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fileSharing readOnlyRecommended="1"/>
  <workbookPr filterPrivacy="1" defaultThemeVersion="124226"/>
  <xr:revisionPtr revIDLastSave="0" documentId="8_{5527F100-6201-4EC4-9738-7E8214D71A57}" xr6:coauthVersionLast="45" xr6:coauthVersionMax="45" xr10:uidLastSave="{00000000-0000-0000-0000-000000000000}"/>
  <bookViews>
    <workbookView xWindow="-120" yWindow="-120" windowWidth="29040" windowHeight="17640" tabRatio="866" xr2:uid="{00000000-000D-0000-FFFF-FFFF00000000}"/>
  </bookViews>
  <sheets>
    <sheet name="Index" sheetId="47" r:id="rId1"/>
    <sheet name="Template 4" sheetId="12" r:id="rId2"/>
    <sheet name="Template 23" sheetId="50" r:id="rId3"/>
    <sheet name="Template 36" sheetId="49" r:id="rId4"/>
    <sheet name="Capital ratios" sheetId="51" r:id="rId5"/>
    <sheet name="Accounting vs regulatory capit" sheetId="52" r:id="rId6"/>
    <sheet name="Own Funds disclosure" sheetId="8" r:id="rId7"/>
    <sheet name="Leverage ratio" sheetId="48" r:id="rId8"/>
    <sheet name="LCR" sheetId="54" r:id="rId9"/>
    <sheet name="IFRS9 transitional arrangements" sheetId="53" r:id="rId10"/>
  </sheets>
  <externalReferences>
    <externalReference r:id="rId11"/>
    <externalReference r:id="rId12"/>
  </externalReferences>
  <definedNames>
    <definedName name="_xlnm.Print_Area" localSheetId="0">Index!$B$1:$C$13</definedName>
    <definedName name="_xlnm.Print_Area" localSheetId="8">LCR!$C$7:$L$41</definedName>
    <definedName name="_xlnm.Print_Area" localSheetId="7">'Leverage ratio'!$B$2:$C$8</definedName>
    <definedName name="_xlnm.Print_Area" localSheetId="1">'Template 4'!$B$4:$E$41</definedName>
    <definedName name="TRNR_5cc1995c6b1841c191dff95400c25a5f_123_1" localSheetId="8" hidden="1">#REF!</definedName>
    <definedName name="TRNR_5cc1995c6b1841c191dff95400c25a5f_123_1" hidden="1">#REF!</definedName>
    <definedName name="TRNR_8c384ad4934f4b269980f3c3194c1461_37_1" localSheetId="8" hidden="1">#REF!</definedName>
    <definedName name="TRNR_8c384ad4934f4b269980f3c3194c1461_37_1" hidden="1">#REF!</definedName>
    <definedName name="TRNR_f6ed9ba0ccd54407905b765622a1c5f4_363_1" localSheetId="8" hidden="1">#REF!</definedName>
    <definedName name="TRNR_f6ed9ba0ccd54407905b765622a1c5f4_363_1" hidden="1">#REF!</definedName>
    <definedName name="Uni">'[1]Nota Pensões 201512'!$M$3</definedName>
    <definedName name="Uni_2013" localSheetId="8">'[2]Notas 48 - 50AVersão PT'!#REF!</definedName>
    <definedName name="Uni_2013">'[2]Notas 48 - 50AVersão PT'!#REF!</definedName>
    <definedName name="Uni_2014" localSheetId="8">'[2]Notas 48 - 50AVersão PT'!#REF!</definedName>
    <definedName name="Uni_2014">'[2]Notas 48 - 50AVersão PT'!#REF!</definedName>
    <definedName name="xxx" localSheetId="8" hidden="1">#REF!</definedName>
    <definedName name="xxx"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51" l="1"/>
  <c r="C21" i="51"/>
  <c r="E20" i="51"/>
  <c r="C20" i="51"/>
  <c r="E19" i="51"/>
  <c r="C19" i="51"/>
  <c r="C6" i="48" l="1"/>
  <c r="C8" i="48" s="1"/>
  <c r="E7" i="12"/>
</calcChain>
</file>

<file path=xl/sharedStrings.xml><?xml version="1.0" encoding="utf-8"?>
<sst xmlns="http://schemas.openxmlformats.org/spreadsheetml/2006/main" count="537" uniqueCount="371">
  <si>
    <t>RWA</t>
  </si>
  <si>
    <t>TOTAL</t>
  </si>
  <si>
    <t>26 (1) (c )</t>
  </si>
  <si>
    <t>26 (1)</t>
  </si>
  <si>
    <t>3a</t>
  </si>
  <si>
    <t>26 (1) (f)</t>
  </si>
  <si>
    <t>486 (2)</t>
  </si>
  <si>
    <t>5a</t>
  </si>
  <si>
    <t>26 (2)</t>
  </si>
  <si>
    <t>34, 105</t>
  </si>
  <si>
    <t>32 (1)</t>
  </si>
  <si>
    <t>33 (b)</t>
  </si>
  <si>
    <t>20a</t>
  </si>
  <si>
    <t>36 (1) (k)</t>
  </si>
  <si>
    <t>20b</t>
  </si>
  <si>
    <t>36 (1) (k) (i), 89 a 91</t>
  </si>
  <si>
    <t>20c</t>
  </si>
  <si>
    <t>36 (1) (k) (ii), 243 (1) (b), 244 (1) (b), 258</t>
  </si>
  <si>
    <t>20d</t>
  </si>
  <si>
    <t>36 (1) (k) (iii), 379 (3)</t>
  </si>
  <si>
    <t>48 (1)</t>
  </si>
  <si>
    <t>25a</t>
  </si>
  <si>
    <t>25b</t>
  </si>
  <si>
    <t>36 (1) (I)</t>
  </si>
  <si>
    <t>51, 52</t>
  </si>
  <si>
    <t>486 (3)</t>
  </si>
  <si>
    <t>56 (e)</t>
  </si>
  <si>
    <t>62, 63</t>
  </si>
  <si>
    <t>486 (4)</t>
  </si>
  <si>
    <t>62 (c) &amp; (d)</t>
  </si>
  <si>
    <t xml:space="preserve">92 (2) (c) </t>
  </si>
  <si>
    <t>67a</t>
  </si>
  <si>
    <t>62</t>
  </si>
  <si>
    <t>484 (3), 486
(2) e (5)</t>
  </si>
  <si>
    <t>484 (4), 486
(3) e (5)</t>
  </si>
  <si>
    <t>484 (5), 486
(4) e (5)</t>
  </si>
  <si>
    <t>26 (1), 27, 28, 29</t>
  </si>
  <si>
    <t>36 (1) (b), 37</t>
  </si>
  <si>
    <t>36 (1) (c), 38</t>
  </si>
  <si>
    <t>33 (1) (a)</t>
  </si>
  <si>
    <t>36 (1) (d), 40, 159</t>
  </si>
  <si>
    <t>36 (1) (e), 41</t>
  </si>
  <si>
    <t>36 (1) (f), 42</t>
  </si>
  <si>
    <t>36 (1) (g), 44</t>
  </si>
  <si>
    <t>36 (1) (h), 43, 45, 46, 49 (2) e (3), 79</t>
  </si>
  <si>
    <t>36 (1) (i), 43, 45, 47, 48 (1) (b), 49 (1) a (3), 79</t>
  </si>
  <si>
    <t>36 (1) (c), 38, 48 (1) (a)</t>
  </si>
  <si>
    <t>36 (1) (i), 48 (1) (b)</t>
  </si>
  <si>
    <t>36 (1) (a)</t>
  </si>
  <si>
    <t>85, 86</t>
  </si>
  <si>
    <t>52 (1) (b), 56 (a), 57</t>
  </si>
  <si>
    <t>56 (b), 58</t>
  </si>
  <si>
    <t>56 (c), 59, 60, 79</t>
  </si>
  <si>
    <t>56 (d), 59, 79</t>
  </si>
  <si>
    <t>87, 88</t>
  </si>
  <si>
    <t>63 (b) (i), 66 (a), 67</t>
  </si>
  <si>
    <t>66 (b), 68</t>
  </si>
  <si>
    <t>66 (c), 69, 70 e 79</t>
  </si>
  <si>
    <t>66 (d), 69, 79</t>
  </si>
  <si>
    <t>92 (2) (a)</t>
  </si>
  <si>
    <t>92 (2) (b)</t>
  </si>
  <si>
    <t>36 (1) (h), 45, 46, 56 (c), 59, 60, 66 (c), 69, 70</t>
  </si>
  <si>
    <t>36 (1) (i), 45, 48</t>
  </si>
  <si>
    <t>36 (1) (c), 38, 48</t>
  </si>
  <si>
    <t xml:space="preserve">  Phased-in</t>
  </si>
  <si>
    <t xml:space="preserve">    Fully implemented</t>
  </si>
  <si>
    <t>36 (1) (j)</t>
  </si>
  <si>
    <t>CCR</t>
  </si>
  <si>
    <t>IMA</t>
  </si>
  <si>
    <t>VaR</t>
  </si>
  <si>
    <t>SVaR</t>
  </si>
  <si>
    <t>IRC</t>
  </si>
  <si>
    <t>Credit Valuation Adjustments (CVA)</t>
  </si>
  <si>
    <t>a</t>
  </si>
  <si>
    <t>b</t>
  </si>
  <si>
    <t>c</t>
  </si>
  <si>
    <t>d</t>
  </si>
  <si>
    <t>e</t>
  </si>
  <si>
    <t>f</t>
  </si>
  <si>
    <t>g</t>
  </si>
  <si>
    <t>Market Discipline disclosure</t>
  </si>
  <si>
    <t>Template 4 - EU OV1</t>
  </si>
  <si>
    <t>Template 23 - EU CR8</t>
  </si>
  <si>
    <t>Template 30 - EU CCR7</t>
  </si>
  <si>
    <t>Template 36 - EU MR2-B</t>
  </si>
  <si>
    <t>RWA flow statements of credit risk exposures under the IRB approach</t>
  </si>
  <si>
    <t>Not applicable</t>
  </si>
  <si>
    <t>Capital ratios and summary of the main aggregates</t>
  </si>
  <si>
    <t>Reconciliation between accounting and regulatory capital</t>
  </si>
  <si>
    <t>Uniform disclosure of IFRS9 transitional arrangements</t>
  </si>
  <si>
    <t>Overview of RWA</t>
  </si>
  <si>
    <t>(Thousand euros)</t>
  </si>
  <si>
    <t>Minimum capital requirements</t>
  </si>
  <si>
    <t>RWA flow statements of Market risk exposures under the IMA</t>
  </si>
  <si>
    <t>31 Mar 19</t>
  </si>
  <si>
    <t>Back to Index</t>
  </si>
  <si>
    <t>CREDIT RISK (EXCLUDING CCR)</t>
  </si>
  <si>
    <t>of which:</t>
  </si>
  <si>
    <t>Standardised Approach</t>
  </si>
  <si>
    <t>Foundation IRB (FIRB) Approach</t>
  </si>
  <si>
    <t>Advanced IRB (AIRB) Approach</t>
  </si>
  <si>
    <t>Equity under the Simple Risk-weighted Approach</t>
  </si>
  <si>
    <t>Mark to Market</t>
  </si>
  <si>
    <t>Original exposure</t>
  </si>
  <si>
    <t>Internal Model Methopd (IMM)</t>
  </si>
  <si>
    <t>Risk exposure amount for contributions to the default fund of a CCP</t>
  </si>
  <si>
    <t>CVA</t>
  </si>
  <si>
    <t>SETTLEMENT RISK</t>
  </si>
  <si>
    <t>SECURITISATION EXPOSURES IN THE BANKING BOOK (AFTER THE CAP)</t>
  </si>
  <si>
    <t>IRB Approach</t>
  </si>
  <si>
    <t>IRB Supervisory Formula Approach (SFA)</t>
  </si>
  <si>
    <t>Internal Assessment Approach (IAA)</t>
  </si>
  <si>
    <t>MARKET RISK</t>
  </si>
  <si>
    <t>LARGE EXPOSURES</t>
  </si>
  <si>
    <t>OPERATIONAL RISK</t>
  </si>
  <si>
    <t>Basic Indicator Approach</t>
  </si>
  <si>
    <t>Advanced Measurement Approach</t>
  </si>
  <si>
    <t>AMOUNTS BELOW THE THRESHOLDS FOR DEDUCTION (subject to 250% risk weight)</t>
  </si>
  <si>
    <t>Floor Adjustment</t>
  </si>
  <si>
    <t>RWA amounts</t>
  </si>
  <si>
    <t>Capital requirements</t>
  </si>
  <si>
    <t>RWA AS AT THE END OF THE PREVIOUS REPORTING PERIOD</t>
  </si>
  <si>
    <t>Asset size</t>
  </si>
  <si>
    <t>Asset quality</t>
  </si>
  <si>
    <t>Model updates</t>
  </si>
  <si>
    <t>Methodology and policy</t>
  </si>
  <si>
    <t>Acquisitions and disposals</t>
  </si>
  <si>
    <t>Foreign exchange movements</t>
  </si>
  <si>
    <t>Other</t>
  </si>
  <si>
    <t>RWA AS AT THE END OF THE REPORTING PERIOD</t>
  </si>
  <si>
    <t>Comprehensive risk measure</t>
  </si>
  <si>
    <t>Total RWAs</t>
  </si>
  <si>
    <t>Total capital requirements</t>
  </si>
  <si>
    <t>Regulatory adjustment</t>
  </si>
  <si>
    <t>RWA at the previous quarter-end (end of the day)</t>
  </si>
  <si>
    <t>Movement in risk levels</t>
  </si>
  <si>
    <t>Model updates/changes</t>
  </si>
  <si>
    <t>RWA at the end of the reporting period (end of the day)</t>
  </si>
  <si>
    <t>OWN FUNDS</t>
  </si>
  <si>
    <t>Tier I</t>
  </si>
  <si>
    <t>of which: Common Equity Tier I</t>
  </si>
  <si>
    <t>Tier II</t>
  </si>
  <si>
    <t>Total capital</t>
  </si>
  <si>
    <t>Credit risk and counterparty credit risk</t>
  </si>
  <si>
    <t>Market risk</t>
  </si>
  <si>
    <t>Operational risk</t>
  </si>
  <si>
    <t>Total</t>
  </si>
  <si>
    <t>CAPITAL RATIOS</t>
  </si>
  <si>
    <t>Common Equity Tier I</t>
  </si>
  <si>
    <t>Share capital</t>
  </si>
  <si>
    <t>Own shares</t>
  </si>
  <si>
    <t>Share premium</t>
  </si>
  <si>
    <t>Preference shares</t>
  </si>
  <si>
    <t>Other capital instruments</t>
  </si>
  <si>
    <t>Reserves and retained earnings</t>
  </si>
  <si>
    <t>Net income for the period attributable to Shareholders</t>
  </si>
  <si>
    <t>TOTAL EQUITY ATTRIBUTABLE TO SHAREHOLDERS OF THE BANK</t>
  </si>
  <si>
    <t>Non-controlling interests (minority interests)</t>
  </si>
  <si>
    <t>TOTAL EQUITY</t>
  </si>
  <si>
    <t>Own shares of CET1 not elegible instruments</t>
  </si>
  <si>
    <t>Preference shares not elegible for CET1</t>
  </si>
  <si>
    <t>Other capital instruments not elegible for CET1</t>
  </si>
  <si>
    <t>Subordinated debt fully subscribed by the Portuguese State eligible for CET1</t>
  </si>
  <si>
    <t>Non-controlling interests not eligible for CET1</t>
  </si>
  <si>
    <t>Other regulatory adjustments</t>
  </si>
  <si>
    <t>COMMON EQUITY TIER 1 (CET1)</t>
  </si>
  <si>
    <t>Subordinated debt</t>
  </si>
  <si>
    <t>CET1 transferred adjustments</t>
  </si>
  <si>
    <t>T2 transferred adjustments</t>
  </si>
  <si>
    <t>Other Adjustments</t>
  </si>
  <si>
    <t>Of which: Intangible assets</t>
  </si>
  <si>
    <t>Of which: Shortfall of impairment to expected loss</t>
  </si>
  <si>
    <t>Of which: Residual amounts of CET1 instruments of financial entities in which the institution has a significant investment</t>
  </si>
  <si>
    <t>Of which: Other</t>
  </si>
  <si>
    <t>TIER 1 (T1)</t>
  </si>
  <si>
    <t>Non-controlling interests elegible for T2</t>
  </si>
  <si>
    <t>Preference shares elegible for T2</t>
  </si>
  <si>
    <t>Adjustments with impact in T2, including national filters</t>
  </si>
  <si>
    <t>Adjustments that are transferred for T1 for insufficient T2 instruments</t>
  </si>
  <si>
    <t>TIER 2 (T2)</t>
  </si>
  <si>
    <t>AVAILABLE CAPITAL (AMOUNTS)</t>
  </si>
  <si>
    <t>Common Equity Tier 1 (CET1) capital</t>
  </si>
  <si>
    <t>Common Equity Tier 1 (CET1) capital as if IFRS 9 or analogous ECLs transitional arrangements had not been applied</t>
  </si>
  <si>
    <t>Tier 1 capital</t>
  </si>
  <si>
    <t>Tier 1 capital as if IFRS 9 or analogous ECLs transitional arrangements had not been applied</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</si>
  <si>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</si>
  <si>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</si>
  <si>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</si>
  <si>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</si>
  <si>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</si>
  <si>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</si>
  <si>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</si>
  <si>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</si>
  <si>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</si>
  <si>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</si>
  <si>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t>
  </si>
  <si>
    <t>Leverage ratio total exposure measure</t>
  </si>
  <si>
    <t>Leverage ratio</t>
  </si>
  <si>
    <t>Leverage ratio as if IFRS 9 or analogous ECLs transitional arrangements had not been applied</t>
  </si>
  <si>
    <t>Tier 1 Capital</t>
  </si>
  <si>
    <t>Leverage Ratio total exposure measure</t>
  </si>
  <si>
    <t>COMMON EQUITY TIER 1 CAPITAL: INSTRUMENTS AND RESERVES</t>
  </si>
  <si>
    <t>Capital instruments and the related share premium accounts</t>
  </si>
  <si>
    <t>of which: instrument type 1</t>
  </si>
  <si>
    <t>Retained earnings</t>
  </si>
  <si>
    <t>Accumulated other comprehensive income (and other reserves)</t>
  </si>
  <si>
    <t>Funds for general banking risk</t>
  </si>
  <si>
    <t>Amount of qualifying items referred to in Article 484 (3) and the related share premium accounts subject to phase-out from CET1</t>
  </si>
  <si>
    <t>Minority interests (amount allowed in consolidated CET1)</t>
  </si>
  <si>
    <t>Independently reviewed interim profits net of any foreseeable charge or dividend</t>
  </si>
  <si>
    <t xml:space="preserve">COMMON EQUITY TIER 1 (CET1) CAPITAL BEFORE REGULATORY ADJUSTMENTS </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</si>
  <si>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</si>
  <si>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</si>
  <si>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</si>
  <si>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</si>
  <si>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</si>
  <si>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</si>
  <si>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</si>
  <si>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</si>
  <si>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</si>
  <si>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</si>
  <si>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</si>
  <si>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</si>
  <si>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</si>
  <si>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</si>
  <si>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</si>
  <si>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</si>
  <si>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</si>
  <si>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</si>
  <si>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differences (amount above 10% threshold,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</si>
  <si>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</si>
  <si>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</si>
  <si>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of which: deferred tax assets arising from temporary differences</t>
  </si>
  <si>
    <t>Losses for the current financial year (negative amount)</t>
  </si>
  <si>
    <t>Foreseeable tax charges relating to CET1 items (negative amount)</t>
  </si>
  <si>
    <t>Qualifying AT1 deductions that exceed the AT1 capital of the institution (negative amount)</t>
  </si>
  <si>
    <t>TOTAL REGULATORY ADJUSTMENTS TO COMMON EQUITY TIER 1 (CET1)</t>
  </si>
  <si>
    <t>COMMON EQUITY TIER 1 (CET1) CAPITAL</t>
  </si>
  <si>
    <t>ADDITIONAL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</si>
  <si>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</si>
  <si>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</si>
  <si>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phase-out from AT1</t>
  </si>
  <si>
    <t>Qualifying Tier 1 capital included in consolidated AT1 capital (including minority interests not included in row 5) issued by subsidiaries and held by third parties</t>
  </si>
  <si>
    <t>of which: instruments issued by subsidiaries subject to phase-out</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</si>
  <si>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</si>
  <si>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</si>
  <si>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</si>
  <si>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 1 instruments of financial sector entities where those entities have reciprocal cross holdings with the institution designed to inflate artificially the own funds of the institution (negative amount)</t>
  </si>
  <si>
    <t>Direct, indirect and synthetic holdings by the institution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</si>
  <si>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(amount above 10% threshold and net of eligible short positions) (negative amount)</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</si>
  <si>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</si>
  <si>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</si>
  <si>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</si>
  <si>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</si>
  <si>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</si>
  <si>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phase-out from T2</t>
  </si>
  <si>
    <t xml:space="preserve">Qualifying own funds instruments included in consolidated T2 capital (including minority interests and AT1 instruments not included in rows 5 or 34) issued by subsidiaries and held by third parties </t>
  </si>
  <si>
    <t>of which: instruments issued by subsidiaries subject to phasing-out</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</si>
  <si>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</si>
  <si>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</si>
  <si>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</si>
  <si>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</si>
  <si>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</si>
  <si>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</si>
  <si>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</si>
  <si>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TOTAL REGULATORY ADJUSTMENTS TO TIER 2 (T2) CAPITAL</t>
  </si>
  <si>
    <t>TIER 2 (T2) CAPITAL</t>
  </si>
  <si>
    <t>TOTAL CAPITAL (TC = T1 + T2)</t>
  </si>
  <si>
    <t>TOTAL RISK WEIGHTED ASSETS</t>
  </si>
  <si>
    <t>CAPITAL RATIOS AND BUFFERS</t>
  </si>
  <si>
    <t>COMMON EQUITY TIER 1 (AS A PERCENTAGE OF TOTAL RISK EXPOSURE AMOUNT)</t>
  </si>
  <si>
    <t>TIER 1 (AS A PERCENTAGE OF TOTAL RISK EXPOSURE AMOUNT)</t>
  </si>
  <si>
    <t>TOTAL CAPITAL (AS A PERCENTAGE OF TOTAL RISK EXPOSURE AMOUNT)</t>
  </si>
  <si>
    <t>INSTITUTION-SPECIFIC BUFFER REQUIREMENT (CET1 REQUIREMENT IN ACCORDANCE WITH ARTICLE 92 (1) (A), PLUS CAPITAL CONSERVATION AND COUNTERCYCLICAL BUFFER REQUIREMENTS, PLUS SYSTEMIC RISK BUFFER, PLUS SYSTEMICALLY IMPORTANT INSTITUTION BUFFER EXPRESSED AS A PERCENTAGE OF RISK EXPOSURE AMOUNT)</t>
  </si>
  <si>
    <t>OF WHICH: CAPITAL CONSERVATION BUFFER REQUIREMENT</t>
  </si>
  <si>
    <t>OF WHICH: COUNTERCYCLICAL CAPITAL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</si>
  <si>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</si>
  <si>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</si>
  <si>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</si>
  <si>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[NOT RELEVANT ON EU REGULATIONS]</t>
  </si>
  <si>
    <t>AMOUNTS BELOW THE THRESHOLDS FOR DEDUCTION (BEFORE RISK WEIGHTING)</t>
  </si>
  <si>
    <t>Direct and indirect holdings of the capital of financial sector entities where the institution does not have a significant investment in those entities (amount above 10% threshold and net of eligible short positions)</t>
  </si>
  <si>
    <t>Direct and indirect holdings by the institution of the CET1 instruments of financial sector entities where the institution has a significant investment in those entities (amount above 10% threshold and net of eligible short positions)</t>
  </si>
  <si>
    <t>Deferred tax assets arising from temporary differences (amount below 10% threshold, net of related tax liability where the conditions in Article 38 (3) are met)</t>
  </si>
  <si>
    <t>APPLICABLE CAPS ON THE INCLUSION OF PROVISIONS IN TIER 2</t>
  </si>
  <si>
    <t xml:space="preserve">Credit risk adjustments included in T2 in respect of exposures subject to standardised approach (prior to the application of the cap) </t>
  </si>
  <si>
    <t xml:space="preserve">Cap on inclusion of credit risk adjustments in T2 under standardised approach </t>
  </si>
  <si>
    <t>Credit risk adjustments included in T2 in respect of exposures subject to internal ratings-based approach (prior to the application of the cap)</t>
  </si>
  <si>
    <t xml:space="preserve">Cap on inclusion of credit risk adjustments in T2 under internal ratings-based approach </t>
  </si>
  <si>
    <t>CAPITAL INSTRUMENTS SUBJECT TO PHASE-OUT ARRANGEMENTS (ONLY APPLICABLE BETWEEN 1 JANUARY 2013 AND 1 JANUARY 2022)</t>
  </si>
  <si>
    <t>Current cap on CET1 instruments subject to phase-out arrangements</t>
  </si>
  <si>
    <t>Amount excluded from CET1 due to cap (excess over cap after redemptions and maturities)</t>
  </si>
  <si>
    <t xml:space="preserve">Current cap on AT1 instruments subject to phase-out arrangements </t>
  </si>
  <si>
    <t>Amount excluded from AT1 due to cap (excess over cap after redemptions and maturities)</t>
  </si>
  <si>
    <t>Current cap on T2 instruments subject to phase-out arrangements</t>
  </si>
  <si>
    <t>Amount excluded from T2 due to cap (excess over cap after redemptions and maturities)</t>
  </si>
  <si>
    <t>Own Funds as at 31 March 2019 (Own Funds disclosure Template)</t>
  </si>
  <si>
    <t>Regulation (EU) No 575/2013 (CRR) article reference</t>
  </si>
  <si>
    <t xml:space="preserve">EBA list 26 (3) </t>
  </si>
  <si>
    <t>Sum of rows 1 to 5a</t>
  </si>
  <si>
    <t xml:space="preserve">         Sum of rows 7 to 20a, 21, 22 and 25a to 27</t>
  </si>
  <si>
    <t>Row 6 - Row 28</t>
  </si>
  <si>
    <t>Sum of rows 30, 33 and 34</t>
  </si>
  <si>
    <t>Sum of rows 37 to 42</t>
  </si>
  <si>
    <t>Row 36 - row 43</t>
  </si>
  <si>
    <t>Sum of rows 29 and 44</t>
  </si>
  <si>
    <t>Sum of rows 52 to 56</t>
  </si>
  <si>
    <t>Row 51 - row 57</t>
  </si>
  <si>
    <t>Sum of rows 45 and 58</t>
  </si>
  <si>
    <t>Leverage ratio as at 31 March 2019</t>
  </si>
  <si>
    <t>CRD IV 128, 129, 130, 131,133</t>
  </si>
  <si>
    <t>CRD IV 128</t>
  </si>
  <si>
    <t>Total unweighted value (average)</t>
  </si>
  <si>
    <t>Total weighted value (average)</t>
  </si>
  <si>
    <t>Back to index</t>
  </si>
  <si>
    <t>Number of data points used in the calculation of averages</t>
  </si>
  <si>
    <t>High-quality liquid assets</t>
  </si>
  <si>
    <t>Total high-quality liquid assets (HQLA)</t>
  </si>
  <si>
    <t>-</t>
  </si>
  <si>
    <t>Cash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</si>
  <si>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</si>
  <si>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</si>
  <si>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</si>
  <si>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</si>
  <si>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</si>
  <si>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</si>
  <si>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</si>
  <si>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</si>
  <si>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</si>
  <si>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</si>
  <si>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</si>
  <si>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</si>
  <si>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</si>
  <si>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</si>
  <si>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</si>
  <si>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</si>
  <si>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</si>
  <si>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</si>
  <si>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</si>
  <si>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</si>
  <si>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</si>
  <si>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</si>
  <si>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</si>
  <si>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</si>
  <si>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</si>
  <si>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</si>
  <si>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</si>
  <si>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</si>
  <si>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</si>
  <si>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</si>
  <si>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Liquidity buffer</t>
  </si>
  <si>
    <t>Total net cash outflows</t>
  </si>
  <si>
    <t>Liquidity coverage ratio (%)</t>
  </si>
  <si>
    <r>
      <t xml:space="preserve">LCR levels and components disclosure </t>
    </r>
    <r>
      <rPr>
        <sz val="11"/>
        <color rgb="FFD1005D"/>
        <rFont val="FocoMbcp"/>
        <family val="2"/>
      </rPr>
      <t>(*)</t>
    </r>
  </si>
  <si>
    <t>LCR levels and components disclosure</t>
  </si>
  <si>
    <t>‘1Q 20</t>
  </si>
  <si>
    <t>Own Funds as at 31 March 2020 (Own Funds disclosure Template)</t>
  </si>
  <si>
    <t>Leverage ratio as at 31 March 2020</t>
  </si>
  <si>
    <t>Mar 20</t>
  </si>
  <si>
    <t>Dec 19</t>
  </si>
  <si>
    <t>31 Mar 20</t>
  </si>
  <si>
    <t>31 Dec 19</t>
  </si>
  <si>
    <t>Note: The March 2020 and December 2019 ratios do not include the unaudited accumulated net profit</t>
  </si>
  <si>
    <t>27a</t>
  </si>
  <si>
    <t>30/06/2019</t>
  </si>
  <si>
    <t>30/09/2019</t>
  </si>
  <si>
    <t>31/12/2019</t>
  </si>
  <si>
    <t>31/03/2020</t>
  </si>
  <si>
    <t>(*) Ratio calculated as a simple average of the consolidated LCR, using the end-of-month observations over the last twelve months at each Quarter (EBA/GL/2017/01). The LCR value as at 31 March 2020 stood at 218%.</t>
  </si>
  <si>
    <t>30 Sep 19</t>
  </si>
  <si>
    <t>30 Jun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</si>
</sst>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quot;£&quot;#,##0;[Red]\-&quot;£&quot;#,##0"/>
    <numFmt numFmtId="165" formatCode="_-* #,##0_-;\-* #,##0_-;_-* &quot;-&quot;_-;_-@_-"/>
    <numFmt numFmtId="166" formatCode="_-* #,##0.00_-;\-* #,##0.00_-;_-* &quot;-&quot;??_-;_-@_-"/>
    <numFmt numFmtId="167" formatCode="#,##0\ "/>
    <numFmt numFmtId="168" formatCode="##,##0.0_)"/>
    <numFmt numFmtId="169" formatCode="0_)"/>
    <numFmt numFmtId="170" formatCode="_ &quot;Fr.&quot;\ * #,##0_ ;_ &quot;Fr.&quot;\ * \-#,##0_ ;_ &quot;Fr.&quot;\ * &quot;-&quot;_ ;_ @_ "/>
    <numFmt numFmtId="171" formatCode="_ &quot;Fr.&quot;\ * #,##0.00_ ;_ &quot;Fr.&quot;\ * \-#,##0.00_ ;_ &quot;Fr.&quot;\ * &quot;-&quot;??_ ;_ @_ "/>
    <numFmt numFmtId="172" formatCode="General_)"/>
    <numFmt numFmtId="173" formatCode="00"/>
    <numFmt numFmtId="174" formatCode="#,##0\ \ \ "/>
    <numFmt numFmtId="175" formatCode="#,##0\ \ "/>
    <numFmt numFmtId="176" formatCode="0.0%"/>
    <numFmt numFmtId="177" formatCode="#,##0;\(#,##0\);&quot;–&quot;"/>
    <numFmt numFmtId="178" formatCode="&quot;R$&quot;#,##0.00"/>
    <numFmt numFmtId="179" formatCode="&quot;Esc.&quot;#,##0.00"/>
    <numFmt numFmtId="180" formatCode="&quot;Z$&quot;#,##0.00"/>
    <numFmt numFmtId="181" formatCode="&quot;$&quot;#,##0.00"/>
    <numFmt numFmtId="182" formatCode="#,#00"/>
    <numFmt numFmtId="183" formatCode="[$-409]yyyy\-mm\-dd"/>
    <numFmt numFmtId="184" formatCode="_(* #,##0_);_(* \(#,##0\);_(* &quot;–&quot;_);_(@_)"/>
  </numFmts>
  <fonts count="114">
    <font>
      <sz val="10"/>
      <name val="Arial"/>
    </font>
    <font>
      <sz val="11"/>
      <color theme="1"/>
      <name val="Trebuchet MS"/>
      <family val="2"/>
    </font>
    <font>
      <sz val="11"/>
      <color theme="1"/>
      <name val="Trebuchet MS"/>
      <family val="2"/>
    </font>
    <font>
      <sz val="11"/>
      <color theme="1"/>
      <name val="Trebuchet MS"/>
      <family val="2"/>
    </font>
    <font>
      <sz val="11"/>
      <color theme="1"/>
      <name val="Trebuchet MS"/>
      <family val="2"/>
    </font>
    <font>
      <b/>
      <sz val="9"/>
      <color rgb="FFD1005D"/>
      <name val="FocoMbcp"/>
      <family val="2"/>
    </font>
    <font>
      <sz val="9"/>
      <name val="FocoMbcp"/>
      <family val="2"/>
    </font>
    <font>
      <b/>
      <sz val="9"/>
      <color indexed="9"/>
      <name val="FocoMbcp"/>
      <family val="2"/>
    </font>
    <font>
      <sz val="7"/>
      <color rgb="FF575756"/>
      <name val="FocoMbcp Light"/>
      <family val="2"/>
    </font>
    <font>
      <b/>
      <sz val="8"/>
      <color rgb="FF575756"/>
      <name val="FocoMbcp"/>
      <family val="2"/>
    </font>
    <font>
      <b/>
      <sz val="8"/>
      <color rgb="FFD1005D"/>
      <name val="FocoMbcp"/>
      <family val="2"/>
    </font>
    <font>
      <sz val="10"/>
      <name val="Arial"/>
      <family val="2"/>
    </font>
    <font>
      <sz val="8"/>
      <color rgb="FF575756"/>
      <name val="FocoMbcp Light"/>
      <family val="2"/>
    </font>
    <font>
      <sz val="9"/>
      <name val="Arial"/>
      <family val="2"/>
    </font>
    <font>
      <sz val="10"/>
      <name val="Arial Rounded MT Bold"/>
      <family val="2"/>
    </font>
    <font>
      <sz val="11"/>
      <name val="Times New Roman"/>
      <family val="1"/>
    </font>
    <font>
      <sz val="10"/>
      <name val="Courier"/>
      <family val="3"/>
    </font>
    <font>
      <sz val="10"/>
      <name val="Trebuchet MS"/>
      <family val="2"/>
    </font>
    <font>
      <sz val="8"/>
      <color theme="1"/>
      <name val="FocoMbcp Light"/>
      <family val="2"/>
    </font>
    <font>
      <u/>
      <sz val="10"/>
      <name val="Arial"/>
      <family val="2"/>
    </font>
    <font>
      <b/>
      <sz val="10"/>
      <name val="Arial"/>
      <family val="2"/>
    </font>
    <font>
      <sz val="9"/>
      <color rgb="FFCD0067"/>
      <name val="FocoMbcp"/>
      <family val="2"/>
    </font>
    <font>
      <b/>
      <sz val="10"/>
      <color indexed="9"/>
      <name val="FocoMbcp"/>
      <family val="2"/>
    </font>
    <font>
      <sz val="10"/>
      <color indexed="9"/>
      <name val="FocoMbcp"/>
      <family val="2"/>
    </font>
    <font>
      <sz val="10"/>
      <name val="FocoMbcp"/>
      <family val="2"/>
    </font>
    <font>
      <b/>
      <sz val="8"/>
      <color rgb="FFCD0067"/>
      <name val="FocoMbcp"/>
      <family val="2"/>
    </font>
    <font>
      <b/>
      <sz val="10"/>
      <color indexed="10"/>
      <name val="FocoMbcp"/>
      <family val="2"/>
    </font>
    <font>
      <b/>
      <sz val="9"/>
      <color rgb="FFCD0067"/>
      <name val="FocoMbcp"/>
      <family val="2"/>
    </font>
    <font>
      <sz val="8"/>
      <color theme="1" tint="0.34998626667073579"/>
      <name val="FocoMbcp Light"/>
      <family val="2"/>
    </font>
    <font>
      <sz val="9"/>
      <color theme="1" tint="0.34998626667073579"/>
      <name val="FocoMbcp"/>
      <family val="2"/>
    </font>
    <font>
      <sz val="8"/>
      <name val="FocoMbcp"/>
      <family val="2"/>
    </font>
    <font>
      <sz val="8"/>
      <name val="FocoMbcp Light"/>
      <family val="2"/>
    </font>
    <font>
      <b/>
      <sz val="7.5"/>
      <color indexed="9"/>
      <name val="FocoMbcp"/>
      <family val="2"/>
    </font>
    <font>
      <sz val="8"/>
      <color rgb="FF575756"/>
      <name val="FocoMbcp"/>
      <family val="2"/>
    </font>
    <font>
      <b/>
      <sz val="7"/>
      <color rgb="FF575756"/>
      <name val="FocoMbcp"/>
      <family val="2"/>
    </font>
    <font>
      <sz val="8"/>
      <color theme="1" tint="0.249977111117893"/>
      <name val="FocoMbcp"/>
      <family val="2"/>
    </font>
    <font>
      <b/>
      <sz val="7"/>
      <color rgb="FFCD0067"/>
      <name val="FocoMbcp"/>
      <family val="2"/>
    </font>
    <font>
      <sz val="9"/>
      <color rgb="FF575756"/>
      <name val="FocoMbcp"/>
      <family val="2"/>
    </font>
    <font>
      <b/>
      <sz val="8"/>
      <color indexed="9"/>
      <name val="FocoMbcp"/>
      <family val="2"/>
    </font>
    <font>
      <sz val="8"/>
      <color rgb="FFCD0067"/>
      <name val="FocoMbcp"/>
      <family val="2"/>
    </font>
    <font>
      <sz val="8"/>
      <color rgb="FFD1005D"/>
      <name val="FocoMbcp"/>
      <family val="2"/>
    </font>
    <font>
      <i/>
      <sz val="8"/>
      <color rgb="FF575756"/>
      <name val="FocoMbcp"/>
      <family val="2"/>
    </font>
    <font>
      <b/>
      <sz val="9"/>
      <name val="FocoMbcp"/>
      <family val="2"/>
    </font>
    <font>
      <sz val="8"/>
      <color theme="1" tint="0.34998626667073579"/>
      <name val="FocoMbcp"/>
      <family val="2"/>
    </font>
    <font>
      <sz val="11"/>
      <name val="Arial"/>
      <family val="2"/>
    </font>
    <font>
      <b/>
      <sz val="22"/>
      <color rgb="FFD1005D"/>
      <name val="FocoMbcp"/>
      <family val="2"/>
    </font>
    <font>
      <b/>
      <sz val="8"/>
      <color theme="0" tint="-0.34998626667073579"/>
      <name val="FocoMbcp"/>
      <family val="2"/>
    </font>
    <font>
      <b/>
      <sz val="11"/>
      <color rgb="FFD1005D"/>
      <name val="FocoMbcp"/>
      <family val="2"/>
    </font>
    <font>
      <b/>
      <sz val="10"/>
      <color rgb="FFD1005D"/>
      <name val="FocoMbcp"/>
      <family val="2"/>
    </font>
    <font>
      <b/>
      <sz val="10"/>
      <color rgb="FF575756"/>
      <name val="FocoMbcp"/>
      <family val="2"/>
    </font>
    <font>
      <b/>
      <sz val="11"/>
      <color theme="0"/>
      <name val="FocoMbcp"/>
      <family val="2"/>
    </font>
    <font>
      <sz val="9"/>
      <color theme="1" tint="0.34998626667073579"/>
      <name val="FocoMbcp Light"/>
      <family val="2"/>
    </font>
    <font>
      <u/>
      <sz val="10"/>
      <color theme="10"/>
      <name val="Arial"/>
      <family val="2"/>
    </font>
    <font>
      <sz val="10"/>
      <color rgb="FFD1005D"/>
      <name val="FocoMbcp"/>
      <family val="2"/>
    </font>
    <font>
      <sz val="11"/>
      <name val="FocoMbcp"/>
      <family val="2"/>
    </font>
    <font>
      <u/>
      <sz val="10"/>
      <color rgb="FFD1005D"/>
      <name val="FocoMbcp"/>
      <family val="2"/>
    </font>
    <font>
      <sz val="10"/>
      <name val="Times New Roman"/>
      <family val="1"/>
    </font>
    <font>
      <sz val="10"/>
      <color indexed="12"/>
      <name val="Times New Roman"/>
      <family val="1"/>
    </font>
    <font>
      <sz val="11"/>
      <color indexed="8"/>
      <name val="Calibri"/>
      <family val="2"/>
    </font>
    <font>
      <sz val="11"/>
      <color indexed="9"/>
      <name val="Calibri"/>
      <family val="2"/>
    </font>
    <font>
      <sz val="11"/>
      <color indexed="20"/>
      <name val="Calibri"/>
      <family val="2"/>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font>
    <font>
      <sz val="1"/>
      <color indexed="8"/>
      <name val="Courier"/>
      <family val="3"/>
    </font>
    <font>
      <sz val="11"/>
      <color indexed="62"/>
      <name val="Calibri"/>
      <family val="2"/>
    </font>
    <font>
      <sz val="10"/>
      <name val="Helv"/>
      <charset val="204"/>
    </font>
    <font>
      <i/>
      <sz val="11"/>
      <color indexed="23"/>
      <name val="Calibri"/>
      <family val="2"/>
    </font>
    <font>
      <sz val="10"/>
      <name val="MS Sans Serif"/>
      <family val="2"/>
    </font>
    <font>
      <b/>
      <sz val="1"/>
      <color indexed="8"/>
      <name val="Courier"/>
      <family val="3"/>
    </font>
    <font>
      <sz val="11"/>
      <color indexed="60"/>
      <name val="Calibri"/>
      <family val="2"/>
    </font>
    <font>
      <sz val="10"/>
      <name val="Arial Rounded MT Bold"/>
    </font>
    <font>
      <sz val="9"/>
      <name val="Arial Narrow"/>
      <family val="2"/>
    </font>
    <font>
      <sz val="11"/>
      <color theme="1"/>
      <name val="Calibri"/>
      <family val="2"/>
      <scheme val="minor"/>
    </font>
    <font>
      <sz val="11"/>
      <color theme="1"/>
      <name val="Trebuchet MS"/>
      <family val="2"/>
      <charset val="238"/>
    </font>
    <font>
      <sz val="10"/>
      <name val="Arial CE"/>
      <charset val="238"/>
    </font>
    <font>
      <b/>
      <sz val="11"/>
      <color indexed="63"/>
      <name val="Calibri"/>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color indexed="10"/>
      <name val="Calibri"/>
      <family val="2"/>
    </font>
    <font>
      <b/>
      <sz val="18"/>
      <color indexed="56"/>
      <name val="Cambria"/>
      <family val="2"/>
    </font>
    <font>
      <b/>
      <sz val="11"/>
      <color indexed="8"/>
      <name val="Calibri"/>
      <family val="2"/>
    </font>
    <font>
      <b/>
      <i/>
      <sz val="9"/>
      <color rgb="FF575756"/>
      <name val="FocoMbcp"/>
      <family val="2"/>
    </font>
    <font>
      <b/>
      <sz val="9"/>
      <color rgb="FF575756"/>
      <name val="FocoMbcp"/>
      <family val="2"/>
    </font>
    <font>
      <sz val="11"/>
      <color rgb="FFD1005D"/>
      <name val="FocoMbcp"/>
      <family val="2"/>
    </font>
    <font>
      <sz val="11"/>
      <color theme="1" tint="0.34998626667073579"/>
      <name val="Calibri"/>
      <family val="2"/>
      <scheme val="minor"/>
    </font>
    <font>
      <sz val="11"/>
      <color theme="1" tint="0.34998626667073579"/>
      <name val="FocoMbcp"/>
      <family val="2"/>
    </font>
    <font>
      <b/>
      <sz val="10"/>
      <color theme="1" tint="0.34998626667073579"/>
      <name val="FocoMbcp"/>
      <family val="2"/>
    </font>
    <font>
      <sz val="8"/>
      <color rgb="FFB50D5C"/>
      <name val="FocoMbcp"/>
      <family val="2"/>
    </font>
    <font>
      <sz val="11"/>
      <color rgb="FFB50D5C"/>
      <name val="Calibri"/>
      <family val="2"/>
      <scheme val="minor"/>
    </font>
    <font>
      <b/>
      <sz val="11"/>
      <color rgb="FFB50D5C"/>
      <name val="Calibri"/>
      <family val="2"/>
      <scheme val="minor"/>
    </font>
    <font>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indexed="22"/>
        <bgColor indexed="22"/>
      </patternFill>
    </fill>
    <fill>
      <patternFill patternType="solid">
        <fgColor rgb="FFD9D9D9"/>
        <bgColor indexed="9"/>
      </patternFill>
    </fill>
    <fill>
      <patternFill patternType="solid">
        <fgColor indexed="44"/>
        <bgColor indexed="9"/>
      </patternFill>
    </fill>
    <fill>
      <patternFill patternType="solid">
        <fgColor indexed="43"/>
        <bgColor indexed="9"/>
      </patternFill>
    </fill>
    <fill>
      <patternFill patternType="solid">
        <fgColor theme="0"/>
        <bgColor rgb="FF000000"/>
      </patternFill>
    </fill>
    <fill>
      <patternFill patternType="solid">
        <fgColor rgb="FFFFFFFF"/>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rgb="FFD1005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s>
  <borders count="50">
    <border>
      <left/>
      <right/>
      <top/>
      <bottom/>
      <diagonal/>
    </border>
    <border>
      <left/>
      <right/>
      <top style="dotted">
        <color rgb="FFD1005D"/>
      </top>
      <bottom/>
      <diagonal/>
    </border>
    <border>
      <left/>
      <right/>
      <top style="dotted">
        <color rgb="FFD1005D"/>
      </top>
      <bottom style="thin">
        <color rgb="FFD1005D"/>
      </bottom>
      <diagonal/>
    </border>
    <border>
      <left/>
      <right/>
      <top/>
      <bottom style="thin">
        <color rgb="FFD1005D"/>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thick">
        <color rgb="FFD1005D"/>
      </bottom>
      <diagonal/>
    </border>
    <border>
      <left style="thin">
        <color indexed="64"/>
      </left>
      <right/>
      <top/>
      <bottom style="hair">
        <color indexed="64"/>
      </bottom>
      <diagonal/>
    </border>
    <border>
      <left style="thin">
        <color indexed="64"/>
      </left>
      <right/>
      <top/>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style="thin">
        <color rgb="FFBFBFBF"/>
      </top>
      <bottom style="thin">
        <color rgb="FFD1005D"/>
      </bottom>
      <diagonal/>
    </border>
    <border>
      <left/>
      <right/>
      <top/>
      <bottom style="thick">
        <color rgb="FFD1005D"/>
      </bottom>
      <diagonal/>
    </border>
    <border>
      <left/>
      <right/>
      <top style="dotted">
        <color rgb="FFCD0067"/>
      </top>
      <bottom style="thin">
        <color rgb="FFCD0067"/>
      </bottom>
      <diagonal/>
    </border>
    <border>
      <left/>
      <right/>
      <top/>
      <bottom style="dotted">
        <color rgb="FFD1005D"/>
      </bottom>
      <diagonal/>
    </border>
    <border>
      <left/>
      <right/>
      <top style="thick">
        <color rgb="FFD1005D"/>
      </top>
      <bottom/>
      <diagonal/>
    </border>
    <border>
      <left/>
      <right/>
      <top style="thin">
        <color rgb="FFD1005D"/>
      </top>
      <bottom style="thin">
        <color rgb="FFBFBFBF"/>
      </bottom>
      <diagonal/>
    </border>
    <border>
      <left/>
      <right/>
      <top style="thin">
        <color rgb="FFBFBFBF"/>
      </top>
      <bottom/>
      <diagonal/>
    </border>
    <border>
      <left/>
      <right/>
      <top style="thin">
        <color rgb="FFBFBFBF"/>
      </top>
      <bottom style="thick">
        <color rgb="FFB50D5C"/>
      </bottom>
      <diagonal/>
    </border>
    <border>
      <left/>
      <right/>
      <top style="thick">
        <color rgb="FFB50D5C"/>
      </top>
      <bottom/>
      <diagonal/>
    </border>
    <border>
      <left/>
      <right/>
      <top style="double">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rgb="FFD1005D"/>
      </top>
      <bottom style="thin">
        <color rgb="FFC00000"/>
      </bottom>
      <diagonal/>
    </border>
    <border>
      <left/>
      <right/>
      <top style="thin">
        <color rgb="FFD1005D"/>
      </top>
      <bottom style="thin">
        <color rgb="FFD1005D"/>
      </bottom>
      <diagonal/>
    </border>
    <border>
      <left/>
      <right style="hair">
        <color rgb="FF575756"/>
      </right>
      <top style="dotted">
        <color rgb="FFD1005D"/>
      </top>
      <bottom/>
      <diagonal/>
    </border>
    <border>
      <left style="hair">
        <color rgb="FF575756"/>
      </left>
      <right/>
      <top style="dotted">
        <color rgb="FFD1005D"/>
      </top>
      <bottom/>
      <diagonal/>
    </border>
    <border>
      <left/>
      <right style="hair">
        <color rgb="FF575756"/>
      </right>
      <top/>
      <bottom style="thin">
        <color rgb="FFD1005D"/>
      </bottom>
      <diagonal/>
    </border>
    <border>
      <left style="hair">
        <color rgb="FF575756"/>
      </left>
      <right/>
      <top/>
      <bottom/>
      <diagonal/>
    </border>
    <border>
      <left/>
      <right style="hair">
        <color rgb="FF575756"/>
      </right>
      <top/>
      <bottom/>
      <diagonal/>
    </border>
    <border>
      <left style="hair">
        <color rgb="FF575756"/>
      </left>
      <right/>
      <top style="thin">
        <color rgb="FFD1005D"/>
      </top>
      <bottom/>
      <diagonal/>
    </border>
    <border>
      <left/>
      <right/>
      <top style="thin">
        <color rgb="FFD1005D"/>
      </top>
      <bottom/>
      <diagonal/>
    </border>
    <border>
      <left/>
      <right style="hair">
        <color rgb="FF575756"/>
      </right>
      <top style="thin">
        <color rgb="FFD1005D"/>
      </top>
      <bottom/>
      <diagonal/>
    </border>
    <border>
      <left style="hair">
        <color rgb="FF575756"/>
      </left>
      <right/>
      <top/>
      <bottom style="thin">
        <color rgb="FFD1005D"/>
      </bottom>
      <diagonal/>
    </border>
    <border>
      <left/>
      <right/>
      <top style="thin">
        <color rgb="FFD1005D"/>
      </top>
      <bottom style="thick">
        <color rgb="FFD1005D"/>
      </bottom>
      <diagonal/>
    </border>
    <border>
      <left style="hair">
        <color rgb="FF575756"/>
      </left>
      <right/>
      <top style="thin">
        <color rgb="FFD1005D"/>
      </top>
      <bottom style="thick">
        <color rgb="FFD1005D"/>
      </bottom>
      <diagonal/>
    </border>
    <border>
      <left/>
      <right style="hair">
        <color rgb="FF575756"/>
      </right>
      <top style="thin">
        <color rgb="FFD1005D"/>
      </top>
      <bottom style="thick">
        <color rgb="FFD1005D"/>
      </bottom>
      <diagonal/>
    </border>
  </borders>
  <cellStyleXfs count="305">
    <xf numFmtId="0" fontId="0" fillId="0" borderId="0"/>
    <xf numFmtId="168" fontId="13" fillId="0" borderId="7">
      <alignment horizontal="right"/>
      <protection locked="0"/>
    </xf>
    <xf numFmtId="169" fontId="11" fillId="0" borderId="8">
      <alignment horizontal="right"/>
    </xf>
    <xf numFmtId="168" fontId="13" fillId="0" borderId="9">
      <alignment horizontal="right"/>
    </xf>
    <xf numFmtId="168" fontId="11" fillId="0" borderId="9">
      <alignment horizontal="right"/>
    </xf>
    <xf numFmtId="0" fontId="11" fillId="0" borderId="0"/>
    <xf numFmtId="0" fontId="14" fillId="0" borderId="0"/>
    <xf numFmtId="165" fontId="15" fillId="0" borderId="0" applyFont="0" applyFill="0" applyBorder="0" applyAlignment="0" applyProtection="0"/>
    <xf numFmtId="166" fontId="15" fillId="0" borderId="0" applyFont="0" applyFill="0" applyBorder="0" applyAlignment="0" applyProtection="0"/>
    <xf numFmtId="170" fontId="11" fillId="0" borderId="0" applyFont="0" applyFill="0" applyBorder="0" applyAlignment="0" applyProtection="0"/>
    <xf numFmtId="171" fontId="11" fillId="0" borderId="0" applyFont="0" applyFill="0" applyBorder="0" applyAlignment="0" applyProtection="0"/>
    <xf numFmtId="0" fontId="16" fillId="0" borderId="0"/>
    <xf numFmtId="172" fontId="11" fillId="0" borderId="10">
      <alignment horizontal="left"/>
      <protection locked="0"/>
    </xf>
    <xf numFmtId="0" fontId="17" fillId="0" borderId="0"/>
    <xf numFmtId="0" fontId="4" fillId="0" borderId="0"/>
    <xf numFmtId="9" fontId="17" fillId="0" borderId="0" applyFont="0" applyFill="0" applyBorder="0" applyAlignment="0" applyProtection="0"/>
    <xf numFmtId="9" fontId="11" fillId="0" borderId="0" applyFont="0" applyFill="0" applyBorder="0" applyAlignment="0" applyProtection="0"/>
    <xf numFmtId="40" fontId="4" fillId="3" borderId="11"/>
    <xf numFmtId="3" fontId="18" fillId="4" borderId="11">
      <alignment vertical="center"/>
    </xf>
    <xf numFmtId="49" fontId="19" fillId="5" borderId="12">
      <alignment vertical="center"/>
    </xf>
    <xf numFmtId="49" fontId="11" fillId="5" borderId="12">
      <alignment vertical="center"/>
    </xf>
    <xf numFmtId="40" fontId="4" fillId="6" borderId="11"/>
    <xf numFmtId="172" fontId="20" fillId="0" borderId="0" applyFill="0" applyBorder="0">
      <alignment horizontal="left"/>
    </xf>
    <xf numFmtId="173" fontId="11" fillId="0" borderId="13">
      <alignment horizontal="center"/>
    </xf>
    <xf numFmtId="9" fontId="11" fillId="0" borderId="0" applyFont="0" applyFill="0" applyBorder="0" applyAlignment="0" applyProtection="0"/>
    <xf numFmtId="0" fontId="11" fillId="0" borderId="0"/>
    <xf numFmtId="0" fontId="11" fillId="0" borderId="0"/>
    <xf numFmtId="0" fontId="11" fillId="0" borderId="0"/>
    <xf numFmtId="0" fontId="3" fillId="0" borderId="0"/>
    <xf numFmtId="166" fontId="3" fillId="0" borderId="0" applyFont="0" applyFill="0" applyBorder="0" applyAlignment="0" applyProtection="0"/>
    <xf numFmtId="0" fontId="52" fillId="0" borderId="0" applyNumberFormat="0" applyFill="0" applyBorder="0" applyAlignment="0" applyProtection="0"/>
    <xf numFmtId="0" fontId="55" fillId="0" borderId="0" applyNumberFormat="0" applyFill="0" applyBorder="0" applyAlignment="0" applyProtection="0"/>
    <xf numFmtId="0" fontId="11" fillId="0" borderId="0"/>
    <xf numFmtId="0" fontId="11" fillId="0" borderId="0"/>
    <xf numFmtId="177" fontId="56" fillId="0" borderId="0" applyFill="0" applyBorder="0" applyProtection="0"/>
    <xf numFmtId="177" fontId="57" fillId="0" borderId="0" applyFill="0" applyBorder="0" applyProtection="0"/>
    <xf numFmtId="0" fontId="58" fillId="1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15"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15"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9" fillId="22"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2"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9" borderId="0" applyNumberFormat="0" applyBorder="0" applyAlignment="0" applyProtection="0"/>
    <xf numFmtId="0" fontId="60" fillId="13" borderId="0" applyNumberFormat="0" applyBorder="0" applyAlignment="0" applyProtection="0"/>
    <xf numFmtId="178" fontId="61" fillId="0" borderId="0" applyFill="0"/>
    <xf numFmtId="178" fontId="61" fillId="0" borderId="0" applyFill="0"/>
    <xf numFmtId="179" fontId="61" fillId="0" borderId="0" applyFill="0"/>
    <xf numFmtId="180" fontId="61" fillId="0" borderId="0" applyFill="0"/>
    <xf numFmtId="178" fontId="61" fillId="0" borderId="0" applyFill="0"/>
    <xf numFmtId="181" fontId="61" fillId="0" borderId="0" applyFill="0"/>
    <xf numFmtId="178" fontId="61" fillId="0" borderId="0">
      <alignment horizontal="center"/>
    </xf>
    <xf numFmtId="178" fontId="61" fillId="0" borderId="0">
      <alignment horizontal="center"/>
    </xf>
    <xf numFmtId="179" fontId="61" fillId="0" borderId="0">
      <alignment horizontal="center"/>
    </xf>
    <xf numFmtId="180" fontId="61" fillId="0" borderId="0">
      <alignment horizontal="center"/>
    </xf>
    <xf numFmtId="178" fontId="61" fillId="0" borderId="0">
      <alignment horizontal="center"/>
    </xf>
    <xf numFmtId="181" fontId="61" fillId="0" borderId="0">
      <alignment horizontal="center"/>
    </xf>
    <xf numFmtId="0" fontId="61" fillId="0" borderId="0" applyFill="0">
      <alignment horizontal="center"/>
    </xf>
    <xf numFmtId="178" fontId="62" fillId="0" borderId="23" applyFill="0"/>
    <xf numFmtId="178" fontId="62" fillId="0" borderId="23" applyFill="0"/>
    <xf numFmtId="179" fontId="62" fillId="0" borderId="23" applyFill="0"/>
    <xf numFmtId="180" fontId="62" fillId="0" borderId="23" applyFill="0"/>
    <xf numFmtId="178" fontId="62" fillId="0" borderId="23" applyFill="0"/>
    <xf numFmtId="181" fontId="62" fillId="0" borderId="23" applyFill="0"/>
    <xf numFmtId="0" fontId="11" fillId="0" borderId="0" applyFont="0" applyAlignment="0"/>
    <xf numFmtId="0" fontId="11" fillId="0" borderId="0" applyFont="0" applyAlignment="0"/>
    <xf numFmtId="0" fontId="63" fillId="0" borderId="0" applyFill="0">
      <alignment vertical="top"/>
    </xf>
    <xf numFmtId="0" fontId="62" fillId="0" borderId="0" applyFill="0">
      <alignment horizontal="left" vertical="top"/>
    </xf>
    <xf numFmtId="178" fontId="64" fillId="0" borderId="24" applyFill="0"/>
    <xf numFmtId="178" fontId="64" fillId="0" borderId="24" applyFill="0"/>
    <xf numFmtId="179" fontId="64" fillId="0" borderId="24" applyFill="0"/>
    <xf numFmtId="180" fontId="64" fillId="0" borderId="24" applyFill="0"/>
    <xf numFmtId="178" fontId="64" fillId="0" borderId="24" applyFill="0"/>
    <xf numFmtId="181" fontId="64" fillId="0" borderId="24" applyFill="0"/>
    <xf numFmtId="0" fontId="11" fillId="0" borderId="0" applyNumberFormat="0" applyFont="0" applyAlignment="0"/>
    <xf numFmtId="0" fontId="11" fillId="0" borderId="0" applyNumberFormat="0" applyFont="0" applyAlignment="0"/>
    <xf numFmtId="0" fontId="63" fillId="0" borderId="0" applyFill="0">
      <alignment wrapText="1"/>
    </xf>
    <xf numFmtId="0" fontId="62" fillId="0" borderId="0" applyFill="0">
      <alignment horizontal="left" vertical="top" wrapText="1"/>
    </xf>
    <xf numFmtId="178" fontId="65" fillId="0" borderId="0" applyFill="0"/>
    <xf numFmtId="178" fontId="65" fillId="0" borderId="0" applyFill="0"/>
    <xf numFmtId="179" fontId="65" fillId="0" borderId="0" applyFill="0"/>
    <xf numFmtId="180" fontId="65" fillId="0" borderId="0" applyFill="0"/>
    <xf numFmtId="178" fontId="65" fillId="0" borderId="0" applyFill="0"/>
    <xf numFmtId="181" fontId="65" fillId="0" borderId="0" applyFill="0"/>
    <xf numFmtId="0" fontId="66" fillId="0" borderId="0" applyNumberFormat="0" applyFont="0" applyAlignment="0">
      <alignment horizontal="center"/>
    </xf>
    <xf numFmtId="0" fontId="67" fillId="0" borderId="0" applyFill="0">
      <alignment vertical="top" wrapText="1"/>
    </xf>
    <xf numFmtId="0" fontId="64" fillId="0" borderId="0" applyFill="0">
      <alignment horizontal="left" vertical="top" wrapText="1"/>
    </xf>
    <xf numFmtId="178" fontId="11" fillId="0" borderId="0" applyFill="0"/>
    <xf numFmtId="179" fontId="11" fillId="0" borderId="0" applyFill="0"/>
    <xf numFmtId="178" fontId="11" fillId="0" borderId="0" applyFill="0"/>
    <xf numFmtId="179" fontId="11" fillId="0" borderId="0" applyFill="0"/>
    <xf numFmtId="180" fontId="11" fillId="0" borderId="0" applyFill="0"/>
    <xf numFmtId="178" fontId="11" fillId="0" borderId="0" applyFill="0"/>
    <xf numFmtId="181" fontId="11" fillId="0" borderId="0" applyFill="0"/>
    <xf numFmtId="0" fontId="66" fillId="0" borderId="0" applyNumberFormat="0" applyFont="0" applyAlignment="0">
      <alignment horizontal="center"/>
    </xf>
    <xf numFmtId="0" fontId="68" fillId="0" borderId="0" applyFill="0">
      <alignment vertical="center" wrapText="1"/>
    </xf>
    <xf numFmtId="0" fontId="69" fillId="0" borderId="0">
      <alignment horizontal="left" vertical="center" wrapText="1"/>
    </xf>
    <xf numFmtId="178" fontId="13" fillId="0" borderId="0" applyFill="0"/>
    <xf numFmtId="178" fontId="13" fillId="0" borderId="0" applyFill="0"/>
    <xf numFmtId="179" fontId="13" fillId="0" borderId="0" applyFill="0"/>
    <xf numFmtId="180" fontId="13" fillId="0" borderId="0" applyFill="0"/>
    <xf numFmtId="178" fontId="13" fillId="0" borderId="0" applyFill="0"/>
    <xf numFmtId="181" fontId="13" fillId="0" borderId="0" applyFill="0"/>
    <xf numFmtId="0" fontId="66" fillId="0" borderId="0" applyNumberFormat="0" applyFont="0" applyAlignment="0">
      <alignment horizontal="center"/>
    </xf>
    <xf numFmtId="0" fontId="70" fillId="0" borderId="0" applyFill="0">
      <alignment horizontal="center" vertical="center" wrapText="1"/>
    </xf>
    <xf numFmtId="0" fontId="11" fillId="0" borderId="0" applyFill="0">
      <alignment horizontal="center" vertical="center" wrapText="1"/>
    </xf>
    <xf numFmtId="0" fontId="11" fillId="0" borderId="0" applyFill="0">
      <alignment horizontal="center" vertical="center" wrapText="1"/>
    </xf>
    <xf numFmtId="178" fontId="71" fillId="0" borderId="0" applyFill="0"/>
    <xf numFmtId="178" fontId="71" fillId="0" borderId="0" applyFill="0"/>
    <xf numFmtId="179" fontId="71" fillId="0" borderId="0" applyFill="0"/>
    <xf numFmtId="180" fontId="71" fillId="0" borderId="0" applyFill="0"/>
    <xf numFmtId="178" fontId="71" fillId="0" borderId="0" applyFill="0"/>
    <xf numFmtId="181" fontId="71" fillId="0" borderId="0" applyFill="0"/>
    <xf numFmtId="0" fontId="66" fillId="0" borderId="0" applyNumberFormat="0" applyFont="0" applyAlignment="0">
      <alignment horizontal="center"/>
    </xf>
    <xf numFmtId="0" fontId="72" fillId="0" borderId="0" applyFill="0">
      <alignment horizontal="center" vertical="center" wrapText="1"/>
    </xf>
    <xf numFmtId="0" fontId="73" fillId="0" borderId="0" applyFill="0">
      <alignment horizontal="center" vertical="center" wrapText="1"/>
    </xf>
    <xf numFmtId="178" fontId="74" fillId="0" borderId="0" applyFill="0"/>
    <xf numFmtId="178" fontId="74" fillId="0" borderId="0" applyFill="0"/>
    <xf numFmtId="179" fontId="74" fillId="0" borderId="0" applyFill="0"/>
    <xf numFmtId="180" fontId="74" fillId="0" borderId="0" applyFill="0"/>
    <xf numFmtId="178" fontId="74" fillId="0" borderId="0" applyFill="0"/>
    <xf numFmtId="181" fontId="74" fillId="0" borderId="0" applyFill="0"/>
    <xf numFmtId="0" fontId="66" fillId="0" borderId="0" applyNumberFormat="0" applyFont="0" applyAlignment="0">
      <alignment horizontal="center"/>
    </xf>
    <xf numFmtId="0" fontId="75" fillId="0" borderId="0">
      <alignment horizontal="center" wrapText="1"/>
    </xf>
    <xf numFmtId="0" fontId="71" fillId="0" borderId="0" applyFill="0">
      <alignment horizontal="center" wrapText="1"/>
    </xf>
    <xf numFmtId="0" fontId="76" fillId="0" borderId="25" applyNumberFormat="0" applyFill="0" applyAlignment="0" applyProtection="0"/>
    <xf numFmtId="0" fontId="77" fillId="0" borderId="26" applyNumberFormat="0" applyFill="0" applyAlignment="0" applyProtection="0"/>
    <xf numFmtId="0" fontId="78" fillId="0" borderId="27" applyNumberFormat="0" applyFill="0" applyAlignment="0" applyProtection="0"/>
    <xf numFmtId="0" fontId="78" fillId="0" borderId="0" applyNumberFormat="0" applyFill="0" applyBorder="0" applyAlignment="0" applyProtection="0"/>
    <xf numFmtId="0" fontId="79" fillId="30" borderId="28" applyNumberFormat="0" applyAlignment="0" applyProtection="0"/>
    <xf numFmtId="0" fontId="79" fillId="30" borderId="28" applyNumberFormat="0" applyAlignment="0" applyProtection="0"/>
    <xf numFmtId="0" fontId="80" fillId="0" borderId="29" applyNumberFormat="0" applyFill="0" applyAlignment="0" applyProtection="0"/>
    <xf numFmtId="0" fontId="81" fillId="31" borderId="30" applyNumberFormat="0" applyAlignment="0" applyProtection="0"/>
    <xf numFmtId="0" fontId="59"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9" borderId="0" applyNumberFormat="0" applyBorder="0" applyAlignment="0" applyProtection="0"/>
    <xf numFmtId="0" fontId="82" fillId="14" borderId="0" applyNumberFormat="0" applyBorder="0" applyAlignment="0" applyProtection="0"/>
    <xf numFmtId="0" fontId="83" fillId="0" borderId="0">
      <protection locked="0"/>
    </xf>
    <xf numFmtId="0" fontId="84" fillId="17" borderId="28" applyNumberFormat="0" applyAlignment="0" applyProtection="0"/>
    <xf numFmtId="0" fontId="85" fillId="0" borderId="0"/>
    <xf numFmtId="0" fontId="86" fillId="0" borderId="0" applyNumberFormat="0" applyFill="0" applyBorder="0" applyAlignment="0" applyProtection="0"/>
    <xf numFmtId="0" fontId="83" fillId="0" borderId="0">
      <protection locked="0"/>
    </xf>
    <xf numFmtId="0" fontId="83" fillId="0" borderId="0">
      <protection locked="0"/>
    </xf>
    <xf numFmtId="0" fontId="83" fillId="0" borderId="0">
      <protection locked="0"/>
    </xf>
    <xf numFmtId="0" fontId="83" fillId="0" borderId="0">
      <protection locked="0"/>
    </xf>
    <xf numFmtId="0" fontId="83" fillId="0" borderId="0">
      <protection locked="0"/>
    </xf>
    <xf numFmtId="0" fontId="83" fillId="0" borderId="0">
      <protection locked="0"/>
    </xf>
    <xf numFmtId="0" fontId="83" fillId="0" borderId="0">
      <protection locked="0"/>
    </xf>
    <xf numFmtId="182" fontId="83" fillId="0" borderId="0">
      <protection locked="0"/>
    </xf>
    <xf numFmtId="0" fontId="82" fillId="14" borderId="0" applyNumberFormat="0" applyBorder="0" applyAlignment="0" applyProtection="0"/>
    <xf numFmtId="0" fontId="11" fillId="0" borderId="0"/>
    <xf numFmtId="0" fontId="16" fillId="0" borderId="0"/>
    <xf numFmtId="0" fontId="87" fillId="0" borderId="0"/>
    <xf numFmtId="0" fontId="14" fillId="0" borderId="0"/>
    <xf numFmtId="0" fontId="16" fillId="0" borderId="0"/>
    <xf numFmtId="0" fontId="14" fillId="0" borderId="0"/>
    <xf numFmtId="0" fontId="16" fillId="0" borderId="0"/>
    <xf numFmtId="0" fontId="56" fillId="0" borderId="0"/>
    <xf numFmtId="0" fontId="14" fillId="0" borderId="0"/>
    <xf numFmtId="0" fontId="11" fillId="0" borderId="0"/>
    <xf numFmtId="0" fontId="76" fillId="0" borderId="25" applyNumberFormat="0" applyFill="0" applyAlignment="0" applyProtection="0"/>
    <xf numFmtId="0" fontId="77" fillId="0" borderId="26" applyNumberFormat="0" applyFill="0" applyAlignment="0" applyProtection="0"/>
    <xf numFmtId="0" fontId="78" fillId="0" borderId="27" applyNumberFormat="0" applyFill="0" applyAlignment="0" applyProtection="0"/>
    <xf numFmtId="0" fontId="78" fillId="0" borderId="0" applyNumberFormat="0" applyFill="0" applyBorder="0" applyAlignment="0" applyProtection="0"/>
    <xf numFmtId="0" fontId="88" fillId="0" borderId="0">
      <protection locked="0"/>
    </xf>
    <xf numFmtId="0" fontId="88" fillId="0" borderId="0">
      <protection locked="0"/>
    </xf>
    <xf numFmtId="0" fontId="60" fillId="13" borderId="0" applyNumberFormat="0" applyBorder="0" applyAlignment="0" applyProtection="0"/>
    <xf numFmtId="0" fontId="84" fillId="17" borderId="28" applyNumberFormat="0" applyAlignment="0" applyProtection="0"/>
    <xf numFmtId="0" fontId="80" fillId="0" borderId="29" applyNumberFormat="0" applyFill="0" applyAlignment="0" applyProtection="0"/>
    <xf numFmtId="0" fontId="89" fillId="32" borderId="0" applyNumberFormat="0" applyBorder="0" applyAlignment="0" applyProtection="0"/>
    <xf numFmtId="0" fontId="89" fillId="32" borderId="0" applyNumberFormat="0" applyBorder="0" applyAlignment="0" applyProtection="0"/>
    <xf numFmtId="0" fontId="16" fillId="0" borderId="0"/>
    <xf numFmtId="0" fontId="2" fillId="0" borderId="0"/>
    <xf numFmtId="0" fontId="56" fillId="0" borderId="0"/>
    <xf numFmtId="0" fontId="2" fillId="0" borderId="0"/>
    <xf numFmtId="0" fontId="14" fillId="0" borderId="0"/>
    <xf numFmtId="0" fontId="14"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183" fontId="87" fillId="0" borderId="0"/>
    <xf numFmtId="0" fontId="11" fillId="0" borderId="0"/>
    <xf numFmtId="0" fontId="11" fillId="0" borderId="0"/>
    <xf numFmtId="0" fontId="11" fillId="0" borderId="0"/>
    <xf numFmtId="0" fontId="16" fillId="0" borderId="0"/>
    <xf numFmtId="0" fontId="14" fillId="0" borderId="0"/>
    <xf numFmtId="0" fontId="2" fillId="0" borderId="0"/>
    <xf numFmtId="0" fontId="90" fillId="0" borderId="0"/>
    <xf numFmtId="0" fontId="11" fillId="0" borderId="0"/>
    <xf numFmtId="0" fontId="2" fillId="0" borderId="0"/>
    <xf numFmtId="0" fontId="91" fillId="0" borderId="0"/>
    <xf numFmtId="0" fontId="92" fillId="0" borderId="0"/>
    <xf numFmtId="0" fontId="17" fillId="0" borderId="0"/>
    <xf numFmtId="0" fontId="2" fillId="0" borderId="0"/>
    <xf numFmtId="0" fontId="91" fillId="0" borderId="0"/>
    <xf numFmtId="0" fontId="93" fillId="0" borderId="0"/>
    <xf numFmtId="0" fontId="94" fillId="0" borderId="0"/>
    <xf numFmtId="0" fontId="14" fillId="33" borderId="31" applyNumberFormat="0" applyFont="0" applyAlignment="0" applyProtection="0"/>
    <xf numFmtId="0" fontId="14" fillId="33" borderId="31" applyNumberFormat="0" applyFont="0" applyAlignment="0" applyProtection="0"/>
    <xf numFmtId="0" fontId="14" fillId="33" borderId="31" applyNumberFormat="0" applyFont="0" applyAlignment="0" applyProtection="0"/>
    <xf numFmtId="0" fontId="14" fillId="33" borderId="31" applyNumberFormat="0" applyFont="0" applyAlignment="0" applyProtection="0"/>
    <xf numFmtId="0" fontId="95" fillId="30" borderId="32" applyNumberFormat="0" applyAlignment="0" applyProtection="0"/>
    <xf numFmtId="184" fontId="56" fillId="0" borderId="0" applyAlignment="0"/>
    <xf numFmtId="9" fontId="2" fillId="0" borderId="0" applyFont="0" applyFill="0" applyBorder="0" applyAlignment="0" applyProtection="0"/>
    <xf numFmtId="9" fontId="92" fillId="0" borderId="0" applyFont="0" applyFill="0" applyBorder="0" applyAlignment="0" applyProtection="0"/>
    <xf numFmtId="9" fontId="14" fillId="0" borderId="0" applyFont="0" applyFill="0" applyBorder="0" applyAlignment="0" applyProtection="0"/>
    <xf numFmtId="4" fontId="61" fillId="34" borderId="0" applyFill="0"/>
    <xf numFmtId="0" fontId="96" fillId="0" borderId="0">
      <alignment horizontal="left" indent="7"/>
    </xf>
    <xf numFmtId="0" fontId="61" fillId="0" borderId="0" applyFill="0">
      <alignment horizontal="left" indent="7"/>
    </xf>
    <xf numFmtId="178" fontId="97" fillId="0" borderId="33" applyFill="0">
      <alignment horizontal="right"/>
    </xf>
    <xf numFmtId="178" fontId="97" fillId="0" borderId="33" applyFill="0">
      <alignment horizontal="right"/>
    </xf>
    <xf numFmtId="179" fontId="97" fillId="0" borderId="33" applyFill="0">
      <alignment horizontal="right"/>
    </xf>
    <xf numFmtId="180" fontId="97" fillId="0" borderId="33" applyFill="0">
      <alignment horizontal="right"/>
    </xf>
    <xf numFmtId="178" fontId="97" fillId="0" borderId="33" applyFill="0">
      <alignment horizontal="right"/>
    </xf>
    <xf numFmtId="181" fontId="97" fillId="0" borderId="33" applyFill="0">
      <alignment horizontal="right"/>
    </xf>
    <xf numFmtId="0" fontId="20" fillId="0" borderId="11" applyNumberFormat="0" applyFont="0" applyBorder="0">
      <alignment horizontal="right"/>
    </xf>
    <xf numFmtId="0" fontId="98" fillId="0" borderId="0" applyFill="0"/>
    <xf numFmtId="0" fontId="64" fillId="0" borderId="0" applyFill="0"/>
    <xf numFmtId="4" fontId="97" fillId="0" borderId="33" applyFill="0"/>
    <xf numFmtId="0" fontId="11" fillId="0" borderId="0" applyNumberFormat="0" applyFont="0" applyBorder="0" applyAlignment="0"/>
    <xf numFmtId="0" fontId="11" fillId="0" borderId="0" applyNumberFormat="0" applyFont="0" applyBorder="0" applyAlignment="0"/>
    <xf numFmtId="0" fontId="67" fillId="0" borderId="0" applyFill="0">
      <alignment horizontal="left" indent="1"/>
    </xf>
    <xf numFmtId="0" fontId="99" fillId="0" borderId="0" applyFill="0">
      <alignment horizontal="left" indent="1"/>
    </xf>
    <xf numFmtId="4" fontId="13" fillId="0" borderId="0" applyFill="0"/>
    <xf numFmtId="0" fontId="11" fillId="0" borderId="0" applyNumberFormat="0" applyFont="0" applyFill="0" applyBorder="0" applyAlignment="0"/>
    <xf numFmtId="0" fontId="11" fillId="0" borderId="0" applyNumberFormat="0" applyFont="0" applyFill="0" applyBorder="0" applyAlignment="0"/>
    <xf numFmtId="0" fontId="67" fillId="0" borderId="0" applyFill="0">
      <alignment horizontal="left" indent="2"/>
    </xf>
    <xf numFmtId="0" fontId="64" fillId="0" borderId="0" applyFill="0">
      <alignment horizontal="left" indent="2"/>
    </xf>
    <xf numFmtId="4" fontId="13" fillId="0" borderId="0" applyFill="0"/>
    <xf numFmtId="0" fontId="11" fillId="0" borderId="0" applyNumberFormat="0" applyFont="0" applyBorder="0" applyAlignment="0"/>
    <xf numFmtId="0" fontId="11" fillId="0" borderId="0" applyNumberFormat="0" applyFont="0" applyBorder="0" applyAlignment="0"/>
    <xf numFmtId="0" fontId="100" fillId="0" borderId="0">
      <alignment horizontal="left" indent="3"/>
    </xf>
    <xf numFmtId="0" fontId="44" fillId="0" borderId="0" applyFill="0">
      <alignment horizontal="left" indent="3"/>
    </xf>
    <xf numFmtId="4" fontId="13" fillId="0" borderId="0" applyFill="0"/>
    <xf numFmtId="0" fontId="11" fillId="0" borderId="0" applyNumberFormat="0" applyFont="0" applyBorder="0" applyAlignment="0"/>
    <xf numFmtId="0" fontId="11" fillId="0" borderId="0" applyNumberFormat="0" applyFont="0" applyBorder="0" applyAlignment="0"/>
    <xf numFmtId="0" fontId="70" fillId="0" borderId="0">
      <alignment horizontal="left" indent="4"/>
    </xf>
    <xf numFmtId="0" fontId="11" fillId="0" borderId="0" applyFill="0">
      <alignment horizontal="left" indent="4"/>
    </xf>
    <xf numFmtId="0" fontId="11" fillId="0" borderId="0" applyFill="0">
      <alignment horizontal="left" indent="4"/>
    </xf>
    <xf numFmtId="4" fontId="71" fillId="0" borderId="0" applyFill="0"/>
    <xf numFmtId="0" fontId="11" fillId="0" borderId="0" applyNumberFormat="0" applyFont="0" applyBorder="0" applyAlignment="0"/>
    <xf numFmtId="0" fontId="11" fillId="0" borderId="0" applyNumberFormat="0" applyFont="0" applyBorder="0" applyAlignment="0"/>
    <xf numFmtId="0" fontId="72" fillId="0" borderId="0">
      <alignment horizontal="left" indent="5"/>
    </xf>
    <xf numFmtId="0" fontId="73" fillId="0" borderId="0" applyFill="0">
      <alignment horizontal="left" indent="5"/>
    </xf>
    <xf numFmtId="4" fontId="74" fillId="0" borderId="0" applyFill="0"/>
    <xf numFmtId="0" fontId="11" fillId="0" borderId="0" applyNumberFormat="0" applyFont="0" applyFill="0" applyBorder="0" applyAlignment="0"/>
    <xf numFmtId="0" fontId="11" fillId="0" borderId="0" applyNumberFormat="0" applyFont="0" applyFill="0" applyBorder="0" applyAlignment="0"/>
    <xf numFmtId="0" fontId="75" fillId="0" borderId="0" applyFill="0">
      <alignment horizontal="left" indent="6"/>
    </xf>
    <xf numFmtId="0" fontId="71" fillId="0" borderId="0" applyFill="0">
      <alignment horizontal="left" indent="6"/>
    </xf>
    <xf numFmtId="0" fontId="95" fillId="30" borderId="32" applyNumberFormat="0" applyAlignment="0" applyProtection="0"/>
    <xf numFmtId="0" fontId="85" fillId="0" borderId="0"/>
    <xf numFmtId="0" fontId="85" fillId="0" borderId="0"/>
    <xf numFmtId="0" fontId="101" fillId="0" borderId="0" applyNumberFormat="0" applyFill="0" applyBorder="0" applyAlignment="0" applyProtection="0"/>
    <xf numFmtId="0" fontId="86"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83" fillId="0" borderId="34">
      <protection locked="0"/>
    </xf>
    <xf numFmtId="0" fontId="103" fillId="0" borderId="35" applyNumberFormat="0" applyFill="0" applyAlignment="0" applyProtection="0"/>
    <xf numFmtId="0" fontId="103" fillId="0" borderId="35" applyNumberFormat="0" applyFill="0" applyAlignment="0" applyProtection="0"/>
    <xf numFmtId="0" fontId="81" fillId="31" borderId="30" applyNumberFormat="0" applyAlignment="0" applyProtection="0"/>
    <xf numFmtId="0" fontId="101" fillId="0" borderId="0" applyNumberFormat="0" applyFill="0" applyBorder="0" applyAlignment="0" applyProtection="0"/>
    <xf numFmtId="0" fontId="1" fillId="0" borderId="0"/>
    <xf numFmtId="0" fontId="113" fillId="0" borderId="0"/>
  </cellStyleXfs>
  <cellXfs count="345">
    <xf numFmtId="0" fontId="0" fillId="0" borderId="0" xfId="0"/>
    <xf numFmtId="0" fontId="6" fillId="2" borderId="0" xfId="0" applyFont="1" applyFill="1"/>
    <xf numFmtId="0" fontId="7" fillId="2" borderId="0" xfId="0" applyFont="1" applyFill="1" applyBorder="1" applyAlignment="1">
      <alignment horizontal="left" vertical="center"/>
    </xf>
    <xf numFmtId="0" fontId="21" fillId="2" borderId="0" xfId="0" applyFont="1" applyFill="1" applyBorder="1" applyAlignment="1">
      <alignment vertical="center"/>
    </xf>
    <xf numFmtId="3" fontId="6" fillId="2" borderId="0" xfId="0" applyNumberFormat="1" applyFont="1" applyFill="1"/>
    <xf numFmtId="164" fontId="23" fillId="0" borderId="0" xfId="0" applyNumberFormat="1" applyFont="1" applyBorder="1" applyAlignment="1">
      <alignment horizontal="right" vertical="center"/>
    </xf>
    <xf numFmtId="0" fontId="24" fillId="0" borderId="0" xfId="0" applyFont="1" applyBorder="1" applyAlignment="1">
      <alignment vertical="center"/>
    </xf>
    <xf numFmtId="3" fontId="24" fillId="0" borderId="0" xfId="0" applyNumberFormat="1" applyFont="1" applyBorder="1" applyAlignment="1">
      <alignment vertical="center"/>
    </xf>
    <xf numFmtId="0" fontId="24" fillId="0" borderId="0" xfId="0" applyFont="1" applyFill="1" applyBorder="1" applyAlignment="1">
      <alignment vertical="center"/>
    </xf>
    <xf numFmtId="175" fontId="26" fillId="0" borderId="0" xfId="0" applyNumberFormat="1" applyFont="1" applyBorder="1" applyAlignment="1">
      <alignment vertical="center"/>
    </xf>
    <xf numFmtId="176" fontId="24" fillId="0" borderId="0" xfId="0" applyNumberFormat="1" applyFont="1" applyBorder="1" applyAlignment="1">
      <alignment vertical="center"/>
    </xf>
    <xf numFmtId="167" fontId="24" fillId="0" borderId="0" xfId="0" applyNumberFormat="1" applyFont="1" applyBorder="1" applyAlignment="1">
      <alignment vertical="center"/>
    </xf>
    <xf numFmtId="0" fontId="27" fillId="2" borderId="16" xfId="0" applyFont="1" applyFill="1" applyBorder="1" applyAlignment="1">
      <alignment vertical="center"/>
    </xf>
    <xf numFmtId="0" fontId="27" fillId="2" borderId="2" xfId="0" applyFont="1" applyFill="1" applyBorder="1" applyAlignment="1">
      <alignment vertical="center"/>
    </xf>
    <xf numFmtId="0" fontId="29" fillId="2" borderId="0" xfId="0" applyFont="1" applyFill="1" applyBorder="1"/>
    <xf numFmtId="0" fontId="29" fillId="2" borderId="0" xfId="0" applyFont="1" applyFill="1"/>
    <xf numFmtId="3" fontId="29" fillId="2" borderId="0" xfId="0" applyNumberFormat="1" applyFont="1" applyFill="1"/>
    <xf numFmtId="0" fontId="28" fillId="2" borderId="0" xfId="0" applyFont="1" applyFill="1"/>
    <xf numFmtId="0" fontId="30" fillId="2" borderId="0" xfId="0" applyFont="1" applyFill="1"/>
    <xf numFmtId="0" fontId="31" fillId="2" borderId="0" xfId="0" applyFont="1" applyFill="1"/>
    <xf numFmtId="0" fontId="32" fillId="2" borderId="0" xfId="0" applyFont="1" applyFill="1" applyBorder="1" applyAlignment="1">
      <alignment vertical="center" wrapText="1"/>
    </xf>
    <xf numFmtId="3" fontId="31" fillId="2" borderId="0" xfId="0" applyNumberFormat="1" applyFont="1" applyFill="1"/>
    <xf numFmtId="0" fontId="33" fillId="2" borderId="0" xfId="0" applyFont="1" applyFill="1" applyAlignment="1">
      <alignment horizontal="right"/>
    </xf>
    <xf numFmtId="0" fontId="8" fillId="2" borderId="0" xfId="0" applyFont="1" applyFill="1" applyBorder="1" applyAlignment="1">
      <alignment horizontal="right" vertical="center" wrapText="1"/>
    </xf>
    <xf numFmtId="0" fontId="35" fillId="2" borderId="0" xfId="0" applyFont="1" applyFill="1"/>
    <xf numFmtId="0" fontId="35" fillId="2" borderId="0" xfId="0" applyFont="1" applyFill="1" applyAlignment="1">
      <alignment horizontal="right"/>
    </xf>
    <xf numFmtId="0" fontId="8" fillId="2" borderId="0" xfId="0" applyFont="1" applyFill="1" applyAlignment="1">
      <alignment horizontal="left" vertical="top"/>
    </xf>
    <xf numFmtId="0" fontId="8" fillId="2" borderId="0" xfId="0" applyFont="1" applyFill="1" applyAlignment="1">
      <alignment wrapText="1"/>
    </xf>
    <xf numFmtId="0" fontId="8" fillId="2" borderId="0" xfId="0" applyFont="1" applyFill="1" applyAlignment="1">
      <alignment horizontal="right" vertical="top" wrapText="1"/>
    </xf>
    <xf numFmtId="0" fontId="5" fillId="2" borderId="0" xfId="0" applyFont="1" applyFill="1" applyAlignment="1"/>
    <xf numFmtId="3" fontId="35" fillId="2" borderId="0" xfId="0" applyNumberFormat="1" applyFont="1" applyFill="1"/>
    <xf numFmtId="0" fontId="25" fillId="2" borderId="3" xfId="0" applyFont="1" applyFill="1" applyBorder="1" applyAlignment="1">
      <alignment vertical="center"/>
    </xf>
    <xf numFmtId="0" fontId="9" fillId="2" borderId="4" xfId="0" applyFont="1" applyFill="1" applyBorder="1" applyAlignment="1">
      <alignment horizontal="left" vertical="center"/>
    </xf>
    <xf numFmtId="0" fontId="9" fillId="2" borderId="4" xfId="0" applyFont="1" applyFill="1" applyBorder="1" applyAlignment="1">
      <alignment vertical="center"/>
    </xf>
    <xf numFmtId="0" fontId="34" fillId="2" borderId="0" xfId="0" applyFont="1" applyFill="1" applyBorder="1" applyAlignment="1">
      <alignment horizontal="center" vertical="center"/>
    </xf>
    <xf numFmtId="3" fontId="8" fillId="2" borderId="0" xfId="0" applyNumberFormat="1" applyFont="1" applyFill="1" applyBorder="1" applyAlignment="1">
      <alignment horizontal="right" vertical="center" wrapText="1"/>
    </xf>
    <xf numFmtId="0" fontId="36" fillId="2" borderId="0" xfId="0" applyFont="1" applyFill="1" applyBorder="1" applyAlignment="1">
      <alignment horizontal="right" vertical="center"/>
    </xf>
    <xf numFmtId="3" fontId="8" fillId="2" borderId="0" xfId="0" applyNumberFormat="1" applyFont="1" applyFill="1" applyBorder="1" applyAlignment="1">
      <alignment vertical="center"/>
    </xf>
    <xf numFmtId="9" fontId="8" fillId="2" borderId="0" xfId="24" applyFont="1" applyFill="1" applyBorder="1" applyAlignment="1">
      <alignment vertical="center"/>
    </xf>
    <xf numFmtId="176" fontId="8" fillId="2" borderId="0" xfId="24" applyNumberFormat="1" applyFont="1" applyFill="1" applyBorder="1" applyAlignment="1">
      <alignment horizontal="right" vertical="center"/>
    </xf>
    <xf numFmtId="176" fontId="8" fillId="2" borderId="0" xfId="0" applyNumberFormat="1" applyFont="1" applyFill="1" applyBorder="1" applyAlignment="1">
      <alignment horizontal="right" vertical="center" wrapText="1"/>
    </xf>
    <xf numFmtId="0" fontId="5" fillId="2" borderId="0" xfId="0" applyFont="1" applyFill="1" applyAlignment="1">
      <alignment horizontal="left" wrapText="1"/>
    </xf>
    <xf numFmtId="0" fontId="5" fillId="2" borderId="0" xfId="0" quotePrefix="1" applyFont="1" applyFill="1" applyBorder="1" applyAlignment="1">
      <alignment horizontal="left" vertical="center" wrapText="1"/>
    </xf>
    <xf numFmtId="0" fontId="6" fillId="0" borderId="0" xfId="0" applyFont="1" applyFill="1" applyBorder="1" applyAlignment="1">
      <alignment vertical="center"/>
    </xf>
    <xf numFmtId="0" fontId="38" fillId="2" borderId="1" xfId="0" applyFont="1" applyFill="1" applyBorder="1" applyAlignment="1">
      <alignment horizontal="left" vertical="center"/>
    </xf>
    <xf numFmtId="0" fontId="9" fillId="2" borderId="3" xfId="0" applyFont="1" applyFill="1" applyBorder="1" applyAlignment="1">
      <alignment vertical="center"/>
    </xf>
    <xf numFmtId="0" fontId="39" fillId="2" borderId="0" xfId="0" applyFont="1" applyFill="1" applyBorder="1" applyAlignment="1">
      <alignment vertical="center"/>
    </xf>
    <xf numFmtId="3" fontId="10" fillId="8" borderId="4" xfId="26" applyNumberFormat="1" applyFont="1" applyFill="1" applyBorder="1" applyAlignment="1">
      <alignment horizontal="right" vertical="center"/>
    </xf>
    <xf numFmtId="3" fontId="9" fillId="8" borderId="4" xfId="26" applyNumberFormat="1" applyFont="1" applyFill="1" applyBorder="1" applyAlignment="1">
      <alignment horizontal="right" vertical="center"/>
    </xf>
    <xf numFmtId="0" fontId="33" fillId="2" borderId="5" xfId="25" applyNumberFormat="1" applyFont="1" applyFill="1" applyBorder="1" applyAlignment="1">
      <alignment horizontal="left" vertical="center" wrapText="1"/>
    </xf>
    <xf numFmtId="3" fontId="40" fillId="8" borderId="5" xfId="26" applyNumberFormat="1" applyFont="1" applyFill="1" applyBorder="1" applyAlignment="1">
      <alignment horizontal="right" vertical="center"/>
    </xf>
    <xf numFmtId="3" fontId="33" fillId="2" borderId="5" xfId="0" applyNumberFormat="1" applyFont="1" applyFill="1" applyBorder="1" applyAlignment="1">
      <alignment horizontal="right" vertical="center"/>
    </xf>
    <xf numFmtId="0" fontId="33" fillId="2" borderId="5" xfId="25" applyNumberFormat="1" applyFont="1" applyFill="1" applyBorder="1" applyAlignment="1">
      <alignment horizontal="left" vertical="center" wrapText="1" indent="1"/>
    </xf>
    <xf numFmtId="0" fontId="33" fillId="2" borderId="5" xfId="25" applyNumberFormat="1" applyFont="1" applyFill="1" applyBorder="1" applyAlignment="1">
      <alignment horizontal="left" vertical="center" wrapText="1" indent="2"/>
    </xf>
    <xf numFmtId="0" fontId="9" fillId="2" borderId="5" xfId="25" applyNumberFormat="1" applyFont="1" applyFill="1" applyBorder="1" applyAlignment="1">
      <alignment horizontal="left" vertical="center" wrapText="1"/>
    </xf>
    <xf numFmtId="3" fontId="10" fillId="8" borderId="5" xfId="26"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3" fontId="33" fillId="0" borderId="5" xfId="0" applyNumberFormat="1" applyFont="1" applyFill="1" applyBorder="1" applyAlignment="1">
      <alignment horizontal="right" vertical="center"/>
    </xf>
    <xf numFmtId="3" fontId="40" fillId="8" borderId="20" xfId="26" applyNumberFormat="1" applyFont="1" applyFill="1" applyBorder="1" applyAlignment="1">
      <alignment horizontal="right" vertical="center"/>
    </xf>
    <xf numFmtId="3" fontId="33" fillId="2" borderId="20" xfId="0" applyNumberFormat="1" applyFont="1" applyFill="1" applyBorder="1" applyAlignment="1">
      <alignment horizontal="right" vertical="center"/>
    </xf>
    <xf numFmtId="3" fontId="33" fillId="8" borderId="20" xfId="26" applyNumberFormat="1" applyFont="1" applyFill="1" applyBorder="1" applyAlignment="1">
      <alignment horizontal="right" vertical="center"/>
    </xf>
    <xf numFmtId="0" fontId="9" fillId="2" borderId="6" xfId="25" applyNumberFormat="1" applyFont="1" applyFill="1" applyBorder="1" applyAlignment="1">
      <alignment horizontal="left" vertical="center" wrapText="1"/>
    </xf>
    <xf numFmtId="3" fontId="10" fillId="8" borderId="6" xfId="26" applyNumberFormat="1" applyFont="1" applyFill="1" applyBorder="1" applyAlignment="1">
      <alignment horizontal="right" vertical="center"/>
    </xf>
    <xf numFmtId="0" fontId="12" fillId="2" borderId="0" xfId="0" applyFont="1" applyFill="1" applyAlignment="1"/>
    <xf numFmtId="3" fontId="6" fillId="0" borderId="0" xfId="0" applyNumberFormat="1" applyFont="1" applyFill="1" applyBorder="1" applyAlignment="1">
      <alignment vertical="center"/>
    </xf>
    <xf numFmtId="0" fontId="37" fillId="0" borderId="0" xfId="0" applyFont="1" applyFill="1" applyBorder="1" applyAlignment="1">
      <alignment vertical="center"/>
    </xf>
    <xf numFmtId="0" fontId="6" fillId="2" borderId="0" xfId="0" applyFont="1" applyFill="1" applyBorder="1"/>
    <xf numFmtId="3" fontId="33" fillId="2" borderId="5" xfId="0" applyNumberFormat="1" applyFont="1" applyFill="1" applyBorder="1" applyAlignment="1">
      <alignment vertical="center"/>
    </xf>
    <xf numFmtId="0" fontId="33" fillId="2" borderId="5" xfId="25" applyNumberFormat="1" applyFont="1" applyFill="1" applyBorder="1" applyAlignment="1">
      <alignment vertical="center" wrapText="1"/>
    </xf>
    <xf numFmtId="3" fontId="33" fillId="2" borderId="4" xfId="0" applyNumberFormat="1" applyFont="1" applyFill="1" applyBorder="1" applyAlignment="1">
      <alignment horizontal="right" vertical="center"/>
    </xf>
    <xf numFmtId="3" fontId="40" fillId="2" borderId="4" xfId="0" applyNumberFormat="1" applyFont="1" applyFill="1" applyBorder="1" applyAlignment="1">
      <alignment horizontal="right" vertical="center"/>
    </xf>
    <xf numFmtId="0" fontId="33" fillId="2" borderId="0" xfId="0" applyFont="1" applyFill="1"/>
    <xf numFmtId="0" fontId="9" fillId="2" borderId="2" xfId="0" applyFont="1" applyFill="1" applyBorder="1" applyAlignment="1">
      <alignment vertical="center"/>
    </xf>
    <xf numFmtId="0" fontId="6" fillId="2" borderId="0" xfId="0" applyFont="1" applyFill="1" applyAlignment="1">
      <alignment vertical="center"/>
    </xf>
    <xf numFmtId="0" fontId="9" fillId="2" borderId="0" xfId="0" applyFont="1" applyFill="1" applyBorder="1" applyAlignment="1">
      <alignment vertical="center"/>
    </xf>
    <xf numFmtId="0" fontId="9" fillId="2" borderId="5" xfId="0" applyFont="1" applyFill="1" applyBorder="1" applyAlignment="1">
      <alignment vertical="center"/>
    </xf>
    <xf numFmtId="0" fontId="5" fillId="2" borderId="0" xfId="26" quotePrefix="1" applyFont="1" applyFill="1" applyBorder="1" applyAlignment="1">
      <alignment vertical="center" wrapText="1"/>
    </xf>
    <xf numFmtId="0" fontId="6" fillId="2" borderId="0" xfId="26" applyFont="1" applyFill="1"/>
    <xf numFmtId="0" fontId="6" fillId="2" borderId="0" xfId="26" applyFont="1" applyFill="1" applyBorder="1"/>
    <xf numFmtId="0" fontId="42" fillId="2" borderId="0" xfId="26" applyFont="1" applyFill="1" applyBorder="1" applyAlignment="1">
      <alignment horizontal="right" vertical="center"/>
    </xf>
    <xf numFmtId="0" fontId="21" fillId="2" borderId="0" xfId="26" applyFont="1" applyFill="1" applyBorder="1" applyAlignment="1">
      <alignment vertical="center"/>
    </xf>
    <xf numFmtId="0" fontId="9" fillId="2" borderId="19" xfId="26" applyFont="1" applyFill="1" applyBorder="1" applyAlignment="1">
      <alignment vertical="center" wrapText="1"/>
    </xf>
    <xf numFmtId="3" fontId="9" fillId="2" borderId="19" xfId="26" applyNumberFormat="1" applyFont="1" applyFill="1" applyBorder="1" applyAlignment="1">
      <alignment horizontal="right" vertical="center"/>
    </xf>
    <xf numFmtId="0" fontId="9" fillId="2" borderId="21" xfId="26" applyFont="1" applyFill="1" applyBorder="1" applyAlignment="1">
      <alignment horizontal="left" vertical="center" wrapText="1"/>
    </xf>
    <xf numFmtId="3" fontId="9" fillId="2" borderId="21" xfId="26" applyNumberFormat="1" applyFont="1" applyFill="1" applyBorder="1" applyAlignment="1">
      <alignment horizontal="right" vertical="center" wrapText="1"/>
    </xf>
    <xf numFmtId="0" fontId="9" fillId="2" borderId="21" xfId="0" applyFont="1" applyFill="1" applyBorder="1" applyAlignment="1">
      <alignment horizontal="left" vertical="center" wrapText="1"/>
    </xf>
    <xf numFmtId="3" fontId="10" fillId="2" borderId="4" xfId="0" applyNumberFormat="1" applyFont="1" applyFill="1" applyBorder="1" applyAlignment="1">
      <alignment horizontal="right" vertical="center"/>
    </xf>
    <xf numFmtId="3" fontId="10" fillId="2" borderId="5" xfId="0" applyNumberFormat="1" applyFont="1" applyFill="1" applyBorder="1" applyAlignment="1">
      <alignment horizontal="right" vertical="center"/>
    </xf>
    <xf numFmtId="3" fontId="40" fillId="2" borderId="5" xfId="0" applyNumberFormat="1" applyFont="1" applyFill="1" applyBorder="1" applyAlignment="1">
      <alignment horizontal="right" vertical="center"/>
    </xf>
    <xf numFmtId="0" fontId="9" fillId="2" borderId="6" xfId="0" applyFont="1" applyFill="1" applyBorder="1" applyAlignment="1">
      <alignment vertical="center"/>
    </xf>
    <xf numFmtId="0" fontId="9" fillId="2" borderId="2" xfId="0" applyFont="1" applyFill="1" applyBorder="1" applyAlignment="1">
      <alignment horizontal="right" vertical="top"/>
    </xf>
    <xf numFmtId="0" fontId="9" fillId="2" borderId="2" xfId="0" applyFont="1" applyFill="1" applyBorder="1" applyAlignment="1">
      <alignment horizontal="right" wrapText="1"/>
    </xf>
    <xf numFmtId="0" fontId="9" fillId="2" borderId="2" xfId="0" applyFont="1" applyFill="1" applyBorder="1" applyAlignment="1">
      <alignment horizontal="right" vertical="center" wrapText="1"/>
    </xf>
    <xf numFmtId="3" fontId="9" fillId="7" borderId="14" xfId="0" applyNumberFormat="1" applyFont="1" applyFill="1" applyBorder="1" applyAlignment="1">
      <alignment horizontal="left" vertical="center"/>
    </xf>
    <xf numFmtId="3" fontId="9" fillId="7" borderId="14" xfId="0" applyNumberFormat="1" applyFont="1" applyFill="1" applyBorder="1" applyAlignment="1">
      <alignment vertical="center"/>
    </xf>
    <xf numFmtId="3" fontId="9" fillId="7" borderId="14" xfId="0" applyNumberFormat="1" applyFont="1" applyFill="1" applyBorder="1" applyAlignment="1">
      <alignment horizontal="right" vertical="center"/>
    </xf>
    <xf numFmtId="3" fontId="9" fillId="7" borderId="5" xfId="0" quotePrefix="1" applyNumberFormat="1" applyFont="1" applyFill="1" applyBorder="1" applyAlignment="1">
      <alignment horizontal="left" vertical="center" wrapText="1"/>
    </xf>
    <xf numFmtId="3" fontId="9" fillId="7" borderId="5" xfId="0" applyNumberFormat="1" applyFont="1" applyFill="1" applyBorder="1" applyAlignment="1">
      <alignment vertical="center"/>
    </xf>
    <xf numFmtId="3" fontId="9" fillId="7" borderId="5" xfId="0" applyNumberFormat="1" applyFont="1" applyFill="1" applyBorder="1" applyAlignment="1">
      <alignment horizontal="right" vertical="center" wrapText="1"/>
    </xf>
    <xf numFmtId="3" fontId="9" fillId="7" borderId="3" xfId="0" quotePrefix="1" applyNumberFormat="1" applyFont="1" applyFill="1" applyBorder="1" applyAlignment="1">
      <alignment horizontal="left" vertical="center" wrapText="1"/>
    </xf>
    <xf numFmtId="3" fontId="9" fillId="7" borderId="3" xfId="0" applyNumberFormat="1" applyFont="1" applyFill="1" applyBorder="1" applyAlignment="1">
      <alignment horizontal="left" vertical="center" wrapText="1"/>
    </xf>
    <xf numFmtId="3" fontId="9" fillId="7" borderId="3" xfId="0" applyNumberFormat="1" applyFont="1" applyFill="1" applyBorder="1" applyAlignment="1">
      <alignment vertical="center"/>
    </xf>
    <xf numFmtId="3" fontId="9" fillId="7" borderId="3" xfId="0" applyNumberFormat="1" applyFont="1" applyFill="1" applyBorder="1" applyAlignment="1">
      <alignment horizontal="right" vertical="center"/>
    </xf>
    <xf numFmtId="3" fontId="9" fillId="7" borderId="5" xfId="0" applyNumberFormat="1" applyFont="1" applyFill="1" applyBorder="1" applyAlignment="1">
      <alignment horizontal="left" vertical="center" wrapText="1"/>
    </xf>
    <xf numFmtId="3" fontId="9" fillId="7" borderId="5" xfId="0" applyNumberFormat="1" applyFont="1" applyFill="1" applyBorder="1" applyAlignment="1">
      <alignment horizontal="right" vertical="center"/>
    </xf>
    <xf numFmtId="3" fontId="9" fillId="7" borderId="14" xfId="0" applyNumberFormat="1" applyFont="1" applyFill="1" applyBorder="1" applyAlignment="1">
      <alignment horizontal="left" vertical="center" wrapText="1"/>
    </xf>
    <xf numFmtId="176" fontId="9" fillId="7" borderId="5" xfId="24" applyNumberFormat="1" applyFont="1" applyFill="1" applyBorder="1" applyAlignment="1">
      <alignment vertical="center"/>
    </xf>
    <xf numFmtId="3" fontId="9" fillId="7" borderId="4" xfId="0" applyNumberFormat="1" applyFont="1" applyFill="1" applyBorder="1" applyAlignment="1">
      <alignment horizontal="left" vertical="center" wrapText="1"/>
    </xf>
    <xf numFmtId="9" fontId="9" fillId="7" borderId="4" xfId="24" applyFont="1" applyFill="1" applyBorder="1" applyAlignment="1">
      <alignment vertical="center"/>
    </xf>
    <xf numFmtId="3" fontId="9" fillId="7" borderId="4" xfId="0" applyNumberFormat="1" applyFont="1" applyFill="1" applyBorder="1" applyAlignment="1">
      <alignment horizontal="right" vertical="center"/>
    </xf>
    <xf numFmtId="3" fontId="9" fillId="7" borderId="5" xfId="0" applyNumberFormat="1" applyFont="1" applyFill="1" applyBorder="1" applyAlignment="1">
      <alignment horizontal="left" vertical="center" wrapText="1" indent="2"/>
    </xf>
    <xf numFmtId="9" fontId="9" fillId="7" borderId="5" xfId="24" applyFont="1" applyFill="1" applyBorder="1" applyAlignment="1">
      <alignment vertical="center"/>
    </xf>
    <xf numFmtId="3" fontId="9" fillId="7" borderId="0" xfId="0" applyNumberFormat="1" applyFont="1" applyFill="1" applyBorder="1" applyAlignment="1">
      <alignment horizontal="left" vertical="center" wrapText="1" indent="2"/>
    </xf>
    <xf numFmtId="9" fontId="9" fillId="7" borderId="0" xfId="24" applyFont="1" applyFill="1" applyBorder="1" applyAlignment="1">
      <alignment vertical="center"/>
    </xf>
    <xf numFmtId="3" fontId="9" fillId="7" borderId="0" xfId="0" applyNumberFormat="1" applyFont="1" applyFill="1" applyBorder="1" applyAlignment="1">
      <alignment horizontal="right" vertical="center"/>
    </xf>
    <xf numFmtId="10" fontId="9" fillId="7" borderId="5" xfId="24" applyNumberFormat="1" applyFont="1" applyFill="1" applyBorder="1" applyAlignment="1">
      <alignment vertical="center"/>
    </xf>
    <xf numFmtId="3" fontId="9" fillId="7" borderId="20" xfId="0" applyNumberFormat="1" applyFont="1" applyFill="1" applyBorder="1" applyAlignment="1">
      <alignment horizontal="left" vertical="center" wrapText="1"/>
    </xf>
    <xf numFmtId="3" fontId="9" fillId="7" borderId="20" xfId="0" applyNumberFormat="1" applyFont="1" applyFill="1" applyBorder="1" applyAlignment="1">
      <alignment vertical="center"/>
    </xf>
    <xf numFmtId="3" fontId="9" fillId="7" borderId="20" xfId="0" applyNumberFormat="1" applyFont="1" applyFill="1" applyBorder="1" applyAlignment="1">
      <alignment horizontal="right" vertical="center"/>
    </xf>
    <xf numFmtId="3" fontId="9" fillId="7" borderId="3" xfId="0" applyNumberFormat="1" applyFont="1" applyFill="1" applyBorder="1" applyAlignment="1">
      <alignment horizontal="right" vertical="center" wrapText="1"/>
    </xf>
    <xf numFmtId="0" fontId="25" fillId="2" borderId="5" xfId="0" applyFont="1" applyFill="1" applyBorder="1" applyAlignment="1">
      <alignment horizontal="left" vertical="center"/>
    </xf>
    <xf numFmtId="0" fontId="9" fillId="2" borderId="0" xfId="0" applyFont="1" applyFill="1" applyBorder="1" applyAlignment="1">
      <alignment horizontal="left" vertical="center"/>
    </xf>
    <xf numFmtId="3" fontId="33" fillId="2" borderId="5" xfId="26" applyNumberFormat="1" applyFont="1" applyFill="1" applyBorder="1" applyAlignment="1">
      <alignment horizontal="right" vertical="center"/>
    </xf>
    <xf numFmtId="164" fontId="9" fillId="2" borderId="2" xfId="0" applyNumberFormat="1" applyFont="1" applyFill="1" applyBorder="1" applyAlignment="1">
      <alignment horizontal="right" vertical="center" wrapText="1"/>
    </xf>
    <xf numFmtId="3" fontId="33" fillId="2" borderId="0" xfId="0" applyNumberFormat="1" applyFont="1" applyFill="1" applyBorder="1" applyAlignment="1">
      <alignment horizontal="right" vertical="center"/>
    </xf>
    <xf numFmtId="3" fontId="33" fillId="2" borderId="0" xfId="0" applyNumberFormat="1" applyFont="1" applyFill="1" applyBorder="1" applyAlignment="1">
      <alignment vertical="center"/>
    </xf>
    <xf numFmtId="3" fontId="33" fillId="2" borderId="6" xfId="0" applyNumberFormat="1" applyFont="1" applyFill="1" applyBorder="1" applyAlignment="1">
      <alignment vertical="center"/>
    </xf>
    <xf numFmtId="3" fontId="33" fillId="2" borderId="4" xfId="0" applyNumberFormat="1" applyFont="1" applyFill="1" applyBorder="1" applyAlignment="1">
      <alignment vertical="center"/>
    </xf>
    <xf numFmtId="3" fontId="33" fillId="2" borderId="21" xfId="0" applyNumberFormat="1" applyFont="1" applyFill="1" applyBorder="1" applyAlignment="1">
      <alignment vertical="center"/>
    </xf>
    <xf numFmtId="0" fontId="9" fillId="2" borderId="0" xfId="0" applyFont="1" applyFill="1" applyBorder="1" applyAlignment="1">
      <alignment horizontal="left" vertical="center"/>
    </xf>
    <xf numFmtId="0" fontId="33" fillId="2" borderId="6" xfId="0" applyFont="1" applyFill="1" applyBorder="1" applyAlignment="1">
      <alignment horizontal="left" vertical="center" wrapText="1"/>
    </xf>
    <xf numFmtId="0" fontId="22" fillId="0" borderId="1" xfId="0" applyFont="1" applyBorder="1" applyAlignment="1">
      <alignment vertical="center"/>
    </xf>
    <xf numFmtId="174" fontId="10" fillId="2" borderId="0" xfId="0" applyNumberFormat="1" applyFont="1" applyFill="1" applyBorder="1" applyAlignment="1">
      <alignment horizontal="right" vertical="center"/>
    </xf>
    <xf numFmtId="174" fontId="9" fillId="2" borderId="0" xfId="0" applyNumberFormat="1" applyFont="1" applyFill="1" applyBorder="1" applyAlignment="1">
      <alignment horizontal="right" vertical="center"/>
    </xf>
    <xf numFmtId="0" fontId="33" fillId="2" borderId="5" xfId="0" applyFont="1" applyFill="1" applyBorder="1" applyAlignment="1">
      <alignment vertical="center"/>
    </xf>
    <xf numFmtId="0" fontId="33" fillId="2" borderId="5" xfId="0" applyFont="1" applyFill="1" applyBorder="1" applyAlignment="1">
      <alignment horizontal="left" vertical="center" indent="1"/>
    </xf>
    <xf numFmtId="176" fontId="40" fillId="2" borderId="5" xfId="24" applyNumberFormat="1" applyFont="1" applyFill="1" applyBorder="1" applyAlignment="1">
      <alignment horizontal="right" vertical="center"/>
    </xf>
    <xf numFmtId="176" fontId="33" fillId="2" borderId="5" xfId="24" applyNumberFormat="1" applyFont="1" applyFill="1" applyBorder="1" applyAlignment="1">
      <alignment horizontal="right" vertical="center"/>
    </xf>
    <xf numFmtId="176" fontId="40" fillId="2" borderId="5" xfId="24" applyNumberFormat="1" applyFont="1" applyFill="1" applyBorder="1" applyAlignment="1">
      <alignment horizontal="right" vertical="center" wrapText="1"/>
    </xf>
    <xf numFmtId="0" fontId="43" fillId="2" borderId="0" xfId="0" applyFont="1" applyFill="1" applyBorder="1" applyAlignment="1">
      <alignment horizontal="left" vertical="center"/>
    </xf>
    <xf numFmtId="0" fontId="43" fillId="2" borderId="0" xfId="0" applyFont="1" applyFill="1" applyBorder="1" applyAlignment="1">
      <alignment vertical="center"/>
    </xf>
    <xf numFmtId="3" fontId="40" fillId="2" borderId="0" xfId="0" applyNumberFormat="1" applyFont="1" applyFill="1" applyBorder="1" applyAlignment="1">
      <alignment vertical="center"/>
    </xf>
    <xf numFmtId="0" fontId="43" fillId="2" borderId="5" xfId="0" applyFont="1" applyFill="1" applyBorder="1" applyAlignment="1">
      <alignment horizontal="left" vertical="center"/>
    </xf>
    <xf numFmtId="0" fontId="43" fillId="2" borderId="5" xfId="0" applyFont="1" applyFill="1" applyBorder="1" applyAlignment="1">
      <alignment vertical="center"/>
    </xf>
    <xf numFmtId="3" fontId="40" fillId="2" borderId="5" xfId="0" applyNumberFormat="1" applyFont="1" applyFill="1" applyBorder="1" applyAlignment="1">
      <alignment vertical="center"/>
    </xf>
    <xf numFmtId="3" fontId="40" fillId="2" borderId="14" xfId="0" applyNumberFormat="1" applyFont="1" applyFill="1" applyBorder="1" applyAlignment="1">
      <alignment vertical="center"/>
    </xf>
    <xf numFmtId="3" fontId="33" fillId="2" borderId="14" xfId="0" applyNumberFormat="1" applyFont="1" applyFill="1" applyBorder="1" applyAlignment="1">
      <alignment vertical="center"/>
    </xf>
    <xf numFmtId="3" fontId="40" fillId="2" borderId="4" xfId="0" applyNumberFormat="1" applyFont="1" applyFill="1" applyBorder="1" applyAlignment="1">
      <alignment vertical="center"/>
    </xf>
    <xf numFmtId="3" fontId="40" fillId="0" borderId="5" xfId="0" applyNumberFormat="1" applyFont="1" applyFill="1" applyBorder="1" applyAlignment="1">
      <alignment vertical="center"/>
    </xf>
    <xf numFmtId="0" fontId="43" fillId="2" borderId="5" xfId="0" applyFont="1" applyFill="1" applyBorder="1" applyAlignment="1">
      <alignment horizontal="left" vertical="center" wrapText="1"/>
    </xf>
    <xf numFmtId="0" fontId="25" fillId="2" borderId="6" xfId="0" applyFont="1" applyFill="1" applyBorder="1" applyAlignment="1">
      <alignment horizontal="left" vertical="center"/>
    </xf>
    <xf numFmtId="3" fontId="40" fillId="2" borderId="15" xfId="0" applyNumberFormat="1" applyFont="1" applyFill="1" applyBorder="1" applyAlignment="1">
      <alignment vertical="center"/>
    </xf>
    <xf numFmtId="3" fontId="33" fillId="2" borderId="15" xfId="0" applyNumberFormat="1" applyFont="1" applyFill="1" applyBorder="1" applyAlignment="1">
      <alignment vertical="center"/>
    </xf>
    <xf numFmtId="0" fontId="33" fillId="2" borderId="5" xfId="0" applyFont="1" applyFill="1" applyBorder="1" applyAlignment="1">
      <alignment vertical="center" wrapText="1"/>
    </xf>
    <xf numFmtId="0" fontId="33" fillId="2" borderId="5" xfId="0" applyFont="1" applyFill="1" applyBorder="1" applyAlignment="1">
      <alignment horizontal="justify" vertical="center" wrapText="1"/>
    </xf>
    <xf numFmtId="0" fontId="33" fillId="2" borderId="5" xfId="0" applyFont="1" applyFill="1" applyBorder="1" applyAlignment="1">
      <alignment horizontal="left" vertical="center" wrapText="1" indent="2"/>
    </xf>
    <xf numFmtId="3" fontId="33" fillId="2" borderId="5" xfId="0" quotePrefix="1" applyNumberFormat="1" applyFont="1" applyFill="1" applyBorder="1" applyAlignment="1">
      <alignment horizontal="right" vertical="center"/>
    </xf>
    <xf numFmtId="0" fontId="33" fillId="2" borderId="0" xfId="0" applyFont="1" applyFill="1" applyBorder="1" applyAlignment="1">
      <alignment horizontal="justify" vertical="center" wrapText="1"/>
    </xf>
    <xf numFmtId="3" fontId="33" fillId="2" borderId="5" xfId="0" applyNumberFormat="1" applyFont="1" applyFill="1" applyBorder="1" applyAlignment="1">
      <alignment horizontal="right" vertical="center" wrapText="1"/>
    </xf>
    <xf numFmtId="0" fontId="33" fillId="2" borderId="20" xfId="0" applyFont="1" applyFill="1" applyBorder="1" applyAlignment="1">
      <alignment horizontal="justify" vertical="center" wrapText="1"/>
    </xf>
    <xf numFmtId="3" fontId="33" fillId="2" borderId="20" xfId="0" applyNumberFormat="1" applyFont="1" applyFill="1" applyBorder="1" applyAlignment="1">
      <alignment vertical="center"/>
    </xf>
    <xf numFmtId="3" fontId="33" fillId="2" borderId="20" xfId="0" quotePrefix="1" applyNumberFormat="1" applyFont="1" applyFill="1" applyBorder="1" applyAlignment="1">
      <alignment horizontal="right" vertical="center"/>
    </xf>
    <xf numFmtId="0" fontId="33" fillId="2" borderId="6" xfId="0" applyFont="1" applyFill="1" applyBorder="1" applyAlignment="1">
      <alignment horizontal="justify" vertical="center" wrapText="1"/>
    </xf>
    <xf numFmtId="3" fontId="33" fillId="2" borderId="6" xfId="0" applyNumberFormat="1" applyFont="1" applyFill="1" applyBorder="1" applyAlignment="1">
      <alignment horizontal="right" vertical="center"/>
    </xf>
    <xf numFmtId="3" fontId="33" fillId="2" borderId="5" xfId="25" applyNumberFormat="1" applyFont="1" applyFill="1" applyBorder="1" applyAlignment="1">
      <alignment horizontal="right" vertical="center" wrapText="1"/>
    </xf>
    <xf numFmtId="3" fontId="41" fillId="2" borderId="5" xfId="25" applyNumberFormat="1" applyFont="1" applyFill="1" applyBorder="1" applyAlignment="1">
      <alignment horizontal="right" vertical="center" wrapText="1"/>
    </xf>
    <xf numFmtId="0" fontId="45" fillId="2" borderId="0" xfId="0" applyFont="1" applyFill="1" applyAlignment="1">
      <alignment horizontal="left" vertical="center"/>
    </xf>
    <xf numFmtId="0" fontId="9" fillId="2" borderId="0" xfId="0" quotePrefix="1" applyFont="1" applyFill="1" applyBorder="1" applyAlignment="1">
      <alignment vertical="center" wrapText="1"/>
    </xf>
    <xf numFmtId="0" fontId="33" fillId="2" borderId="0" xfId="0" applyFont="1" applyFill="1" applyAlignment="1">
      <alignment vertical="center"/>
    </xf>
    <xf numFmtId="0" fontId="46" fillId="2" borderId="0" xfId="0" quotePrefix="1" applyFont="1" applyFill="1" applyBorder="1" applyAlignment="1">
      <alignment vertical="center" wrapText="1"/>
    </xf>
    <xf numFmtId="0" fontId="46" fillId="2" borderId="0" xfId="0" quotePrefix="1" applyFont="1" applyFill="1" applyBorder="1" applyAlignment="1">
      <alignment horizontal="left" vertical="center" wrapText="1"/>
    </xf>
    <xf numFmtId="0" fontId="47" fillId="2" borderId="0" xfId="0" quotePrefix="1" applyFont="1" applyFill="1" applyBorder="1" applyAlignment="1">
      <alignment vertical="center" wrapText="1"/>
    </xf>
    <xf numFmtId="0" fontId="47" fillId="0" borderId="0" xfId="0" quotePrefix="1" applyFont="1" applyFill="1" applyBorder="1" applyAlignment="1">
      <alignment vertical="center" wrapText="1"/>
    </xf>
    <xf numFmtId="0" fontId="47" fillId="0" borderId="0" xfId="0" quotePrefix="1" applyFont="1" applyFill="1" applyBorder="1" applyAlignment="1">
      <alignment horizontal="left" vertical="center" wrapText="1"/>
    </xf>
    <xf numFmtId="0" fontId="44" fillId="0" borderId="0" xfId="0" applyFont="1" applyAlignment="1"/>
    <xf numFmtId="14" fontId="48" fillId="2" borderId="3" xfId="0" quotePrefix="1" applyNumberFormat="1" applyFont="1" applyFill="1" applyBorder="1" applyAlignment="1">
      <alignment horizontal="right" vertical="center"/>
    </xf>
    <xf numFmtId="0" fontId="47" fillId="2" borderId="0" xfId="0" applyFont="1" applyFill="1" applyBorder="1" applyAlignment="1">
      <alignment horizontal="left" vertical="center"/>
    </xf>
    <xf numFmtId="164" fontId="37" fillId="2" borderId="0" xfId="0" applyNumberFormat="1" applyFont="1" applyFill="1" applyBorder="1" applyAlignment="1">
      <alignment horizontal="right"/>
    </xf>
    <xf numFmtId="0" fontId="51" fillId="2" borderId="17" xfId="0" applyFont="1" applyFill="1" applyBorder="1" applyAlignment="1">
      <alignment horizontal="right" vertical="center" wrapText="1"/>
    </xf>
    <xf numFmtId="0" fontId="51" fillId="2" borderId="17" xfId="0" applyFont="1" applyFill="1" applyBorder="1" applyAlignment="1">
      <alignment horizontal="right" vertical="center"/>
    </xf>
    <xf numFmtId="3" fontId="48" fillId="2" borderId="2" xfId="0" quotePrefix="1" applyNumberFormat="1" applyFont="1" applyFill="1" applyBorder="1" applyAlignment="1">
      <alignment horizontal="right" vertical="center"/>
    </xf>
    <xf numFmtId="0" fontId="47" fillId="2" borderId="0" xfId="0" applyFont="1" applyFill="1" applyBorder="1" applyAlignment="1">
      <alignment horizontal="left" vertical="center"/>
    </xf>
    <xf numFmtId="0" fontId="6" fillId="2" borderId="2" xfId="26" applyFont="1" applyFill="1" applyBorder="1"/>
    <xf numFmtId="3" fontId="10" fillId="2" borderId="2" xfId="26" quotePrefix="1" applyNumberFormat="1" applyFont="1" applyFill="1" applyBorder="1" applyAlignment="1">
      <alignment horizontal="right" vertical="center"/>
    </xf>
    <xf numFmtId="0" fontId="12" fillId="2" borderId="4" xfId="26" applyFont="1" applyFill="1" applyBorder="1" applyAlignment="1">
      <alignment horizontal="left" vertical="center" wrapText="1"/>
    </xf>
    <xf numFmtId="3" fontId="12" fillId="2" borderId="0" xfId="26" applyNumberFormat="1" applyFont="1" applyFill="1" applyBorder="1" applyAlignment="1">
      <alignment vertical="center"/>
    </xf>
    <xf numFmtId="0" fontId="12" fillId="2" borderId="5" xfId="26" applyFont="1" applyFill="1" applyBorder="1" applyAlignment="1">
      <alignment horizontal="left" vertical="center" wrapText="1"/>
    </xf>
    <xf numFmtId="3" fontId="12" fillId="2" borderId="14" xfId="26" applyNumberFormat="1" applyFont="1" applyFill="1" applyBorder="1" applyAlignment="1">
      <alignment vertical="center"/>
    </xf>
    <xf numFmtId="0" fontId="9" fillId="2" borderId="6" xfId="26" applyFont="1" applyFill="1" applyBorder="1" applyAlignment="1">
      <alignment horizontal="left" vertical="center" wrapText="1"/>
    </xf>
    <xf numFmtId="10" fontId="9" fillId="2" borderId="15" xfId="16" applyNumberFormat="1" applyFont="1" applyFill="1" applyBorder="1" applyAlignment="1">
      <alignment vertical="center"/>
    </xf>
    <xf numFmtId="3" fontId="9" fillId="8" borderId="6" xfId="26" applyNumberFormat="1" applyFont="1" applyFill="1" applyBorder="1" applyAlignment="1">
      <alignment horizontal="right" vertical="center"/>
    </xf>
    <xf numFmtId="0" fontId="54" fillId="2" borderId="0" xfId="26" applyFont="1" applyFill="1" applyAlignment="1">
      <alignment vertical="center"/>
    </xf>
    <xf numFmtId="0" fontId="47" fillId="2" borderId="0" xfId="26" quotePrefix="1" applyFont="1" applyFill="1" applyBorder="1" applyAlignment="1">
      <alignment horizontal="left" vertical="center" wrapText="1"/>
    </xf>
    <xf numFmtId="0" fontId="47" fillId="0" borderId="0" xfId="0" applyFont="1" applyBorder="1" applyAlignment="1">
      <alignment horizontal="left" vertical="center"/>
    </xf>
    <xf numFmtId="0" fontId="47" fillId="2" borderId="0" xfId="0" applyFont="1" applyFill="1" applyBorder="1" applyAlignment="1">
      <alignment horizontal="left" vertical="center"/>
    </xf>
    <xf numFmtId="0" fontId="47" fillId="2" borderId="0" xfId="0" applyFont="1" applyFill="1" applyAlignment="1">
      <alignment horizontal="left" wrapText="1"/>
    </xf>
    <xf numFmtId="0" fontId="9" fillId="2" borderId="5" xfId="0" applyFont="1" applyFill="1" applyBorder="1" applyAlignment="1">
      <alignment horizontal="left" vertical="center"/>
    </xf>
    <xf numFmtId="0" fontId="9" fillId="2" borderId="19" xfId="0" applyFont="1" applyFill="1" applyBorder="1" applyAlignment="1">
      <alignment horizontal="left" vertical="center" wrapText="1"/>
    </xf>
    <xf numFmtId="164" fontId="33" fillId="2" borderId="0" xfId="0" applyNumberFormat="1" applyFont="1" applyFill="1" applyBorder="1" applyAlignment="1">
      <alignment horizontal="left" vertical="center"/>
    </xf>
    <xf numFmtId="164" fontId="33" fillId="2" borderId="0" xfId="26" applyNumberFormat="1" applyFont="1" applyFill="1" applyBorder="1" applyAlignment="1">
      <alignment horizontal="right" vertical="center"/>
    </xf>
    <xf numFmtId="0" fontId="53" fillId="10" borderId="0" xfId="31" applyFont="1" applyFill="1" applyBorder="1" applyAlignment="1">
      <alignment horizontal="center" vertical="center" wrapText="1"/>
    </xf>
    <xf numFmtId="0" fontId="40" fillId="2" borderId="3" xfId="25" applyNumberFormat="1" applyFont="1" applyFill="1" applyBorder="1" applyAlignment="1">
      <alignment horizontal="center" vertical="center" wrapText="1"/>
    </xf>
    <xf numFmtId="0" fontId="9" fillId="2" borderId="3" xfId="26" applyFont="1" applyFill="1" applyBorder="1" applyAlignment="1">
      <alignment vertical="center"/>
    </xf>
    <xf numFmtId="1" fontId="9" fillId="2" borderId="3" xfId="26" applyNumberFormat="1" applyFont="1" applyFill="1" applyBorder="1" applyAlignment="1">
      <alignment horizontal="right" vertical="center" wrapText="1"/>
    </xf>
    <xf numFmtId="1" fontId="9" fillId="2" borderId="3" xfId="26" applyNumberFormat="1" applyFont="1" applyFill="1" applyBorder="1" applyAlignment="1">
      <alignment horizontal="center" vertical="center" wrapText="1"/>
    </xf>
    <xf numFmtId="164" fontId="33" fillId="2" borderId="0" xfId="0" applyNumberFormat="1" applyFont="1" applyFill="1" applyBorder="1" applyAlignment="1">
      <alignment horizontal="right" vertical="center"/>
    </xf>
    <xf numFmtId="17" fontId="40" fillId="0" borderId="3" xfId="26" quotePrefix="1" applyNumberFormat="1" applyFont="1" applyFill="1" applyBorder="1" applyAlignment="1">
      <alignment horizontal="center" vertical="center"/>
    </xf>
    <xf numFmtId="1" fontId="9" fillId="2" borderId="3" xfId="0" applyNumberFormat="1" applyFont="1" applyFill="1" applyBorder="1" applyAlignment="1">
      <alignment horizontal="right" vertical="center" wrapText="1"/>
    </xf>
    <xf numFmtId="164" fontId="33" fillId="0" borderId="0" xfId="0" applyNumberFormat="1" applyFont="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horizontal="left" vertical="center"/>
    </xf>
    <xf numFmtId="14" fontId="5" fillId="2" borderId="3" xfId="0" quotePrefix="1" applyNumberFormat="1" applyFont="1" applyFill="1" applyBorder="1" applyAlignment="1">
      <alignment horizontal="right" vertical="center"/>
    </xf>
    <xf numFmtId="14" fontId="105" fillId="2" borderId="3" xfId="0" quotePrefix="1" applyNumberFormat="1" applyFont="1" applyFill="1" applyBorder="1" applyAlignment="1">
      <alignment horizontal="right" vertical="center"/>
    </xf>
    <xf numFmtId="0" fontId="33" fillId="2" borderId="20" xfId="0" applyFont="1" applyFill="1" applyBorder="1" applyAlignment="1">
      <alignment vertical="center"/>
    </xf>
    <xf numFmtId="3" fontId="40" fillId="2" borderId="20" xfId="0" applyNumberFormat="1" applyFont="1" applyFill="1" applyBorder="1" applyAlignment="1">
      <alignment horizontal="right" vertical="center"/>
    </xf>
    <xf numFmtId="0" fontId="9" fillId="2" borderId="36" xfId="0" applyFont="1" applyFill="1" applyBorder="1" applyAlignment="1">
      <alignment vertical="center"/>
    </xf>
    <xf numFmtId="3" fontId="10" fillId="2" borderId="37" xfId="0" applyNumberFormat="1" applyFont="1" applyFill="1" applyBorder="1" applyAlignment="1">
      <alignment horizontal="right" vertical="center"/>
    </xf>
    <xf numFmtId="3" fontId="9" fillId="2" borderId="37" xfId="0" applyNumberFormat="1" applyFont="1" applyFill="1" applyBorder="1" applyAlignment="1">
      <alignment horizontal="right" vertical="center"/>
    </xf>
    <xf numFmtId="10" fontId="24" fillId="0" borderId="0" xfId="16" applyNumberFormat="1" applyFont="1" applyBorder="1" applyAlignment="1">
      <alignment vertical="center"/>
    </xf>
    <xf numFmtId="176" fontId="10" fillId="2" borderId="37" xfId="16" applyNumberFormat="1" applyFont="1" applyFill="1" applyBorder="1" applyAlignment="1">
      <alignment horizontal="right" vertical="center"/>
    </xf>
    <xf numFmtId="3" fontId="6" fillId="2" borderId="0" xfId="0" applyNumberFormat="1" applyFont="1" applyFill="1" applyBorder="1" applyAlignment="1">
      <alignment vertical="center"/>
    </xf>
    <xf numFmtId="3" fontId="5" fillId="2" borderId="2" xfId="0" quotePrefix="1" applyNumberFormat="1" applyFont="1" applyFill="1" applyBorder="1" applyAlignment="1">
      <alignment horizontal="right" vertical="center"/>
    </xf>
    <xf numFmtId="3" fontId="105" fillId="2" borderId="2" xfId="0" quotePrefix="1" applyNumberFormat="1" applyFont="1" applyFill="1" applyBorder="1" applyAlignment="1">
      <alignment horizontal="right" vertical="center"/>
    </xf>
    <xf numFmtId="0" fontId="33" fillId="0" borderId="0" xfId="26" applyFont="1" applyFill="1" applyBorder="1" applyAlignment="1">
      <alignment horizontal="left" vertical="center"/>
    </xf>
    <xf numFmtId="3" fontId="49" fillId="2" borderId="2" xfId="0" quotePrefix="1" applyNumberFormat="1" applyFont="1" applyFill="1" applyBorder="1" applyAlignment="1">
      <alignment horizontal="right" vertical="center"/>
    </xf>
    <xf numFmtId="0" fontId="9" fillId="2" borderId="19" xfId="0" applyFont="1" applyFill="1" applyBorder="1" applyAlignment="1">
      <alignment horizontal="left" vertical="center"/>
    </xf>
    <xf numFmtId="0" fontId="53" fillId="0" borderId="0" xfId="31" applyFont="1" applyFill="1" applyBorder="1" applyAlignment="1">
      <alignment horizontal="center" vertical="center" wrapText="1"/>
    </xf>
    <xf numFmtId="176" fontId="33" fillId="2" borderId="5" xfId="0" applyNumberFormat="1" applyFont="1" applyFill="1" applyBorder="1" applyAlignment="1">
      <alignment horizontal="right" vertical="center"/>
    </xf>
    <xf numFmtId="0" fontId="10" fillId="2" borderId="5" xfId="0" applyFont="1" applyFill="1" applyBorder="1" applyAlignment="1">
      <alignment horizontal="left" vertical="center"/>
    </xf>
    <xf numFmtId="3" fontId="9" fillId="9" borderId="19" xfId="0" quotePrefix="1" applyNumberFormat="1" applyFont="1" applyFill="1" applyBorder="1" applyAlignment="1">
      <alignment horizontal="left" vertical="center"/>
    </xf>
    <xf numFmtId="15" fontId="9" fillId="2" borderId="2" xfId="0" quotePrefix="1" applyNumberFormat="1" applyFont="1" applyFill="1" applyBorder="1" applyAlignment="1">
      <alignment horizontal="right" vertical="center"/>
    </xf>
    <xf numFmtId="164" fontId="37" fillId="2" borderId="0" xfId="0" applyNumberFormat="1" applyFont="1" applyFill="1" applyBorder="1" applyAlignment="1">
      <alignment horizontal="left"/>
    </xf>
    <xf numFmtId="164" fontId="33" fillId="2" borderId="0" xfId="0" applyNumberFormat="1" applyFont="1" applyFill="1" applyBorder="1" applyAlignment="1">
      <alignment horizontal="left"/>
    </xf>
    <xf numFmtId="3" fontId="40" fillId="2" borderId="5" xfId="0" applyNumberFormat="1" applyFont="1" applyFill="1" applyBorder="1" applyAlignment="1">
      <alignment vertical="center" wrapText="1"/>
    </xf>
    <xf numFmtId="3" fontId="10" fillId="2" borderId="5" xfId="0" applyNumberFormat="1" applyFont="1" applyFill="1" applyBorder="1" applyAlignment="1">
      <alignment horizontal="left" vertical="center"/>
    </xf>
    <xf numFmtId="0" fontId="45" fillId="2" borderId="0" xfId="26" applyFont="1" applyFill="1" applyAlignment="1">
      <alignment horizontal="left"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51" fillId="2" borderId="17" xfId="0" applyFont="1" applyFill="1" applyBorder="1" applyAlignment="1">
      <alignment horizontal="left" vertical="center" wrapText="1"/>
    </xf>
    <xf numFmtId="0" fontId="51" fillId="2" borderId="0" xfId="0" applyFont="1" applyFill="1" applyBorder="1" applyAlignment="1">
      <alignment horizontal="right" vertical="center" wrapText="1"/>
    </xf>
    <xf numFmtId="0" fontId="33" fillId="2" borderId="5" xfId="0" applyFont="1" applyFill="1" applyBorder="1" applyAlignment="1">
      <alignment horizontal="center" vertical="center" wrapText="1"/>
    </xf>
    <xf numFmtId="3" fontId="9" fillId="7" borderId="14" xfId="0" applyNumberFormat="1" applyFont="1" applyFill="1" applyBorder="1" applyAlignment="1">
      <alignment horizontal="center" vertical="center"/>
    </xf>
    <xf numFmtId="0" fontId="33" fillId="2" borderId="0" xfId="0" applyFont="1" applyFill="1" applyBorder="1" applyAlignment="1">
      <alignment horizontal="center" vertical="center" wrapText="1"/>
    </xf>
    <xf numFmtId="3" fontId="9" fillId="7" borderId="5" xfId="0" quotePrefix="1" applyNumberFormat="1" applyFont="1" applyFill="1" applyBorder="1" applyAlignment="1">
      <alignment horizontal="center" vertical="center" wrapText="1"/>
    </xf>
    <xf numFmtId="3" fontId="9" fillId="7" borderId="3" xfId="0" quotePrefix="1" applyNumberFormat="1" applyFont="1" applyFill="1" applyBorder="1" applyAlignment="1">
      <alignment horizontal="center" vertical="center" wrapText="1"/>
    </xf>
    <xf numFmtId="3" fontId="33" fillId="2" borderId="5" xfId="0" applyNumberFormat="1" applyFont="1" applyFill="1" applyBorder="1" applyAlignment="1">
      <alignment horizontal="center" vertical="center"/>
    </xf>
    <xf numFmtId="3" fontId="9" fillId="7" borderId="14" xfId="0" quotePrefix="1" applyNumberFormat="1" applyFont="1" applyFill="1" applyBorder="1" applyAlignment="1">
      <alignment horizontal="center" vertical="center" wrapText="1"/>
    </xf>
    <xf numFmtId="3" fontId="9" fillId="7" borderId="20" xfId="0" quotePrefix="1" applyNumberFormat="1" applyFont="1" applyFill="1" applyBorder="1" applyAlignment="1">
      <alignment horizontal="center" vertical="center" wrapText="1"/>
    </xf>
    <xf numFmtId="3" fontId="9" fillId="7" borderId="4" xfId="0" quotePrefix="1" applyNumberFormat="1" applyFont="1" applyFill="1" applyBorder="1" applyAlignment="1">
      <alignment horizontal="center" vertical="center" wrapText="1"/>
    </xf>
    <xf numFmtId="3" fontId="9" fillId="7" borderId="0" xfId="0" quotePrefix="1" applyNumberFormat="1"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28" fillId="2" borderId="17" xfId="0" applyFont="1" applyFill="1" applyBorder="1" applyAlignment="1">
      <alignment horizontal="right" vertical="center" wrapText="1"/>
    </xf>
    <xf numFmtId="0" fontId="28" fillId="2" borderId="17" xfId="0" applyFont="1" applyFill="1" applyBorder="1" applyAlignment="1">
      <alignment horizontal="left" vertical="center"/>
    </xf>
    <xf numFmtId="0" fontId="28" fillId="2" borderId="0" xfId="0" applyFont="1" applyFill="1" applyBorder="1" applyAlignment="1">
      <alignment horizontal="left" vertical="center"/>
    </xf>
    <xf numFmtId="0" fontId="28" fillId="2" borderId="0" xfId="0" applyFont="1" applyFill="1" applyBorder="1" applyAlignment="1">
      <alignment horizontal="right" vertical="center" wrapText="1"/>
    </xf>
    <xf numFmtId="0" fontId="28" fillId="2" borderId="0" xfId="0" applyFont="1" applyFill="1" applyBorder="1" applyAlignment="1">
      <alignment horizontal="left" vertical="center" wrapText="1"/>
    </xf>
    <xf numFmtId="10" fontId="33" fillId="2" borderId="5" xfId="16" applyNumberFormat="1" applyFont="1" applyFill="1" applyBorder="1" applyAlignment="1">
      <alignment horizontal="right" vertical="center"/>
    </xf>
    <xf numFmtId="10" fontId="33" fillId="2" borderId="6" xfId="0" applyNumberFormat="1" applyFont="1" applyFill="1" applyBorder="1" applyAlignment="1">
      <alignment horizontal="right" vertical="center"/>
    </xf>
    <xf numFmtId="0" fontId="47" fillId="0" borderId="0" xfId="26" applyFont="1" applyFill="1" applyBorder="1" applyAlignment="1">
      <alignment horizontal="left" vertical="center"/>
    </xf>
    <xf numFmtId="0" fontId="43" fillId="2" borderId="0" xfId="303" applyFont="1" applyFill="1" applyBorder="1" applyAlignment="1">
      <alignment vertical="center"/>
    </xf>
    <xf numFmtId="0" fontId="107" fillId="2" borderId="0" xfId="303" applyFont="1" applyFill="1"/>
    <xf numFmtId="0" fontId="33" fillId="2" borderId="0" xfId="303" applyFont="1" applyFill="1" applyAlignment="1">
      <alignment vertical="center"/>
    </xf>
    <xf numFmtId="0" fontId="43" fillId="2" borderId="0" xfId="303" applyFont="1" applyFill="1" applyAlignment="1">
      <alignment vertical="center"/>
    </xf>
    <xf numFmtId="0" fontId="108" fillId="2" borderId="0" xfId="303" applyFont="1" applyFill="1"/>
    <xf numFmtId="0" fontId="43" fillId="2" borderId="17" xfId="303" applyFont="1" applyFill="1" applyBorder="1" applyAlignment="1">
      <alignment horizontal="right" vertical="center"/>
    </xf>
    <xf numFmtId="0" fontId="108" fillId="2" borderId="1" xfId="303" applyFont="1" applyFill="1" applyBorder="1"/>
    <xf numFmtId="0" fontId="33" fillId="2" borderId="38" xfId="303" applyFont="1" applyFill="1" applyBorder="1" applyAlignment="1">
      <alignment vertical="center"/>
    </xf>
    <xf numFmtId="0" fontId="110" fillId="2" borderId="3" xfId="303" applyFont="1" applyFill="1" applyBorder="1" applyAlignment="1">
      <alignment vertical="center"/>
    </xf>
    <xf numFmtId="0" fontId="110" fillId="2" borderId="40" xfId="303" applyFont="1" applyFill="1" applyBorder="1" applyAlignment="1">
      <alignment vertical="center"/>
    </xf>
    <xf numFmtId="0" fontId="111" fillId="2" borderId="0" xfId="303" applyFont="1" applyFill="1" applyBorder="1"/>
    <xf numFmtId="0" fontId="33" fillId="2" borderId="0" xfId="303" applyFont="1" applyFill="1" applyBorder="1" applyAlignment="1">
      <alignment vertical="center"/>
    </xf>
    <xf numFmtId="3" fontId="43" fillId="2" borderId="43" xfId="303" applyNumberFormat="1" applyFont="1" applyFill="1" applyBorder="1" applyAlignment="1">
      <alignment horizontal="right" vertical="center"/>
    </xf>
    <xf numFmtId="3" fontId="43" fillId="2" borderId="44" xfId="303" applyNumberFormat="1" applyFont="1" applyFill="1" applyBorder="1" applyAlignment="1">
      <alignment horizontal="right" vertical="center"/>
    </xf>
    <xf numFmtId="3" fontId="43" fillId="2" borderId="45" xfId="303" applyNumberFormat="1" applyFont="1" applyFill="1" applyBorder="1" applyAlignment="1">
      <alignment horizontal="right" vertical="center"/>
    </xf>
    <xf numFmtId="3" fontId="107" fillId="2" borderId="0" xfId="303" applyNumberFormat="1" applyFont="1" applyFill="1" applyBorder="1"/>
    <xf numFmtId="3" fontId="107" fillId="2" borderId="0" xfId="303" applyNumberFormat="1" applyFont="1" applyFill="1"/>
    <xf numFmtId="0" fontId="9" fillId="2" borderId="0" xfId="303" applyFont="1" applyFill="1" applyAlignment="1">
      <alignment vertical="center"/>
    </xf>
    <xf numFmtId="3" fontId="43" fillId="2" borderId="41" xfId="303" applyNumberFormat="1" applyFont="1" applyFill="1" applyBorder="1" applyAlignment="1">
      <alignment horizontal="right" vertical="center"/>
    </xf>
    <xf numFmtId="3" fontId="43" fillId="2" borderId="0" xfId="303" applyNumberFormat="1" applyFont="1" applyFill="1" applyBorder="1" applyAlignment="1">
      <alignment horizontal="right" vertical="center"/>
    </xf>
    <xf numFmtId="3" fontId="43" fillId="2" borderId="42" xfId="303" applyNumberFormat="1" applyFont="1" applyFill="1" applyBorder="1" applyAlignment="1">
      <alignment horizontal="right" vertical="center"/>
    </xf>
    <xf numFmtId="0" fontId="33" fillId="2" borderId="0" xfId="303" applyFont="1" applyFill="1" applyAlignment="1">
      <alignment horizontal="center" vertical="center"/>
    </xf>
    <xf numFmtId="176" fontId="107" fillId="2" borderId="0" xfId="303" applyNumberFormat="1" applyFont="1" applyFill="1" applyBorder="1"/>
    <xf numFmtId="0" fontId="11" fillId="0" borderId="0" xfId="214"/>
    <xf numFmtId="0" fontId="33" fillId="2" borderId="0" xfId="303" applyFont="1" applyFill="1" applyBorder="1" applyAlignment="1">
      <alignment horizontal="left" vertical="center" indent="2"/>
    </xf>
    <xf numFmtId="9" fontId="107" fillId="2" borderId="0" xfId="303" applyNumberFormat="1" applyFont="1" applyFill="1" applyBorder="1"/>
    <xf numFmtId="0" fontId="33" fillId="2" borderId="0" xfId="303" applyFont="1" applyFill="1" applyAlignment="1">
      <alignment horizontal="left" vertical="center" indent="2"/>
    </xf>
    <xf numFmtId="0" fontId="10" fillId="2" borderId="3" xfId="303" applyFont="1" applyFill="1" applyBorder="1" applyAlignment="1">
      <alignment horizontal="center" vertical="center"/>
    </xf>
    <xf numFmtId="0" fontId="10" fillId="2" borderId="3" xfId="303" applyFont="1" applyFill="1" applyBorder="1" applyAlignment="1">
      <alignment vertical="center"/>
    </xf>
    <xf numFmtId="3" fontId="10" fillId="2" borderId="3" xfId="303" applyNumberFormat="1" applyFont="1" applyFill="1" applyBorder="1" applyAlignment="1">
      <alignment horizontal="right" vertical="center"/>
    </xf>
    <xf numFmtId="3" fontId="10" fillId="2" borderId="46" xfId="303" applyNumberFormat="1" applyFont="1" applyFill="1" applyBorder="1" applyAlignment="1">
      <alignment horizontal="right" vertical="center"/>
    </xf>
    <xf numFmtId="0" fontId="112" fillId="2" borderId="0" xfId="303" applyFont="1" applyFill="1" applyBorder="1"/>
    <xf numFmtId="0" fontId="43" fillId="2" borderId="41" xfId="303" applyFont="1" applyFill="1" applyBorder="1" applyAlignment="1">
      <alignment horizontal="right" vertical="center"/>
    </xf>
    <xf numFmtId="0" fontId="43" fillId="2" borderId="0" xfId="303" applyFont="1" applyFill="1" applyBorder="1" applyAlignment="1">
      <alignment horizontal="right" vertical="center"/>
    </xf>
    <xf numFmtId="0" fontId="107" fillId="2" borderId="0" xfId="303" applyFont="1" applyFill="1" applyBorder="1"/>
    <xf numFmtId="0" fontId="43" fillId="2" borderId="0" xfId="303" applyFont="1" applyFill="1" applyAlignment="1">
      <alignment horizontal="center" vertical="center"/>
    </xf>
    <xf numFmtId="0" fontId="43" fillId="2" borderId="0" xfId="303" applyFont="1" applyFill="1" applyAlignment="1">
      <alignment horizontal="left" vertical="center" wrapText="1"/>
    </xf>
    <xf numFmtId="3" fontId="43" fillId="2" borderId="41" xfId="303" applyNumberFormat="1" applyFont="1" applyFill="1" applyBorder="1" applyAlignment="1">
      <alignment horizontal="right" vertical="center" wrapText="1"/>
    </xf>
    <xf numFmtId="3" fontId="43" fillId="2" borderId="0" xfId="303" applyNumberFormat="1" applyFont="1" applyFill="1" applyBorder="1" applyAlignment="1">
      <alignment horizontal="right" vertical="center" wrapText="1"/>
    </xf>
    <xf numFmtId="0" fontId="10" fillId="2" borderId="47" xfId="303" applyFont="1" applyFill="1" applyBorder="1" applyAlignment="1">
      <alignment horizontal="center" vertical="center"/>
    </xf>
    <xf numFmtId="0" fontId="10" fillId="2" borderId="47" xfId="303" applyFont="1" applyFill="1" applyBorder="1" applyAlignment="1">
      <alignment vertical="center"/>
    </xf>
    <xf numFmtId="9" fontId="10" fillId="2" borderId="47" xfId="303" applyNumberFormat="1" applyFont="1" applyFill="1" applyBorder="1" applyAlignment="1">
      <alignment horizontal="right" vertical="center"/>
    </xf>
    <xf numFmtId="9" fontId="10" fillId="2" borderId="48" xfId="303" applyNumberFormat="1" applyFont="1" applyFill="1" applyBorder="1" applyAlignment="1">
      <alignment horizontal="right" vertical="center"/>
    </xf>
    <xf numFmtId="0" fontId="107" fillId="2" borderId="0" xfId="303" applyFont="1" applyFill="1" applyAlignment="1">
      <alignment horizontal="left"/>
    </xf>
    <xf numFmtId="176" fontId="33" fillId="2" borderId="20" xfId="24" applyNumberFormat="1" applyFont="1" applyFill="1" applyBorder="1" applyAlignment="1">
      <alignment horizontal="right" vertical="center" wrapText="1"/>
    </xf>
    <xf numFmtId="176" fontId="9" fillId="2" borderId="47" xfId="16" applyNumberFormat="1" applyFont="1" applyFill="1" applyBorder="1" applyAlignment="1">
      <alignment horizontal="right" vertical="center"/>
    </xf>
    <xf numFmtId="14" fontId="9" fillId="2" borderId="41" xfId="231" applyNumberFormat="1" applyFont="1" applyFill="1" applyBorder="1" applyAlignment="1">
      <alignment horizontal="center" vertical="center"/>
    </xf>
    <xf numFmtId="0" fontId="9" fillId="2" borderId="0" xfId="231" quotePrefix="1" applyFont="1" applyFill="1" applyBorder="1" applyAlignment="1">
      <alignment horizontal="center" vertical="center"/>
    </xf>
    <xf numFmtId="14" fontId="9" fillId="2" borderId="46" xfId="231" applyNumberFormat="1" applyFont="1" applyFill="1" applyBorder="1" applyAlignment="1">
      <alignment horizontal="center" vertical="center"/>
    </xf>
    <xf numFmtId="0" fontId="9" fillId="2" borderId="3" xfId="231" quotePrefix="1" applyFont="1" applyFill="1" applyBorder="1" applyAlignment="1">
      <alignment horizontal="center" vertical="center"/>
    </xf>
    <xf numFmtId="0" fontId="9" fillId="2" borderId="40" xfId="231" quotePrefix="1" applyFont="1" applyFill="1" applyBorder="1" applyAlignment="1">
      <alignment horizontal="center" vertical="center"/>
    </xf>
    <xf numFmtId="3" fontId="33" fillId="2" borderId="0" xfId="303" applyNumberFormat="1" applyFont="1" applyFill="1" applyBorder="1" applyAlignment="1">
      <alignment horizontal="right" vertical="center"/>
    </xf>
    <xf numFmtId="3" fontId="40" fillId="2" borderId="42" xfId="231" applyNumberFormat="1" applyFont="1" applyFill="1" applyBorder="1" applyAlignment="1">
      <alignment horizontal="right" vertical="center"/>
    </xf>
    <xf numFmtId="3" fontId="9" fillId="2" borderId="3" xfId="303" applyNumberFormat="1" applyFont="1" applyFill="1" applyBorder="1" applyAlignment="1">
      <alignment horizontal="right" vertical="center"/>
    </xf>
    <xf numFmtId="3" fontId="10" fillId="2" borderId="40" xfId="231" applyNumberFormat="1" applyFont="1" applyFill="1" applyBorder="1" applyAlignment="1">
      <alignment horizontal="right" vertical="center"/>
    </xf>
    <xf numFmtId="0" fontId="33" fillId="2" borderId="0" xfId="303" applyFont="1" applyFill="1" applyBorder="1" applyAlignment="1">
      <alignment horizontal="right" vertical="center"/>
    </xf>
    <xf numFmtId="0" fontId="40" fillId="2" borderId="42" xfId="231" applyFont="1" applyFill="1" applyBorder="1" applyAlignment="1">
      <alignment horizontal="right" vertical="center"/>
    </xf>
    <xf numFmtId="3" fontId="33" fillId="2" borderId="0" xfId="303" applyNumberFormat="1" applyFont="1" applyFill="1" applyBorder="1" applyAlignment="1">
      <alignment horizontal="right" vertical="center" wrapText="1"/>
    </xf>
    <xf numFmtId="3" fontId="40" fillId="2" borderId="42" xfId="231" applyNumberFormat="1" applyFont="1" applyFill="1" applyBorder="1" applyAlignment="1">
      <alignment horizontal="right" vertical="center" wrapText="1"/>
    </xf>
    <xf numFmtId="3" fontId="9" fillId="2" borderId="46" xfId="303" applyNumberFormat="1" applyFont="1" applyFill="1" applyBorder="1" applyAlignment="1">
      <alignment horizontal="right" vertical="center"/>
    </xf>
    <xf numFmtId="9" fontId="9" fillId="2" borderId="47" xfId="303" applyNumberFormat="1" applyFont="1" applyFill="1" applyBorder="1" applyAlignment="1">
      <alignment horizontal="right" vertical="center"/>
    </xf>
    <xf numFmtId="9" fontId="10" fillId="2" borderId="49" xfId="231" applyNumberFormat="1" applyFont="1" applyFill="1" applyBorder="1" applyAlignment="1">
      <alignment horizontal="right" vertical="center"/>
    </xf>
    <xf numFmtId="176" fontId="40" fillId="2" borderId="5" xfId="16" applyNumberFormat="1" applyFont="1" applyFill="1" applyBorder="1" applyAlignment="1">
      <alignment vertical="center" wrapText="1"/>
    </xf>
    <xf numFmtId="10" fontId="40" fillId="2" borderId="5" xfId="16" applyNumberFormat="1" applyFont="1" applyFill="1" applyBorder="1" applyAlignment="1">
      <alignment vertical="center" wrapText="1"/>
    </xf>
    <xf numFmtId="10" fontId="40" fillId="2" borderId="6" xfId="0" applyNumberFormat="1" applyFont="1" applyFill="1" applyBorder="1" applyAlignment="1">
      <alignment horizontal="right" vertical="center" wrapText="1"/>
    </xf>
    <xf numFmtId="0" fontId="9" fillId="2" borderId="2" xfId="0" applyFont="1" applyFill="1" applyBorder="1" applyAlignment="1">
      <alignment horizontal="center" vertical="center"/>
    </xf>
    <xf numFmtId="0" fontId="12" fillId="2" borderId="0" xfId="0" applyFont="1" applyFill="1" applyAlignment="1">
      <alignment horizontal="left" wrapText="1"/>
    </xf>
    <xf numFmtId="0" fontId="53" fillId="10" borderId="0" xfId="30" applyFont="1" applyFill="1" applyBorder="1" applyAlignment="1">
      <alignment horizontal="center" vertical="center" wrapText="1"/>
    </xf>
    <xf numFmtId="0" fontId="47" fillId="0" borderId="0" xfId="0" quotePrefix="1" applyFont="1" applyFill="1" applyBorder="1" applyAlignment="1">
      <alignment horizontal="left" vertical="center"/>
    </xf>
    <xf numFmtId="17" fontId="50" fillId="11" borderId="0" xfId="0" quotePrefix="1" applyNumberFormat="1" applyFont="1" applyFill="1" applyBorder="1" applyAlignment="1">
      <alignment horizontal="center" vertical="center"/>
    </xf>
    <xf numFmtId="0" fontId="12" fillId="2" borderId="22" xfId="0" applyFont="1" applyFill="1" applyBorder="1" applyAlignment="1">
      <alignment horizontal="left" wrapText="1"/>
    </xf>
    <xf numFmtId="0" fontId="47" fillId="2" borderId="0" xfId="26" quotePrefix="1" applyFont="1" applyFill="1" applyBorder="1" applyAlignment="1">
      <alignment horizontal="left" vertical="center" wrapText="1"/>
    </xf>
    <xf numFmtId="0" fontId="33" fillId="0" borderId="0" xfId="0" applyFont="1" applyFill="1" applyAlignment="1">
      <alignment horizontal="justify" vertical="center" wrapText="1"/>
    </xf>
    <xf numFmtId="0" fontId="47" fillId="0" borderId="0" xfId="0" applyFont="1" applyBorder="1" applyAlignment="1">
      <alignment horizontal="left" vertical="center"/>
    </xf>
    <xf numFmtId="14" fontId="104" fillId="2" borderId="1" xfId="0" applyNumberFormat="1" applyFont="1" applyFill="1" applyBorder="1" applyAlignment="1">
      <alignment horizontal="center" vertical="center"/>
    </xf>
    <xf numFmtId="0" fontId="12" fillId="0" borderId="18" xfId="0" applyFont="1" applyBorder="1" applyAlignment="1">
      <alignment horizontal="left" vertical="center"/>
    </xf>
    <xf numFmtId="0" fontId="28" fillId="2" borderId="0" xfId="0" applyFont="1" applyFill="1" applyAlignment="1">
      <alignment horizontal="left" wrapText="1"/>
    </xf>
    <xf numFmtId="0" fontId="47" fillId="2" borderId="0" xfId="0" applyFont="1" applyFill="1" applyBorder="1" applyAlignment="1">
      <alignment horizontal="left" vertical="center"/>
    </xf>
    <xf numFmtId="0" fontId="47" fillId="0" borderId="0" xfId="26" applyFont="1" applyFill="1" applyBorder="1" applyAlignment="1">
      <alignment horizontal="left" vertical="center"/>
    </xf>
    <xf numFmtId="0" fontId="109" fillId="2" borderId="39" xfId="303" applyFont="1" applyFill="1" applyBorder="1" applyAlignment="1">
      <alignment horizontal="center"/>
    </xf>
    <xf numFmtId="0" fontId="109" fillId="2" borderId="1" xfId="303" applyFont="1" applyFill="1" applyBorder="1" applyAlignment="1">
      <alignment horizontal="center"/>
    </xf>
    <xf numFmtId="0" fontId="109" fillId="2" borderId="38" xfId="303" applyFont="1" applyFill="1" applyBorder="1" applyAlignment="1">
      <alignment horizontal="center"/>
    </xf>
    <xf numFmtId="0" fontId="53" fillId="10" borderId="0" xfId="31" applyFont="1" applyFill="1" applyBorder="1" applyAlignment="1">
      <alignment horizontal="center" vertical="center" wrapText="1"/>
    </xf>
    <xf numFmtId="0" fontId="37" fillId="2" borderId="0" xfId="303" applyFont="1" applyFill="1" applyAlignment="1">
      <alignment horizontal="justify" vertical="center"/>
    </xf>
    <xf numFmtId="0" fontId="47" fillId="2" borderId="0" xfId="0" applyFont="1" applyFill="1" applyAlignment="1">
      <alignment horizontal="left" wrapText="1"/>
    </xf>
  </cellXfs>
  <cellStyles count="305">
    <cellStyle name="_inventario consolidado" xfId="32" xr:uid="{00000000-0005-0000-0000-000000000000}"/>
    <cellStyle name="_inventario consolidado 2" xfId="33" xr:uid="{00000000-0005-0000-0000-000001000000}"/>
    <cellStyle name="0;(0);&quot;–&quot;" xfId="34" xr:uid="{00000000-0005-0000-0000-000002000000}"/>
    <cellStyle name="0;(0);&quot;–&quot;;Fórmula" xfId="35" xr:uid="{00000000-0005-0000-0000-000003000000}"/>
    <cellStyle name="20% - Accent1 2" xfId="36" xr:uid="{00000000-0005-0000-0000-000004000000}"/>
    <cellStyle name="20% - Accent2 2" xfId="37" xr:uid="{00000000-0005-0000-0000-000005000000}"/>
    <cellStyle name="20% - Accent3 2" xfId="38" xr:uid="{00000000-0005-0000-0000-000006000000}"/>
    <cellStyle name="20% - Accent4 2" xfId="39" xr:uid="{00000000-0005-0000-0000-000007000000}"/>
    <cellStyle name="20% - Accent5 2" xfId="40" xr:uid="{00000000-0005-0000-0000-000008000000}"/>
    <cellStyle name="20% - Accent6 2" xfId="41" xr:uid="{00000000-0005-0000-0000-000009000000}"/>
    <cellStyle name="20% - Cor1 2" xfId="42" xr:uid="{00000000-0005-0000-0000-00000A000000}"/>
    <cellStyle name="20% - Cor2 2" xfId="43" xr:uid="{00000000-0005-0000-0000-00000B000000}"/>
    <cellStyle name="20% - Cor3 2" xfId="44" xr:uid="{00000000-0005-0000-0000-00000C000000}"/>
    <cellStyle name="20% - Cor4 2" xfId="45" xr:uid="{00000000-0005-0000-0000-00000D000000}"/>
    <cellStyle name="20% - Cor5 2" xfId="46" xr:uid="{00000000-0005-0000-0000-00000E000000}"/>
    <cellStyle name="20% - Cor6 2" xfId="47" xr:uid="{00000000-0005-0000-0000-00000F000000}"/>
    <cellStyle name="40% - Accent1 2" xfId="48" xr:uid="{00000000-0005-0000-0000-000010000000}"/>
    <cellStyle name="40% - Accent2 2" xfId="49" xr:uid="{00000000-0005-0000-0000-000011000000}"/>
    <cellStyle name="40% - Accent3 2" xfId="50" xr:uid="{00000000-0005-0000-0000-000012000000}"/>
    <cellStyle name="40% - Accent4 2" xfId="51" xr:uid="{00000000-0005-0000-0000-000013000000}"/>
    <cellStyle name="40% - Accent5 2" xfId="52" xr:uid="{00000000-0005-0000-0000-000014000000}"/>
    <cellStyle name="40% - Accent6 2" xfId="53" xr:uid="{00000000-0005-0000-0000-000015000000}"/>
    <cellStyle name="40% - Cor1 2" xfId="54" xr:uid="{00000000-0005-0000-0000-000016000000}"/>
    <cellStyle name="40% - Cor2 2" xfId="55" xr:uid="{00000000-0005-0000-0000-000017000000}"/>
    <cellStyle name="40% - Cor3 2" xfId="56" xr:uid="{00000000-0005-0000-0000-000018000000}"/>
    <cellStyle name="40% - Cor4 2" xfId="57" xr:uid="{00000000-0005-0000-0000-000019000000}"/>
    <cellStyle name="40% - Cor5 2" xfId="58" xr:uid="{00000000-0005-0000-0000-00001A000000}"/>
    <cellStyle name="40% - Cor6 2" xfId="59" xr:uid="{00000000-0005-0000-0000-00001B000000}"/>
    <cellStyle name="60% - Accent1 2" xfId="60" xr:uid="{00000000-0005-0000-0000-00001C000000}"/>
    <cellStyle name="60% - Accent2 2" xfId="61" xr:uid="{00000000-0005-0000-0000-00001D000000}"/>
    <cellStyle name="60% - Accent3 2" xfId="62" xr:uid="{00000000-0005-0000-0000-00001E000000}"/>
    <cellStyle name="60% - Accent4 2" xfId="63" xr:uid="{00000000-0005-0000-0000-00001F000000}"/>
    <cellStyle name="60% - Accent5 2" xfId="64" xr:uid="{00000000-0005-0000-0000-000020000000}"/>
    <cellStyle name="60% - Accent6 2" xfId="65" xr:uid="{00000000-0005-0000-0000-000021000000}"/>
    <cellStyle name="60% - Cor1 2" xfId="66" xr:uid="{00000000-0005-0000-0000-000022000000}"/>
    <cellStyle name="60% - Cor2 2" xfId="67" xr:uid="{00000000-0005-0000-0000-000023000000}"/>
    <cellStyle name="60% - Cor3 2" xfId="68" xr:uid="{00000000-0005-0000-0000-000024000000}"/>
    <cellStyle name="60% - Cor4 2" xfId="69" xr:uid="{00000000-0005-0000-0000-000025000000}"/>
    <cellStyle name="60% - Cor5 2" xfId="70" xr:uid="{00000000-0005-0000-0000-000026000000}"/>
    <cellStyle name="60% - Cor6 2" xfId="71" xr:uid="{00000000-0005-0000-0000-000027000000}"/>
    <cellStyle name="Accent1 2" xfId="72" xr:uid="{00000000-0005-0000-0000-000028000000}"/>
    <cellStyle name="Accent2 2" xfId="73" xr:uid="{00000000-0005-0000-0000-000029000000}"/>
    <cellStyle name="Accent3 2" xfId="74" xr:uid="{00000000-0005-0000-0000-00002A000000}"/>
    <cellStyle name="Accent4 2" xfId="75" xr:uid="{00000000-0005-0000-0000-00002B000000}"/>
    <cellStyle name="Accent5 2" xfId="76" xr:uid="{00000000-0005-0000-0000-00002C000000}"/>
    <cellStyle name="Accent6 2" xfId="77" xr:uid="{00000000-0005-0000-0000-00002D000000}"/>
    <cellStyle name="Bad 2" xfId="78" xr:uid="{00000000-0005-0000-0000-00002E000000}"/>
    <cellStyle name="Beobachtung" xfId="1" xr:uid="{00000000-0005-0000-0000-00002F000000}"/>
    <cellStyle name="Beobachtung (gesperrt)" xfId="2" xr:uid="{00000000-0005-0000-0000-000030000000}"/>
    <cellStyle name="Beobachtung (Kontrolltotal)" xfId="3" xr:uid="{00000000-0005-0000-0000-000031000000}"/>
    <cellStyle name="Beobachtung (Total)" xfId="4" xr:uid="{00000000-0005-0000-0000-000032000000}"/>
    <cellStyle name="C00A" xfId="79" xr:uid="{00000000-0005-0000-0000-000033000000}"/>
    <cellStyle name="C00A 2" xfId="80" xr:uid="{00000000-0005-0000-0000-000034000000}"/>
    <cellStyle name="C00A 3" xfId="81" xr:uid="{00000000-0005-0000-0000-000035000000}"/>
    <cellStyle name="C00A 4" xfId="82" xr:uid="{00000000-0005-0000-0000-000036000000}"/>
    <cellStyle name="C00A 5" xfId="83" xr:uid="{00000000-0005-0000-0000-000037000000}"/>
    <cellStyle name="C00A 5 2" xfId="84" xr:uid="{00000000-0005-0000-0000-000038000000}"/>
    <cellStyle name="C00B" xfId="85" xr:uid="{00000000-0005-0000-0000-000039000000}"/>
    <cellStyle name="C00B 2" xfId="86" xr:uid="{00000000-0005-0000-0000-00003A000000}"/>
    <cellStyle name="C00B 3" xfId="87" xr:uid="{00000000-0005-0000-0000-00003B000000}"/>
    <cellStyle name="C00B 4" xfId="88" xr:uid="{00000000-0005-0000-0000-00003C000000}"/>
    <cellStyle name="C00B 5" xfId="89" xr:uid="{00000000-0005-0000-0000-00003D000000}"/>
    <cellStyle name="C00B 5 2" xfId="90" xr:uid="{00000000-0005-0000-0000-00003E000000}"/>
    <cellStyle name="C00L" xfId="91" xr:uid="{00000000-0005-0000-0000-00003F000000}"/>
    <cellStyle name="C01A" xfId="92" xr:uid="{00000000-0005-0000-0000-000040000000}"/>
    <cellStyle name="C01A 2" xfId="93" xr:uid="{00000000-0005-0000-0000-000041000000}"/>
    <cellStyle name="C01A 3" xfId="94" xr:uid="{00000000-0005-0000-0000-000042000000}"/>
    <cellStyle name="C01A 4" xfId="95" xr:uid="{00000000-0005-0000-0000-000043000000}"/>
    <cellStyle name="C01A 5" xfId="96" xr:uid="{00000000-0005-0000-0000-000044000000}"/>
    <cellStyle name="C01A 5 2" xfId="97" xr:uid="{00000000-0005-0000-0000-000045000000}"/>
    <cellStyle name="C01B" xfId="98" xr:uid="{00000000-0005-0000-0000-000046000000}"/>
    <cellStyle name="C01B 2" xfId="99" xr:uid="{00000000-0005-0000-0000-000047000000}"/>
    <cellStyle name="C01H" xfId="100" xr:uid="{00000000-0005-0000-0000-000048000000}"/>
    <cellStyle name="C01L" xfId="101" xr:uid="{00000000-0005-0000-0000-000049000000}"/>
    <cellStyle name="C02A" xfId="102" xr:uid="{00000000-0005-0000-0000-00004A000000}"/>
    <cellStyle name="C02A 2" xfId="103" xr:uid="{00000000-0005-0000-0000-00004B000000}"/>
    <cellStyle name="C02A 3" xfId="104" xr:uid="{00000000-0005-0000-0000-00004C000000}"/>
    <cellStyle name="C02A 4" xfId="105" xr:uid="{00000000-0005-0000-0000-00004D000000}"/>
    <cellStyle name="C02A 5" xfId="106" xr:uid="{00000000-0005-0000-0000-00004E000000}"/>
    <cellStyle name="C02A 5 2" xfId="107" xr:uid="{00000000-0005-0000-0000-00004F000000}"/>
    <cellStyle name="C02B" xfId="108" xr:uid="{00000000-0005-0000-0000-000050000000}"/>
    <cellStyle name="C02B 2" xfId="109" xr:uid="{00000000-0005-0000-0000-000051000000}"/>
    <cellStyle name="C02H" xfId="110" xr:uid="{00000000-0005-0000-0000-000052000000}"/>
    <cellStyle name="C02L" xfId="111" xr:uid="{00000000-0005-0000-0000-000053000000}"/>
    <cellStyle name="C03A" xfId="112" xr:uid="{00000000-0005-0000-0000-000054000000}"/>
    <cellStyle name="C03A 2" xfId="113" xr:uid="{00000000-0005-0000-0000-000055000000}"/>
    <cellStyle name="C03A 3" xfId="114" xr:uid="{00000000-0005-0000-0000-000056000000}"/>
    <cellStyle name="C03A 4" xfId="115" xr:uid="{00000000-0005-0000-0000-000057000000}"/>
    <cellStyle name="C03A 5" xfId="116" xr:uid="{00000000-0005-0000-0000-000058000000}"/>
    <cellStyle name="C03A 5 2" xfId="117" xr:uid="{00000000-0005-0000-0000-000059000000}"/>
    <cellStyle name="C03B" xfId="118" xr:uid="{00000000-0005-0000-0000-00005A000000}"/>
    <cellStyle name="C03H" xfId="119" xr:uid="{00000000-0005-0000-0000-00005B000000}"/>
    <cellStyle name="C03L" xfId="120" xr:uid="{00000000-0005-0000-0000-00005C000000}"/>
    <cellStyle name="C04A" xfId="121" xr:uid="{00000000-0005-0000-0000-00005D000000}"/>
    <cellStyle name="C04A 2" xfId="122" xr:uid="{00000000-0005-0000-0000-00005E000000}"/>
    <cellStyle name="C04A 3" xfId="123" xr:uid="{00000000-0005-0000-0000-00005F000000}"/>
    <cellStyle name="C04A 4" xfId="124" xr:uid="{00000000-0005-0000-0000-000060000000}"/>
    <cellStyle name="C04A 5" xfId="125" xr:uid="{00000000-0005-0000-0000-000061000000}"/>
    <cellStyle name="C04A 6" xfId="126" xr:uid="{00000000-0005-0000-0000-000062000000}"/>
    <cellStyle name="C04A 6 2" xfId="127" xr:uid="{00000000-0005-0000-0000-000063000000}"/>
    <cellStyle name="C04B" xfId="128" xr:uid="{00000000-0005-0000-0000-000064000000}"/>
    <cellStyle name="C04H" xfId="129" xr:uid="{00000000-0005-0000-0000-000065000000}"/>
    <cellStyle name="C04L" xfId="130" xr:uid="{00000000-0005-0000-0000-000066000000}"/>
    <cellStyle name="C05A" xfId="131" xr:uid="{00000000-0005-0000-0000-000067000000}"/>
    <cellStyle name="C05A 2" xfId="132" xr:uid="{00000000-0005-0000-0000-000068000000}"/>
    <cellStyle name="C05A 3" xfId="133" xr:uid="{00000000-0005-0000-0000-000069000000}"/>
    <cellStyle name="C05A 4" xfId="134" xr:uid="{00000000-0005-0000-0000-00006A000000}"/>
    <cellStyle name="C05A 5" xfId="135" xr:uid="{00000000-0005-0000-0000-00006B000000}"/>
    <cellStyle name="C05A 5 2" xfId="136" xr:uid="{00000000-0005-0000-0000-00006C000000}"/>
    <cellStyle name="C05B" xfId="137" xr:uid="{00000000-0005-0000-0000-00006D000000}"/>
    <cellStyle name="C05H" xfId="138" xr:uid="{00000000-0005-0000-0000-00006E000000}"/>
    <cellStyle name="C05L" xfId="139" xr:uid="{00000000-0005-0000-0000-00006F000000}"/>
    <cellStyle name="C05L 2" xfId="140" xr:uid="{00000000-0005-0000-0000-000070000000}"/>
    <cellStyle name="C06A" xfId="141" xr:uid="{00000000-0005-0000-0000-000071000000}"/>
    <cellStyle name="C06A 2" xfId="142" xr:uid="{00000000-0005-0000-0000-000072000000}"/>
    <cellStyle name="C06A 3" xfId="143" xr:uid="{00000000-0005-0000-0000-000073000000}"/>
    <cellStyle name="C06A 4" xfId="144" xr:uid="{00000000-0005-0000-0000-000074000000}"/>
    <cellStyle name="C06A 5" xfId="145" xr:uid="{00000000-0005-0000-0000-000075000000}"/>
    <cellStyle name="C06A 5 2" xfId="146" xr:uid="{00000000-0005-0000-0000-000076000000}"/>
    <cellStyle name="C06B" xfId="147" xr:uid="{00000000-0005-0000-0000-000077000000}"/>
    <cellStyle name="C06H" xfId="148" xr:uid="{00000000-0005-0000-0000-000078000000}"/>
    <cellStyle name="C06L" xfId="149" xr:uid="{00000000-0005-0000-0000-000079000000}"/>
    <cellStyle name="C07A" xfId="150" xr:uid="{00000000-0005-0000-0000-00007A000000}"/>
    <cellStyle name="C07A 2" xfId="151" xr:uid="{00000000-0005-0000-0000-00007B000000}"/>
    <cellStyle name="C07A 3" xfId="152" xr:uid="{00000000-0005-0000-0000-00007C000000}"/>
    <cellStyle name="C07A 4" xfId="153" xr:uid="{00000000-0005-0000-0000-00007D000000}"/>
    <cellStyle name="C07A 5" xfId="154" xr:uid="{00000000-0005-0000-0000-00007E000000}"/>
    <cellStyle name="C07A 5 2" xfId="155" xr:uid="{00000000-0005-0000-0000-00007F000000}"/>
    <cellStyle name="C07B" xfId="156" xr:uid="{00000000-0005-0000-0000-000080000000}"/>
    <cellStyle name="C07H" xfId="157" xr:uid="{00000000-0005-0000-0000-000081000000}"/>
    <cellStyle name="C07L" xfId="158" xr:uid="{00000000-0005-0000-0000-000082000000}"/>
    <cellStyle name="Cabeçalho 1 2" xfId="159" xr:uid="{00000000-0005-0000-0000-000083000000}"/>
    <cellStyle name="Cabeçalho 2 2" xfId="160" xr:uid="{00000000-0005-0000-0000-000084000000}"/>
    <cellStyle name="Cabeçalho 3 2" xfId="161" xr:uid="{00000000-0005-0000-0000-000085000000}"/>
    <cellStyle name="Cabeçalho 4 2" xfId="162" xr:uid="{00000000-0005-0000-0000-000086000000}"/>
    <cellStyle name="Calculation 2" xfId="163" xr:uid="{00000000-0005-0000-0000-000087000000}"/>
    <cellStyle name="Cálculo 2" xfId="164" xr:uid="{00000000-0005-0000-0000-000088000000}"/>
    <cellStyle name="Célula Ligada 2" xfId="165" xr:uid="{00000000-0005-0000-0000-000089000000}"/>
    <cellStyle name="Check Cell 2" xfId="166" xr:uid="{00000000-0005-0000-0000-00008A000000}"/>
    <cellStyle name="Comma 2" xfId="29" xr:uid="{00000000-0005-0000-0000-00008B000000}"/>
    <cellStyle name="Cor1 2" xfId="167" xr:uid="{00000000-0005-0000-0000-00008C000000}"/>
    <cellStyle name="Cor2 2" xfId="168" xr:uid="{00000000-0005-0000-0000-00008D000000}"/>
    <cellStyle name="Cor3 2" xfId="169" xr:uid="{00000000-0005-0000-0000-00008E000000}"/>
    <cellStyle name="Cor4 2" xfId="170" xr:uid="{00000000-0005-0000-0000-00008F000000}"/>
    <cellStyle name="Cor5 2" xfId="171" xr:uid="{00000000-0005-0000-0000-000090000000}"/>
    <cellStyle name="Cor6 2" xfId="172" xr:uid="{00000000-0005-0000-0000-000091000000}"/>
    <cellStyle name="Correcto" xfId="173" xr:uid="{00000000-0005-0000-0000-000092000000}"/>
    <cellStyle name="Date" xfId="174" xr:uid="{00000000-0005-0000-0000-000093000000}"/>
    <cellStyle name="Entrada 2" xfId="175" xr:uid="{00000000-0005-0000-0000-000094000000}"/>
    <cellStyle name="Estilo 1" xfId="176" xr:uid="{00000000-0005-0000-0000-000095000000}"/>
    <cellStyle name="Explanatory Text 2" xfId="177" xr:uid="{00000000-0005-0000-0000-000096000000}"/>
    <cellStyle name="F2" xfId="178" xr:uid="{00000000-0005-0000-0000-000097000000}"/>
    <cellStyle name="F3" xfId="179" xr:uid="{00000000-0005-0000-0000-000098000000}"/>
    <cellStyle name="F4" xfId="180" xr:uid="{00000000-0005-0000-0000-000099000000}"/>
    <cellStyle name="F5" xfId="181" xr:uid="{00000000-0005-0000-0000-00009A000000}"/>
    <cellStyle name="F6" xfId="182" xr:uid="{00000000-0005-0000-0000-00009B000000}"/>
    <cellStyle name="F7" xfId="183" xr:uid="{00000000-0005-0000-0000-00009C000000}"/>
    <cellStyle name="F8" xfId="184" xr:uid="{00000000-0005-0000-0000-00009D000000}"/>
    <cellStyle name="Fixed" xfId="185" xr:uid="{00000000-0005-0000-0000-00009E000000}"/>
    <cellStyle name="Good 2" xfId="186" xr:uid="{00000000-0005-0000-0000-00009F000000}"/>
    <cellStyle name="gs]_x000d__x000a_Window=0,0,640,480, , ,3_x000d__x000a_dir1=5,7,637,250,-1,-1,1,30,201,1905,231,G:\UGRC\RB\B-DADOS\FOX-PRO\CRED-VEN\KP" xfId="5" xr:uid="{00000000-0005-0000-0000-0000A0000000}"/>
    <cellStyle name="gs]_x000d__x000a_Window=0,0,640,480, , ,3_x000d__x000a_dir1=5,7,637,250,-1,-1,1,30,201,1905,231,G:\UGRC\RB\B-DADOS\FOX-PRO\CRED-VEN\KP 2" xfId="27" xr:uid="{00000000-0005-0000-0000-0000A1000000}"/>
    <cellStyle name="gs]_x000d__x000a_Window=0,0,640,480, , ,3_x000d__x000a_dir1=5,7,637,250,-1,-1,1,30,201,1905,231,G:\UGRC\RB\B-DADOS\FOX-PRO\CRED-VEN\KP 2 2" xfId="187" xr:uid="{00000000-0005-0000-0000-0000A2000000}"/>
    <cellStyle name="gs]_x000d__x000a_Window=0,0,640,480, , ,3_x000d__x000a_dir1=5,7,637,250,-1,-1,1,30,201,1905,231,G:\UGRC\RB\B-DADOS\FOX-PRO\CRED-VEN\KP 2 3" xfId="188" xr:uid="{00000000-0005-0000-0000-0000A3000000}"/>
    <cellStyle name="gs]_x000d__x000a_Window=0,0,640,480, , ,3_x000d__x000a_dir1=5,7,637,250,-1,-1,1,30,201,1905,231,G:\UGRC\RB\B-DADOS\FOX-PRO\CRED-VEN\KP 2 4" xfId="189" xr:uid="{00000000-0005-0000-0000-0000A4000000}"/>
    <cellStyle name="gs]_x000d__x000a_Window=0,0,640,480, , ,3_x000d__x000a_dir1=5,7,637,250,-1,-1,1,30,201,1905,231,G:\UGRC\RB\B-DADOS\FOX-PRO\CRED-VEN\KP 3" xfId="190" xr:uid="{00000000-0005-0000-0000-0000A5000000}"/>
    <cellStyle name="gs]_x000d__x000a_Window=0,0,640,480, , ,3_x000d__x000a_dir1=5,7,637,250,-1,-1,1,30,201,1905,231,G:\UGRC\RB\B-DADOS\FOX-PRO\CRED-VEN\KP 3 2" xfId="191" xr:uid="{00000000-0005-0000-0000-0000A6000000}"/>
    <cellStyle name="gs]_x000d__x000a_Window=0,0,640,480, , ,3_x000d__x000a_dir1=5,7,637,250,-1,-1,1,30,201,1905,231,G:\UGRC\RB\B-DADOS\FOX-PRO\CRED-VEN\KP 3 3" xfId="6" xr:uid="{00000000-0005-0000-0000-0000A7000000}"/>
    <cellStyle name="gs]_x000d__x000a_Window=0,0,640,480, , ,3_x000d__x000a_dir1=5,7,637,250,-1,-1,1,30,201,1905,231,G:\UGRC\RB\B-DADOS\FOX-PRO\CRED-VEN\KP 3 3 2" xfId="192" xr:uid="{00000000-0005-0000-0000-0000A8000000}"/>
    <cellStyle name="gs]_x000d__x000a_Window=0,0,640,480, , ,3_x000d__x000a_dir1=5,7,637,250,-1,-1,1,30,201,1905,231,G:\UGRC\RB\B-DADOS\FOX-PRO\CRED-VEN\KP 4" xfId="193" xr:uid="{00000000-0005-0000-0000-0000A9000000}"/>
    <cellStyle name="gs]_x000d__x000a_Window=0,0,640,480, , ,3_x000d__x000a_dir1=5,7,637,250,-1,-1,1,30,201,1905,231,G:\UGRC\RB\B-DADOS\FOX-PRO\CRED-VEN\KP 5" xfId="194" xr:uid="{00000000-0005-0000-0000-0000AA000000}"/>
    <cellStyle name="gs]_x000d__x000a_Window=0,0,640,480, , ,3_x000d__x000a_dir1=5,7,637,250,-1,-1,1,30,201,1905,231,G:\UGRC\RB\B-DADOS\FOX-PRO\CRED-VEN\KP 6" xfId="195" xr:uid="{00000000-0005-0000-0000-0000AB000000}"/>
    <cellStyle name="gs]_x000d__x000a_Window=0,0,640,480, , ,3_x000d__x000a_dir1=5,7,637,250,-1,-1,1,30,201,1905,231,G:\UGRC\RB\B-DADOS\FOX-PRO\CRED-VEN\KP_Modelo Custos e Reporte - 2007" xfId="196" xr:uid="{00000000-0005-0000-0000-0000AC000000}"/>
    <cellStyle name="Heading 1 2" xfId="197" xr:uid="{00000000-0005-0000-0000-0000AD000000}"/>
    <cellStyle name="Heading 2 2" xfId="198" xr:uid="{00000000-0005-0000-0000-0000AE000000}"/>
    <cellStyle name="Heading 3 2" xfId="199" xr:uid="{00000000-0005-0000-0000-0000AF000000}"/>
    <cellStyle name="Heading 4 2" xfId="200" xr:uid="{00000000-0005-0000-0000-0000B0000000}"/>
    <cellStyle name="Heading1" xfId="201" xr:uid="{00000000-0005-0000-0000-0000B1000000}"/>
    <cellStyle name="Heading2" xfId="202" xr:uid="{00000000-0005-0000-0000-0000B2000000}"/>
    <cellStyle name="Hyperlink" xfId="30" builtinId="8"/>
    <cellStyle name="Hyperlink 2" xfId="31" xr:uid="{00000000-0005-0000-0000-0000B4000000}"/>
    <cellStyle name="Incorreto 2" xfId="203" xr:uid="{00000000-0005-0000-0000-0000B5000000}"/>
    <cellStyle name="Input 2" xfId="204" xr:uid="{00000000-0005-0000-0000-0000B6000000}"/>
    <cellStyle name="Linked Cell 2" xfId="205" xr:uid="{00000000-0005-0000-0000-0000B7000000}"/>
    <cellStyle name="Milliers [0]_Provision impôt cant." xfId="7" xr:uid="{00000000-0005-0000-0000-0000B8000000}"/>
    <cellStyle name="Milliers_Provision impôt cant." xfId="8" xr:uid="{00000000-0005-0000-0000-0000B9000000}"/>
    <cellStyle name="Monétaire [0]_Feuil1" xfId="9" xr:uid="{00000000-0005-0000-0000-0000BA000000}"/>
    <cellStyle name="Monétaire_Feuil1" xfId="10" xr:uid="{00000000-0005-0000-0000-0000BB000000}"/>
    <cellStyle name="Neutral 2" xfId="206" xr:uid="{00000000-0005-0000-0000-0000BC000000}"/>
    <cellStyle name="Neutro 2" xfId="207" xr:uid="{00000000-0005-0000-0000-0000BD000000}"/>
    <cellStyle name="Non d‚fini" xfId="11" xr:uid="{00000000-0005-0000-0000-0000BE000000}"/>
    <cellStyle name="Normal" xfId="0" builtinId="0"/>
    <cellStyle name="Normal (Eingabe)" xfId="12" xr:uid="{00000000-0005-0000-0000-0000C0000000}"/>
    <cellStyle name="Normal 10" xfId="208" xr:uid="{00000000-0005-0000-0000-0000C1000000}"/>
    <cellStyle name="Normal 11" xfId="209" xr:uid="{00000000-0005-0000-0000-0000C2000000}"/>
    <cellStyle name="Normal 11 2" xfId="210" xr:uid="{00000000-0005-0000-0000-0000C3000000}"/>
    <cellStyle name="Normal 12" xfId="211" xr:uid="{00000000-0005-0000-0000-0000C4000000}"/>
    <cellStyle name="Normal 13" xfId="212" xr:uid="{00000000-0005-0000-0000-0000C5000000}"/>
    <cellStyle name="Normal 14" xfId="213" xr:uid="{00000000-0005-0000-0000-0000C6000000}"/>
    <cellStyle name="Normal 15" xfId="304" xr:uid="{00000000-0005-0000-0000-0000C7000000}"/>
    <cellStyle name="Normal 2" xfId="13" xr:uid="{00000000-0005-0000-0000-0000C8000000}"/>
    <cellStyle name="Normal 2 2" xfId="214" xr:uid="{00000000-0005-0000-0000-0000C9000000}"/>
    <cellStyle name="Normal 2 2 2" xfId="215" xr:uid="{00000000-0005-0000-0000-0000CA000000}"/>
    <cellStyle name="Normal 2 2 3" xfId="216" xr:uid="{00000000-0005-0000-0000-0000CB000000}"/>
    <cellStyle name="Normal 2 3" xfId="217" xr:uid="{00000000-0005-0000-0000-0000CC000000}"/>
    <cellStyle name="Normal 2 4" xfId="218" xr:uid="{00000000-0005-0000-0000-0000CD000000}"/>
    <cellStyle name="Normal 2 4 2" xfId="219" xr:uid="{00000000-0005-0000-0000-0000CE000000}"/>
    <cellStyle name="Normal 2 5" xfId="220" xr:uid="{00000000-0005-0000-0000-0000CF000000}"/>
    <cellStyle name="Normal 24" xfId="221" xr:uid="{00000000-0005-0000-0000-0000D0000000}"/>
    <cellStyle name="Normal 26" xfId="222" xr:uid="{00000000-0005-0000-0000-0000D1000000}"/>
    <cellStyle name="Normal 3" xfId="14" xr:uid="{00000000-0005-0000-0000-0000D2000000}"/>
    <cellStyle name="Normal 3 2" xfId="28" xr:uid="{00000000-0005-0000-0000-0000D3000000}"/>
    <cellStyle name="Normal 3 3" xfId="223" xr:uid="{00000000-0005-0000-0000-0000D4000000}"/>
    <cellStyle name="Normal 4" xfId="26" xr:uid="{00000000-0005-0000-0000-0000D5000000}"/>
    <cellStyle name="Normal 4 2" xfId="224" xr:uid="{00000000-0005-0000-0000-0000D6000000}"/>
    <cellStyle name="Normal 4 2 2" xfId="225" xr:uid="{00000000-0005-0000-0000-0000D7000000}"/>
    <cellStyle name="Normal 4 3" xfId="226" xr:uid="{00000000-0005-0000-0000-0000D8000000}"/>
    <cellStyle name="Normal 4 4" xfId="227" xr:uid="{00000000-0005-0000-0000-0000D9000000}"/>
    <cellStyle name="Normal 5" xfId="228" xr:uid="{00000000-0005-0000-0000-0000DA000000}"/>
    <cellStyle name="Normal 6" xfId="229" xr:uid="{00000000-0005-0000-0000-0000DB000000}"/>
    <cellStyle name="Normal 6 2" xfId="230" xr:uid="{00000000-0005-0000-0000-0000DC000000}"/>
    <cellStyle name="Normal 7" xfId="231" xr:uid="{00000000-0005-0000-0000-0000DD000000}"/>
    <cellStyle name="Normal 7 2" xfId="232" xr:uid="{00000000-0005-0000-0000-0000DE000000}"/>
    <cellStyle name="Normal 7 3" xfId="303" xr:uid="{00000000-0005-0000-0000-0000DF000000}"/>
    <cellStyle name="Normal 8" xfId="233" xr:uid="{00000000-0005-0000-0000-0000E0000000}"/>
    <cellStyle name="Normal 8 2" xfId="234" xr:uid="{00000000-0005-0000-0000-0000E1000000}"/>
    <cellStyle name="Normal 9" xfId="235" xr:uid="{00000000-0005-0000-0000-0000E2000000}"/>
    <cellStyle name="Normal 9 2" xfId="236" xr:uid="{00000000-0005-0000-0000-0000E3000000}"/>
    <cellStyle name="Normal_03 STA" xfId="25" xr:uid="{00000000-0005-0000-0000-0000E4000000}"/>
    <cellStyle name="Normalny 2" xfId="237" xr:uid="{00000000-0005-0000-0000-0000E5000000}"/>
    <cellStyle name="Normalny_AKCJE992" xfId="238" xr:uid="{00000000-0005-0000-0000-0000E6000000}"/>
    <cellStyle name="Nota 2" xfId="239" xr:uid="{00000000-0005-0000-0000-0000E7000000}"/>
    <cellStyle name="Nota 3" xfId="240" xr:uid="{00000000-0005-0000-0000-0000E8000000}"/>
    <cellStyle name="Note 2" xfId="241" xr:uid="{00000000-0005-0000-0000-0000E9000000}"/>
    <cellStyle name="Note 2 2" xfId="242" xr:uid="{00000000-0005-0000-0000-0000EA000000}"/>
    <cellStyle name="Output 2" xfId="243" xr:uid="{00000000-0005-0000-0000-0000EB000000}"/>
    <cellStyle name="Parentesis de fora" xfId="244" xr:uid="{00000000-0005-0000-0000-0000EC000000}"/>
    <cellStyle name="Percent 2" xfId="15" xr:uid="{00000000-0005-0000-0000-0000EE000000}"/>
    <cellStyle name="Percent 2 2" xfId="16" xr:uid="{00000000-0005-0000-0000-0000EF000000}"/>
    <cellStyle name="Percent 3" xfId="245" xr:uid="{00000000-0005-0000-0000-0000F0000000}"/>
    <cellStyle name="Percent 4" xfId="246" xr:uid="{00000000-0005-0000-0000-0000F1000000}"/>
    <cellStyle name="Percentagem 2" xfId="24" xr:uid="{00000000-0005-0000-0000-0000F2000000}"/>
    <cellStyle name="Percentagem 3" xfId="247" xr:uid="{00000000-0005-0000-0000-0000F3000000}"/>
    <cellStyle name="R00A" xfId="248" xr:uid="{00000000-0005-0000-0000-0000F4000000}"/>
    <cellStyle name="R00B" xfId="249" xr:uid="{00000000-0005-0000-0000-0000F5000000}"/>
    <cellStyle name="R00L" xfId="250" xr:uid="{00000000-0005-0000-0000-0000F6000000}"/>
    <cellStyle name="R01A" xfId="251" xr:uid="{00000000-0005-0000-0000-0000F7000000}"/>
    <cellStyle name="R01A 2" xfId="252" xr:uid="{00000000-0005-0000-0000-0000F8000000}"/>
    <cellStyle name="R01A 3" xfId="253" xr:uid="{00000000-0005-0000-0000-0000F9000000}"/>
    <cellStyle name="R01A 4" xfId="254" xr:uid="{00000000-0005-0000-0000-0000FA000000}"/>
    <cellStyle name="R01A 5" xfId="255" xr:uid="{00000000-0005-0000-0000-0000FB000000}"/>
    <cellStyle name="R01A 5 2" xfId="256" xr:uid="{00000000-0005-0000-0000-0000FC000000}"/>
    <cellStyle name="R01B" xfId="257" xr:uid="{00000000-0005-0000-0000-0000FD000000}"/>
    <cellStyle name="R01H" xfId="258" xr:uid="{00000000-0005-0000-0000-0000FE000000}"/>
    <cellStyle name="R01L" xfId="259" xr:uid="{00000000-0005-0000-0000-0000FF000000}"/>
    <cellStyle name="R02A" xfId="260" xr:uid="{00000000-0005-0000-0000-000000010000}"/>
    <cellStyle name="R02B" xfId="261" xr:uid="{00000000-0005-0000-0000-000001010000}"/>
    <cellStyle name="R02B 2" xfId="262" xr:uid="{00000000-0005-0000-0000-000002010000}"/>
    <cellStyle name="R02H" xfId="263" xr:uid="{00000000-0005-0000-0000-000003010000}"/>
    <cellStyle name="R02L" xfId="264" xr:uid="{00000000-0005-0000-0000-000004010000}"/>
    <cellStyle name="R03A" xfId="265" xr:uid="{00000000-0005-0000-0000-000005010000}"/>
    <cellStyle name="R03B" xfId="266" xr:uid="{00000000-0005-0000-0000-000006010000}"/>
    <cellStyle name="R03B 2" xfId="267" xr:uid="{00000000-0005-0000-0000-000007010000}"/>
    <cellStyle name="R03H" xfId="268" xr:uid="{00000000-0005-0000-0000-000008010000}"/>
    <cellStyle name="R03L" xfId="269" xr:uid="{00000000-0005-0000-0000-000009010000}"/>
    <cellStyle name="R04A" xfId="270" xr:uid="{00000000-0005-0000-0000-00000A010000}"/>
    <cellStyle name="R04B" xfId="271" xr:uid="{00000000-0005-0000-0000-00000B010000}"/>
    <cellStyle name="R04B 2" xfId="272" xr:uid="{00000000-0005-0000-0000-00000C010000}"/>
    <cellStyle name="R04H" xfId="273" xr:uid="{00000000-0005-0000-0000-00000D010000}"/>
    <cellStyle name="R04L" xfId="274" xr:uid="{00000000-0005-0000-0000-00000E010000}"/>
    <cellStyle name="R05A" xfId="275" xr:uid="{00000000-0005-0000-0000-00000F010000}"/>
    <cellStyle name="R05B" xfId="276" xr:uid="{00000000-0005-0000-0000-000010010000}"/>
    <cellStyle name="R05B 2" xfId="277" xr:uid="{00000000-0005-0000-0000-000011010000}"/>
    <cellStyle name="R05H" xfId="278" xr:uid="{00000000-0005-0000-0000-000012010000}"/>
    <cellStyle name="R05L" xfId="279" xr:uid="{00000000-0005-0000-0000-000013010000}"/>
    <cellStyle name="R05L 2" xfId="280" xr:uid="{00000000-0005-0000-0000-000014010000}"/>
    <cellStyle name="R06A" xfId="281" xr:uid="{00000000-0005-0000-0000-000015010000}"/>
    <cellStyle name="R06B" xfId="282" xr:uid="{00000000-0005-0000-0000-000016010000}"/>
    <cellStyle name="R06B 2" xfId="283" xr:uid="{00000000-0005-0000-0000-000017010000}"/>
    <cellStyle name="R06H" xfId="284" xr:uid="{00000000-0005-0000-0000-000018010000}"/>
    <cellStyle name="R06L" xfId="285" xr:uid="{00000000-0005-0000-0000-000019010000}"/>
    <cellStyle name="R07A" xfId="286" xr:uid="{00000000-0005-0000-0000-00001A010000}"/>
    <cellStyle name="R07B" xfId="287" xr:uid="{00000000-0005-0000-0000-00001B010000}"/>
    <cellStyle name="R07B 2" xfId="288" xr:uid="{00000000-0005-0000-0000-00001C010000}"/>
    <cellStyle name="R07H" xfId="289" xr:uid="{00000000-0005-0000-0000-00001D010000}"/>
    <cellStyle name="R07L" xfId="290" xr:uid="{00000000-0005-0000-0000-00001E010000}"/>
    <cellStyle name="Saída 2" xfId="291" xr:uid="{00000000-0005-0000-0000-00001F010000}"/>
    <cellStyle name="SAS FM Read-only data cell (data entry table)" xfId="17" xr:uid="{00000000-0005-0000-0000-000020010000}"/>
    <cellStyle name="SAS FM Read-only data cell (read-only table)" xfId="18" xr:uid="{00000000-0005-0000-0000-000021010000}"/>
    <cellStyle name="SAS FM Row drillable header" xfId="19" xr:uid="{00000000-0005-0000-0000-000022010000}"/>
    <cellStyle name="SAS FM Row header" xfId="20" xr:uid="{00000000-0005-0000-0000-000023010000}"/>
    <cellStyle name="SAS FM Writeable data cell" xfId="21" xr:uid="{00000000-0005-0000-0000-000024010000}"/>
    <cellStyle name="Styl 1" xfId="292" xr:uid="{00000000-0005-0000-0000-000025010000}"/>
    <cellStyle name="Style 1" xfId="293" xr:uid="{00000000-0005-0000-0000-000026010000}"/>
    <cellStyle name="Texto de Aviso 2" xfId="294" xr:uid="{00000000-0005-0000-0000-000027010000}"/>
    <cellStyle name="Texto Explicativo 2" xfId="295" xr:uid="{00000000-0005-0000-0000-000028010000}"/>
    <cellStyle name="Titel" xfId="22" xr:uid="{00000000-0005-0000-0000-000029010000}"/>
    <cellStyle name="Title 2" xfId="296" xr:uid="{00000000-0005-0000-0000-00002A010000}"/>
    <cellStyle name="Título 2" xfId="297" xr:uid="{00000000-0005-0000-0000-00002B010000}"/>
    <cellStyle name="Total 2" xfId="298" xr:uid="{00000000-0005-0000-0000-00002C010000}"/>
    <cellStyle name="Total 3" xfId="299" xr:uid="{00000000-0005-0000-0000-00002D010000}"/>
    <cellStyle name="Total 4" xfId="300" xr:uid="{00000000-0005-0000-0000-00002E010000}"/>
    <cellStyle name="Verificar Célula 2" xfId="301" xr:uid="{00000000-0005-0000-0000-00002F010000}"/>
    <cellStyle name="Warning Text 2" xfId="302" xr:uid="{00000000-0005-0000-0000-000030010000}"/>
    <cellStyle name="ZeilenID" xfId="23" xr:uid="{00000000-0005-0000-0000-000031010000}"/>
  </cellStyles>
  <dxfs count="0"/>
  <tableStyles count="0" defaultTableStyle="TableStyleMedium2" defaultPivotStyle="PivotStyleLight16"/>
  <colors>
    <mruColors>
      <color rgb="FF575756"/>
      <color rgb="FFD1005D"/>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153866</xdr:colOff>
      <xdr:row>0</xdr:row>
      <xdr:rowOff>90122</xdr:rowOff>
    </xdr:from>
    <xdr:to>
      <xdr:col>2</xdr:col>
      <xdr:colOff>338944</xdr:colOff>
      <xdr:row>5</xdr:row>
      <xdr:rowOff>66774</xdr:rowOff>
    </xdr:to>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66" y="90122"/>
          <a:ext cx="2097405" cy="70934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tabSelected="1" zoomScale="130" zoomScaleNormal="130" workbookViewId="0">
      <selection activeCell="C30" sqref="C30"/>
    </sheetView>
  </sheetViews>
  <sheetFormatPr defaultColWidth="9.140625" defaultRowHeight="11.25"/>
  <cols>
    <col min="1" max="1" width="9.140625" style="71"/>
    <col min="2" max="2" width="19.5703125" style="71" customWidth="1"/>
    <col min="3" max="3" width="97.28515625" style="71" customWidth="1"/>
    <col min="4" max="4" width="12.140625" style="71" customWidth="1"/>
    <col min="5" max="16384" width="9.140625" style="71"/>
  </cols>
  <sheetData>
    <row r="1" spans="1:9">
      <c r="A1" s="168"/>
      <c r="B1" s="168"/>
      <c r="C1" s="168"/>
      <c r="D1" s="168"/>
    </row>
    <row r="2" spans="1:9">
      <c r="A2" s="168"/>
      <c r="B2" s="168"/>
      <c r="C2" s="168"/>
      <c r="D2" s="168"/>
    </row>
    <row r="3" spans="1:9">
      <c r="A3" s="168"/>
      <c r="B3" s="168"/>
      <c r="C3" s="168"/>
      <c r="D3" s="168"/>
    </row>
    <row r="4" spans="1:9">
      <c r="A4" s="168"/>
      <c r="B4" s="168"/>
      <c r="C4" s="168"/>
      <c r="D4" s="168"/>
    </row>
    <row r="5" spans="1:9">
      <c r="A5" s="168"/>
      <c r="B5" s="168"/>
      <c r="C5" s="168"/>
      <c r="D5" s="168"/>
    </row>
    <row r="6" spans="1:9">
      <c r="A6" s="168"/>
      <c r="B6" s="168"/>
      <c r="C6" s="168"/>
      <c r="D6" s="168"/>
    </row>
    <row r="7" spans="1:9" ht="27.75">
      <c r="A7" s="168"/>
      <c r="B7" s="235" t="s">
        <v>80</v>
      </c>
      <c r="C7" s="168"/>
      <c r="D7" s="168"/>
    </row>
    <row r="8" spans="1:9" ht="27.75">
      <c r="A8" s="168"/>
      <c r="B8" s="166" t="s">
        <v>355</v>
      </c>
      <c r="C8" s="168"/>
      <c r="D8" s="168"/>
    </row>
    <row r="9" spans="1:9">
      <c r="A9" s="168"/>
      <c r="B9" s="168"/>
      <c r="C9" s="168"/>
      <c r="D9" s="168"/>
    </row>
    <row r="10" spans="1:9" ht="15" customHeight="1">
      <c r="A10" s="168"/>
      <c r="B10" s="167" t="s">
        <v>81</v>
      </c>
      <c r="C10" s="167" t="s">
        <v>90</v>
      </c>
      <c r="D10" s="168"/>
    </row>
    <row r="11" spans="1:9" ht="15" customHeight="1">
      <c r="A11" s="168"/>
      <c r="B11" s="167" t="s">
        <v>82</v>
      </c>
      <c r="C11" s="167" t="s">
        <v>85</v>
      </c>
      <c r="D11" s="167"/>
    </row>
    <row r="12" spans="1:9" ht="15" customHeight="1">
      <c r="A12" s="168"/>
      <c r="B12" s="169" t="s">
        <v>83</v>
      </c>
      <c r="C12" s="170" t="s">
        <v>86</v>
      </c>
      <c r="D12" s="73"/>
    </row>
    <row r="13" spans="1:9" ht="15" customHeight="1">
      <c r="A13" s="168"/>
      <c r="B13" s="167" t="s">
        <v>84</v>
      </c>
      <c r="C13" s="167" t="s">
        <v>93</v>
      </c>
      <c r="D13" s="167"/>
      <c r="E13" s="167"/>
      <c r="F13" s="167"/>
      <c r="G13" s="167"/>
      <c r="H13" s="167"/>
      <c r="I13" s="167"/>
    </row>
    <row r="14" spans="1:9" s="168" customFormat="1" ht="15" customHeight="1">
      <c r="B14" s="167"/>
      <c r="C14" s="167" t="s">
        <v>87</v>
      </c>
    </row>
    <row r="15" spans="1:9" s="168" customFormat="1" ht="15" customHeight="1">
      <c r="B15" s="167"/>
      <c r="C15" s="167" t="s">
        <v>88</v>
      </c>
    </row>
    <row r="16" spans="1:9" s="168" customFormat="1" ht="15" customHeight="1">
      <c r="B16" s="167"/>
      <c r="C16" s="167" t="s">
        <v>356</v>
      </c>
    </row>
    <row r="17" spans="2:3" s="168" customFormat="1" ht="15" customHeight="1">
      <c r="B17" s="167"/>
      <c r="C17" s="167" t="s">
        <v>357</v>
      </c>
    </row>
    <row r="18" spans="2:3" s="168" customFormat="1" ht="15" customHeight="1">
      <c r="B18" s="167"/>
      <c r="C18" s="167" t="s">
        <v>354</v>
      </c>
    </row>
    <row r="19" spans="2:3" ht="15" customHeight="1">
      <c r="C19" s="167" t="s">
        <v>89</v>
      </c>
    </row>
  </sheetData>
  <sheetProtection formatCells="0" formatColumns="0" formatRows="0" insertColumns="0" insertRows="0" insertHyperlinks="0" deleteColumns="0" deleteRows="0"/>
  <sortState xmlns:xlrd2="http://schemas.microsoft.com/office/spreadsheetml/2017/richdata2" ref="B36:C50">
    <sortCondition ref="B36:B50"/>
  </sortState>
  <hyperlinks>
    <hyperlink ref="B10:C10" location="'Modelo 4'!A1" display="Modelo 4 - EU OV1" xr:uid="{00000000-0004-0000-0000-000000000000}"/>
    <hyperlink ref="B11:C11" location="'Modelo 23'!A1" display="Modelo 23 - EU CR8" xr:uid="{00000000-0004-0000-0000-000001000000}"/>
    <hyperlink ref="B13:C13" location="'Modelo 36'!A1" display="Modelo 36 - EU MR2-B" xr:uid="{00000000-0004-0000-0000-000002000000}"/>
    <hyperlink ref="C10" location="'Template 4'!A1" display="Overview of RWAs" xr:uid="{00000000-0004-0000-0000-000003000000}"/>
    <hyperlink ref="C11" location="'Template 23'!A1" display="RWA flow statements of credit risk exposures under the IRB approach" xr:uid="{00000000-0004-0000-0000-000004000000}"/>
    <hyperlink ref="C14" location="'Capital ratios'!A1" display="Capital ratios and summary of the main aggregates" xr:uid="{00000000-0004-0000-0000-000005000000}"/>
    <hyperlink ref="C15" location="'Accounting vs regulatory capit'!A1" display="Reconciliation between accounting and regulatory capital" xr:uid="{00000000-0004-0000-0000-000006000000}"/>
    <hyperlink ref="C17" location="'Leverage ratio'!A1" display="Leverage ratio on September, 30, 2018 (Leverage ratio disclosure Template)" xr:uid="{00000000-0004-0000-0000-000007000000}"/>
    <hyperlink ref="C16" location="'Own Funds disclosure'!A1" display="Own Funds on September, 30, 2018 (Own Funds disclosure Template)" xr:uid="{00000000-0004-0000-0000-000008000000}"/>
    <hyperlink ref="C19" location="'IFRS9 transitional arrangements'!A1" display="Uniform disclosure of IFRS9 transitional arrangements" xr:uid="{00000000-0004-0000-0000-000009000000}"/>
    <hyperlink ref="C13" location="'Template 36'!A1" display="RWA flow statements of market risk exposures under the IMA" xr:uid="{00000000-0004-0000-0000-00000A000000}"/>
    <hyperlink ref="C18" location="LCR!A1" display="LCR levels and components disclosure" xr:uid="{00000000-0004-0000-0000-00000B000000}"/>
  </hyperlinks>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2"/>
  <sheetViews>
    <sheetView showGridLines="0" zoomScaleNormal="100" workbookViewId="0">
      <selection activeCell="J29" sqref="J29"/>
    </sheetView>
  </sheetViews>
  <sheetFormatPr defaultColWidth="9.140625" defaultRowHeight="11.25"/>
  <cols>
    <col min="1" max="1" width="12.7109375" style="18" customWidth="1"/>
    <col min="2" max="2" width="4.7109375" style="18" customWidth="1"/>
    <col min="3" max="3" width="95.7109375" style="18" customWidth="1"/>
    <col min="4" max="8" width="12.7109375" style="18" customWidth="1"/>
    <col min="9" max="9" width="8.7109375" style="18" customWidth="1"/>
    <col min="10" max="10" width="12.7109375" style="18" customWidth="1"/>
    <col min="11" max="16384" width="9.140625" style="18"/>
  </cols>
  <sheetData>
    <row r="1" spans="2:10" ht="15" customHeight="1"/>
    <row r="2" spans="2:10" ht="15" customHeight="1">
      <c r="B2" s="344" t="s">
        <v>89</v>
      </c>
      <c r="C2" s="344"/>
      <c r="D2" s="195"/>
      <c r="E2" s="195"/>
      <c r="F2" s="195"/>
      <c r="G2" s="195"/>
      <c r="H2" s="41"/>
      <c r="I2" s="41"/>
      <c r="J2" s="29"/>
    </row>
    <row r="3" spans="2:10" ht="15" customHeight="1">
      <c r="B3" s="223" t="s">
        <v>91</v>
      </c>
      <c r="C3" s="195"/>
      <c r="D3" s="195"/>
      <c r="E3" s="195"/>
      <c r="F3" s="195"/>
      <c r="G3" s="195"/>
      <c r="H3" s="41"/>
      <c r="I3" s="41"/>
      <c r="J3" s="29"/>
    </row>
    <row r="4" spans="2:10" ht="15" customHeight="1">
      <c r="B4" s="20"/>
      <c r="C4" s="20"/>
      <c r="D4" s="20"/>
      <c r="E4" s="20"/>
      <c r="F4" s="20"/>
      <c r="H4" s="179"/>
    </row>
    <row r="5" spans="2:10" s="22" customFormat="1" ht="20.100000000000001" customHeight="1">
      <c r="B5" s="90"/>
      <c r="C5" s="91"/>
      <c r="D5" s="180" t="s">
        <v>360</v>
      </c>
      <c r="E5" s="224" t="s">
        <v>361</v>
      </c>
      <c r="F5" s="224" t="s">
        <v>369</v>
      </c>
      <c r="G5" s="224" t="s">
        <v>370</v>
      </c>
      <c r="H5" s="224" t="s">
        <v>94</v>
      </c>
      <c r="I5" s="34"/>
      <c r="J5" s="327" t="s">
        <v>95</v>
      </c>
    </row>
    <row r="6" spans="2:10" s="24" customFormat="1" ht="20.100000000000001" customHeight="1">
      <c r="B6" s="225" t="s">
        <v>180</v>
      </c>
      <c r="C6" s="197"/>
      <c r="D6" s="197"/>
      <c r="E6" s="197"/>
      <c r="F6" s="225"/>
      <c r="G6" s="225"/>
      <c r="H6" s="225"/>
      <c r="I6" s="23"/>
      <c r="J6" s="327"/>
    </row>
    <row r="7" spans="2:10" s="24" customFormat="1" ht="20.100000000000001" customHeight="1">
      <c r="B7" s="236">
        <v>1</v>
      </c>
      <c r="C7" s="153" t="s">
        <v>181</v>
      </c>
      <c r="D7" s="233">
        <v>5415019.0427983068</v>
      </c>
      <c r="E7" s="51">
        <v>5428512.8680346506</v>
      </c>
      <c r="F7" s="51">
        <v>5453139.8151593274</v>
      </c>
      <c r="G7" s="51">
        <v>5442596.8517651828</v>
      </c>
      <c r="H7" s="51">
        <v>5294905.0328780664</v>
      </c>
      <c r="I7" s="35"/>
      <c r="J7" s="226"/>
    </row>
    <row r="8" spans="2:10" s="24" customFormat="1" ht="24.95" customHeight="1">
      <c r="B8" s="236">
        <v>2</v>
      </c>
      <c r="C8" s="153" t="s">
        <v>182</v>
      </c>
      <c r="D8" s="233">
        <v>5401299.2057433156</v>
      </c>
      <c r="E8" s="51">
        <v>5405558.2430556938</v>
      </c>
      <c r="F8" s="51">
        <v>5435299.8763839444</v>
      </c>
      <c r="G8" s="51">
        <v>5423337.0452121226</v>
      </c>
      <c r="H8" s="51">
        <v>5249440.5327543924</v>
      </c>
      <c r="I8" s="35"/>
      <c r="J8" s="30"/>
    </row>
    <row r="9" spans="2:10" s="24" customFormat="1" ht="20.100000000000001" customHeight="1">
      <c r="B9" s="236">
        <v>3</v>
      </c>
      <c r="C9" s="153" t="s">
        <v>183</v>
      </c>
      <c r="D9" s="233">
        <v>5941612.2180192759</v>
      </c>
      <c r="E9" s="51">
        <v>5932462.2054653494</v>
      </c>
      <c r="F9" s="51">
        <v>5958132.215935857</v>
      </c>
      <c r="G9" s="51">
        <v>5944502.2751114536</v>
      </c>
      <c r="H9" s="51">
        <v>5779022.2330699135</v>
      </c>
      <c r="I9" s="35"/>
    </row>
    <row r="10" spans="2:10" s="24" customFormat="1" ht="20.100000000000001" customHeight="1">
      <c r="B10" s="236">
        <v>4</v>
      </c>
      <c r="C10" s="153" t="s">
        <v>184</v>
      </c>
      <c r="D10" s="233">
        <v>5927538.9527031127</v>
      </c>
      <c r="E10" s="51">
        <v>5909198.742875142</v>
      </c>
      <c r="F10" s="51">
        <v>5940013.0894556381</v>
      </c>
      <c r="G10" s="51">
        <v>5924952.9459549347</v>
      </c>
      <c r="H10" s="51">
        <v>5733251.1107639652</v>
      </c>
      <c r="I10" s="35"/>
      <c r="J10" s="30"/>
    </row>
    <row r="11" spans="2:10" s="24" customFormat="1" ht="20.100000000000001" customHeight="1">
      <c r="B11" s="236">
        <v>5</v>
      </c>
      <c r="C11" s="153" t="s">
        <v>142</v>
      </c>
      <c r="D11" s="233">
        <v>6977630.9336738419</v>
      </c>
      <c r="E11" s="51">
        <v>6960105.2057184828</v>
      </c>
      <c r="F11" s="51">
        <v>7007898.1814134177</v>
      </c>
      <c r="G11" s="51">
        <v>6558090.3003597381</v>
      </c>
      <c r="H11" s="51">
        <v>6380114.9632553961</v>
      </c>
      <c r="I11" s="35"/>
    </row>
    <row r="12" spans="2:10" s="24" customFormat="1" ht="20.100000000000001" customHeight="1">
      <c r="B12" s="236">
        <v>6</v>
      </c>
      <c r="C12" s="153" t="s">
        <v>185</v>
      </c>
      <c r="D12" s="233">
        <v>6964960.4764285758</v>
      </c>
      <c r="E12" s="51">
        <v>6938635.4882647563</v>
      </c>
      <c r="F12" s="51">
        <v>6991514.3566030599</v>
      </c>
      <c r="G12" s="51">
        <v>6540430.9798303526</v>
      </c>
      <c r="H12" s="51">
        <v>6335065.6008659024</v>
      </c>
      <c r="I12" s="35"/>
      <c r="J12" s="30"/>
    </row>
    <row r="13" spans="2:10" s="25" customFormat="1" ht="20.100000000000001" customHeight="1">
      <c r="B13" s="196" t="s">
        <v>186</v>
      </c>
      <c r="C13" s="196"/>
      <c r="D13" s="234"/>
      <c r="E13" s="196"/>
      <c r="F13" s="196"/>
      <c r="G13" s="196"/>
      <c r="H13" s="196"/>
      <c r="I13" s="36"/>
    </row>
    <row r="14" spans="2:10" s="24" customFormat="1" ht="20.100000000000001" customHeight="1">
      <c r="B14" s="236">
        <v>7</v>
      </c>
      <c r="C14" s="153" t="s">
        <v>187</v>
      </c>
      <c r="D14" s="233">
        <v>45540279.089259021</v>
      </c>
      <c r="E14" s="51">
        <v>45001614.449871927</v>
      </c>
      <c r="F14" s="51">
        <v>44907714.774173684</v>
      </c>
      <c r="G14" s="51">
        <v>44676263.782000259</v>
      </c>
      <c r="H14" s="51">
        <v>42488393.528603584</v>
      </c>
      <c r="I14" s="35"/>
    </row>
    <row r="15" spans="2:10" s="24" customFormat="1" ht="20.100000000000001" customHeight="1">
      <c r="B15" s="236">
        <v>8</v>
      </c>
      <c r="C15" s="153" t="s">
        <v>188</v>
      </c>
      <c r="D15" s="233">
        <v>45487553.432383388</v>
      </c>
      <c r="E15" s="51">
        <v>44932277.209886692</v>
      </c>
      <c r="F15" s="51">
        <v>44847185.194312289</v>
      </c>
      <c r="G15" s="51">
        <v>44616465.539428256</v>
      </c>
      <c r="H15" s="67">
        <v>42415304.309522554</v>
      </c>
      <c r="I15" s="37"/>
      <c r="J15" s="30"/>
    </row>
    <row r="16" spans="2:10" s="24" customFormat="1" ht="20.100000000000001" customHeight="1">
      <c r="B16" s="196" t="s">
        <v>147</v>
      </c>
      <c r="C16" s="196"/>
      <c r="D16" s="228"/>
      <c r="E16" s="196"/>
      <c r="F16" s="196"/>
      <c r="G16" s="196"/>
      <c r="H16" s="196"/>
      <c r="I16" s="38"/>
    </row>
    <row r="17" spans="2:10" s="24" customFormat="1" ht="20.100000000000001" customHeight="1">
      <c r="B17" s="236">
        <v>9</v>
      </c>
      <c r="C17" s="153" t="s">
        <v>189</v>
      </c>
      <c r="D17" s="322">
        <v>0.11890614530896618</v>
      </c>
      <c r="E17" s="227">
        <v>0.12062929151312037</v>
      </c>
      <c r="F17" s="227">
        <v>0.12142991115404997</v>
      </c>
      <c r="G17" s="227">
        <v>0.12182300826055122</v>
      </c>
      <c r="H17" s="227">
        <v>0.12462003368787024</v>
      </c>
      <c r="I17" s="35"/>
    </row>
    <row r="18" spans="2:10" s="24" customFormat="1" ht="24.95" customHeight="1">
      <c r="B18" s="236">
        <v>10</v>
      </c>
      <c r="C18" s="153" t="s">
        <v>190</v>
      </c>
      <c r="D18" s="322">
        <v>0.11874235473605481</v>
      </c>
      <c r="E18" s="227">
        <v>0.12030456898067654</v>
      </c>
      <c r="F18" s="227">
        <v>0.12119600935563894</v>
      </c>
      <c r="G18" s="227">
        <v>0.12155460948423708</v>
      </c>
      <c r="H18" s="227">
        <v>0.12376288743437952</v>
      </c>
      <c r="I18" s="40"/>
    </row>
    <row r="19" spans="2:10" s="24" customFormat="1" ht="20.100000000000001" customHeight="1">
      <c r="B19" s="236">
        <v>11</v>
      </c>
      <c r="C19" s="153" t="s">
        <v>191</v>
      </c>
      <c r="D19" s="322">
        <v>0.13046938527481808</v>
      </c>
      <c r="E19" s="137">
        <v>0.13182776391441736</v>
      </c>
      <c r="F19" s="137">
        <v>0.13267502579228022</v>
      </c>
      <c r="G19" s="137">
        <v>0.1330572830377649</v>
      </c>
      <c r="H19" s="137">
        <v>0.1360141382888346</v>
      </c>
      <c r="I19" s="39"/>
    </row>
    <row r="20" spans="2:10" s="24" customFormat="1" ht="24.95" customHeight="1">
      <c r="B20" s="236">
        <v>12</v>
      </c>
      <c r="C20" s="153" t="s">
        <v>192</v>
      </c>
      <c r="D20" s="322">
        <v>0.1303112281366004</v>
      </c>
      <c r="E20" s="227">
        <v>0.13151344890160405</v>
      </c>
      <c r="F20" s="227">
        <v>0.1324500760464444</v>
      </c>
      <c r="G20" s="227">
        <v>0.1327974521137037</v>
      </c>
      <c r="H20" s="227">
        <v>0.13516939708662676</v>
      </c>
      <c r="I20" s="40"/>
    </row>
    <row r="21" spans="2:10" s="24" customFormat="1" ht="20.100000000000001" customHeight="1">
      <c r="B21" s="236">
        <v>13</v>
      </c>
      <c r="C21" s="153" t="s">
        <v>193</v>
      </c>
      <c r="D21" s="322">
        <v>0.15321888827246039</v>
      </c>
      <c r="E21" s="137">
        <v>0.15466345576271412</v>
      </c>
      <c r="F21" s="137">
        <v>0.15605109760436178</v>
      </c>
      <c r="G21" s="137">
        <v>0.14679137746075233</v>
      </c>
      <c r="H21" s="137">
        <v>0.15016136015969261</v>
      </c>
      <c r="I21" s="39"/>
    </row>
    <row r="22" spans="2:10" s="24" customFormat="1" ht="24.95" customHeight="1">
      <c r="B22" s="236">
        <v>14</v>
      </c>
      <c r="C22" s="153" t="s">
        <v>194</v>
      </c>
      <c r="D22" s="322">
        <v>0.15311793998289866</v>
      </c>
      <c r="E22" s="227">
        <v>0.15442430072825267</v>
      </c>
      <c r="F22" s="227">
        <v>0.15589639185403667</v>
      </c>
      <c r="G22" s="227">
        <v>0.1465923152081707</v>
      </c>
      <c r="H22" s="227">
        <v>0.14935801366969403</v>
      </c>
      <c r="I22" s="40"/>
    </row>
    <row r="23" spans="2:10" s="24" customFormat="1" ht="20.100000000000001" customHeight="1">
      <c r="B23" s="196" t="s">
        <v>195</v>
      </c>
      <c r="C23" s="196"/>
      <c r="D23" s="228"/>
      <c r="E23" s="196"/>
      <c r="F23" s="196"/>
      <c r="G23" s="196"/>
      <c r="H23" s="196"/>
      <c r="I23" s="23"/>
    </row>
    <row r="24" spans="2:10" s="24" customFormat="1" ht="20.100000000000001" customHeight="1">
      <c r="B24" s="236">
        <v>15</v>
      </c>
      <c r="C24" s="153" t="s">
        <v>196</v>
      </c>
      <c r="D24" s="233">
        <v>85510155.002960011</v>
      </c>
      <c r="E24" s="51">
        <v>86268721.927600011</v>
      </c>
      <c r="F24" s="51">
        <v>85691523.978200004</v>
      </c>
      <c r="G24" s="51">
        <v>84843493.55483</v>
      </c>
      <c r="H24" s="51">
        <v>80974635.843309999</v>
      </c>
      <c r="I24" s="35"/>
    </row>
    <row r="25" spans="2:10" s="24" customFormat="1" ht="20.100000000000001" customHeight="1">
      <c r="B25" s="236">
        <v>16</v>
      </c>
      <c r="C25" s="153" t="s">
        <v>197</v>
      </c>
      <c r="D25" s="323">
        <v>6.9500000000000006E-2</v>
      </c>
      <c r="E25" s="257">
        <v>6.88E-2</v>
      </c>
      <c r="F25" s="257">
        <v>6.9500000000000006E-2</v>
      </c>
      <c r="G25" s="257">
        <v>7.0099999999999996E-2</v>
      </c>
      <c r="H25" s="257">
        <v>7.1400000000000005E-2</v>
      </c>
      <c r="I25" s="35"/>
    </row>
    <row r="26" spans="2:10" s="24" customFormat="1" ht="20.100000000000001" customHeight="1" thickBot="1">
      <c r="B26" s="237">
        <v>17</v>
      </c>
      <c r="C26" s="130" t="s">
        <v>198</v>
      </c>
      <c r="D26" s="324">
        <v>6.9343846576650298E-2</v>
      </c>
      <c r="E26" s="258">
        <v>6.8530265362809914E-2</v>
      </c>
      <c r="F26" s="258">
        <v>6.9900000000000004E-2</v>
      </c>
      <c r="G26" s="258">
        <v>6.9900000000000004E-2</v>
      </c>
      <c r="H26" s="258">
        <v>7.0900000000000005E-2</v>
      </c>
      <c r="I26" s="40"/>
    </row>
    <row r="27" spans="2:10" s="24" customFormat="1" ht="12" thickTop="1">
      <c r="B27" s="26"/>
      <c r="C27" s="27"/>
      <c r="D27" s="27"/>
      <c r="E27" s="27"/>
      <c r="F27" s="27"/>
      <c r="G27" s="28"/>
      <c r="H27" s="28"/>
      <c r="I27" s="28"/>
      <c r="J27" s="28"/>
    </row>
    <row r="28" spans="2:10" s="24" customFormat="1" ht="15" customHeight="1">
      <c r="B28" s="26"/>
      <c r="C28" s="27"/>
      <c r="D28" s="27"/>
      <c r="E28" s="27"/>
      <c r="F28" s="27"/>
      <c r="G28" s="28"/>
      <c r="H28"/>
      <c r="I28" s="28"/>
      <c r="J28" s="28"/>
    </row>
    <row r="29" spans="2:10" ht="15" customHeight="1">
      <c r="B29" s="19"/>
      <c r="C29" s="19"/>
      <c r="D29" s="19"/>
      <c r="E29" s="19"/>
      <c r="F29" s="19"/>
      <c r="G29" s="19"/>
      <c r="H29"/>
      <c r="I29" s="19"/>
      <c r="J29" s="19"/>
    </row>
    <row r="30" spans="2:10" ht="15" customHeight="1">
      <c r="B30" s="19"/>
      <c r="C30" s="19"/>
      <c r="D30" s="19"/>
      <c r="E30" s="19"/>
      <c r="F30" s="19"/>
      <c r="G30" s="19"/>
      <c r="H30" s="19"/>
      <c r="I30" s="19"/>
      <c r="J30" s="19"/>
    </row>
    <row r="31" spans="2:10" ht="15" customHeight="1">
      <c r="B31" s="19"/>
      <c r="C31" s="19"/>
      <c r="D31" s="19"/>
      <c r="E31" s="19"/>
      <c r="F31" s="19"/>
      <c r="G31" s="19"/>
      <c r="H31" s="19"/>
      <c r="I31" s="19"/>
      <c r="J31" s="19"/>
    </row>
    <row r="32" spans="2:10" ht="15" customHeight="1">
      <c r="B32" s="19"/>
      <c r="C32" s="19"/>
      <c r="D32" s="19"/>
      <c r="E32" s="19"/>
      <c r="F32" s="19"/>
      <c r="G32" s="19"/>
      <c r="H32" s="19"/>
      <c r="I32" s="19"/>
      <c r="J32" s="19"/>
    </row>
    <row r="33" spans="2:10" ht="15" customHeight="1">
      <c r="B33" s="19"/>
      <c r="C33" s="19"/>
      <c r="D33" s="19"/>
      <c r="E33" s="19"/>
      <c r="F33" s="19"/>
      <c r="G33" s="19"/>
      <c r="H33" s="19"/>
      <c r="I33" s="19"/>
      <c r="J33" s="19"/>
    </row>
    <row r="34" spans="2:10" ht="15" customHeight="1">
      <c r="B34" s="19"/>
      <c r="C34" s="19"/>
      <c r="D34" s="19"/>
      <c r="E34" s="19"/>
      <c r="F34" s="19"/>
      <c r="G34" s="19"/>
      <c r="H34" s="19"/>
      <c r="I34" s="19"/>
      <c r="J34" s="19"/>
    </row>
    <row r="35" spans="2:10" ht="15" customHeight="1">
      <c r="B35" s="19"/>
      <c r="C35" s="19"/>
      <c r="D35" s="19"/>
      <c r="E35" s="19"/>
      <c r="F35" s="19"/>
      <c r="G35" s="19"/>
      <c r="H35" s="19"/>
      <c r="I35" s="19"/>
      <c r="J35" s="19"/>
    </row>
    <row r="36" spans="2:10" ht="15" customHeight="1">
      <c r="B36" s="19"/>
      <c r="C36" s="19"/>
      <c r="D36" s="19"/>
      <c r="E36" s="19"/>
      <c r="F36" s="19"/>
      <c r="G36" s="19"/>
      <c r="H36" s="19"/>
      <c r="I36" s="19"/>
      <c r="J36" s="19"/>
    </row>
    <row r="37" spans="2:10" ht="15" customHeight="1">
      <c r="B37" s="19"/>
      <c r="C37" s="19"/>
      <c r="D37" s="19"/>
      <c r="E37" s="19"/>
      <c r="F37" s="19"/>
      <c r="G37" s="19"/>
      <c r="H37" s="19"/>
      <c r="I37" s="19"/>
      <c r="J37" s="19"/>
    </row>
    <row r="38" spans="2:10" ht="15" customHeight="1">
      <c r="B38" s="19"/>
      <c r="C38" s="19"/>
      <c r="D38" s="19"/>
      <c r="E38" s="19"/>
      <c r="F38" s="19"/>
      <c r="G38" s="19"/>
      <c r="H38" s="19"/>
      <c r="I38" s="19"/>
      <c r="J38" s="19"/>
    </row>
    <row r="39" spans="2:10" ht="15" customHeight="1">
      <c r="B39" s="19"/>
      <c r="C39" s="19"/>
      <c r="D39" s="19"/>
      <c r="E39" s="19"/>
      <c r="F39" s="19"/>
      <c r="G39" s="19"/>
      <c r="H39" s="19"/>
      <c r="I39" s="19"/>
      <c r="J39" s="19"/>
    </row>
    <row r="40" spans="2:10" ht="15" customHeight="1">
      <c r="B40" s="19"/>
      <c r="C40" s="19"/>
      <c r="D40" s="19"/>
      <c r="E40" s="19"/>
      <c r="F40" s="19"/>
      <c r="G40" s="19"/>
      <c r="H40" s="19"/>
      <c r="I40" s="19"/>
      <c r="J40" s="19"/>
    </row>
    <row r="41" spans="2:10" ht="15" customHeight="1">
      <c r="B41" s="19"/>
      <c r="C41" s="19"/>
      <c r="D41" s="19"/>
      <c r="E41" s="19"/>
      <c r="F41" s="19"/>
      <c r="G41" s="19"/>
      <c r="H41" s="19"/>
      <c r="I41" s="19"/>
      <c r="J41" s="19"/>
    </row>
    <row r="42" spans="2:10" ht="15" customHeight="1">
      <c r="B42" s="19"/>
      <c r="C42" s="19"/>
      <c r="D42" s="19"/>
      <c r="E42" s="19"/>
      <c r="F42" s="19"/>
      <c r="G42" s="19"/>
      <c r="H42" s="19"/>
      <c r="I42" s="19"/>
      <c r="J42" s="19"/>
    </row>
    <row r="43" spans="2:10" ht="15" customHeight="1">
      <c r="B43" s="19"/>
      <c r="C43" s="19"/>
      <c r="D43" s="19"/>
      <c r="E43" s="19"/>
      <c r="F43" s="19"/>
      <c r="G43" s="19"/>
      <c r="H43" s="19"/>
      <c r="I43" s="19"/>
      <c r="J43" s="19"/>
    </row>
    <row r="44" spans="2:10" ht="15" customHeight="1">
      <c r="B44" s="19"/>
      <c r="C44" s="19"/>
      <c r="D44" s="19"/>
      <c r="E44" s="19"/>
      <c r="F44" s="19"/>
      <c r="G44" s="19"/>
      <c r="H44" s="19"/>
      <c r="I44" s="19"/>
      <c r="J44" s="19"/>
    </row>
    <row r="45" spans="2:10" ht="15" customHeight="1">
      <c r="B45" s="19"/>
      <c r="C45" s="19"/>
      <c r="D45" s="19"/>
      <c r="E45" s="19"/>
      <c r="F45" s="19"/>
      <c r="G45" s="19"/>
      <c r="H45" s="19"/>
      <c r="I45" s="19"/>
      <c r="J45" s="19"/>
    </row>
    <row r="46" spans="2:10" ht="15" customHeight="1">
      <c r="B46" s="19"/>
      <c r="C46" s="19"/>
      <c r="D46" s="19"/>
      <c r="E46" s="19"/>
      <c r="F46" s="19"/>
      <c r="G46" s="19"/>
      <c r="H46" s="19"/>
      <c r="I46" s="19"/>
      <c r="J46" s="19"/>
    </row>
    <row r="47" spans="2:10" ht="15" customHeight="1">
      <c r="B47" s="19"/>
      <c r="C47" s="19"/>
      <c r="D47" s="19"/>
      <c r="E47" s="19"/>
      <c r="F47" s="19"/>
      <c r="G47" s="19"/>
      <c r="H47" s="19"/>
      <c r="I47" s="19"/>
      <c r="J47" s="19"/>
    </row>
    <row r="48" spans="2:10" ht="15" customHeight="1">
      <c r="B48" s="19"/>
      <c r="C48" s="19"/>
      <c r="D48" s="19"/>
      <c r="E48" s="19"/>
      <c r="F48" s="19"/>
      <c r="G48" s="19"/>
      <c r="H48" s="19"/>
      <c r="I48" s="19"/>
      <c r="J48" s="19"/>
    </row>
    <row r="49" spans="2:10" ht="15" customHeight="1">
      <c r="B49" s="19"/>
      <c r="C49" s="19"/>
      <c r="D49" s="19"/>
      <c r="E49" s="19"/>
      <c r="F49" s="19"/>
      <c r="G49" s="19"/>
      <c r="H49" s="19"/>
      <c r="I49" s="19"/>
      <c r="J49" s="19"/>
    </row>
    <row r="50" spans="2:10" ht="15" customHeight="1">
      <c r="B50" s="19"/>
      <c r="C50" s="19"/>
      <c r="D50" s="19"/>
      <c r="E50" s="19"/>
      <c r="F50" s="19"/>
      <c r="G50" s="19"/>
      <c r="H50" s="19"/>
      <c r="I50" s="19"/>
      <c r="J50" s="19"/>
    </row>
    <row r="51" spans="2:10" ht="15" customHeight="1">
      <c r="B51" s="19"/>
      <c r="C51" s="19"/>
      <c r="D51" s="19"/>
      <c r="E51" s="19"/>
      <c r="F51" s="19"/>
      <c r="G51" s="19"/>
      <c r="H51" s="19"/>
      <c r="I51" s="19"/>
      <c r="J51" s="19"/>
    </row>
    <row r="52" spans="2:10" ht="15" customHeight="1">
      <c r="B52" s="19"/>
      <c r="C52" s="19"/>
      <c r="D52" s="19"/>
      <c r="E52" s="19"/>
      <c r="F52" s="19"/>
      <c r="G52" s="19"/>
      <c r="H52" s="19"/>
      <c r="I52" s="19"/>
      <c r="J52" s="19"/>
    </row>
  </sheetData>
  <mergeCells count="2">
    <mergeCell ref="B2:C2"/>
    <mergeCell ref="J5:J6"/>
  </mergeCells>
  <hyperlinks>
    <hyperlink ref="J5:J6" location="Index!A1" display="Back to Index" xr:uid="{00000000-0004-0000-0900-000000000000}"/>
  </hyperlinks>
  <pageMargins left="0.7" right="0.7" top="0.75" bottom="0.75" header="0.3" footer="0.3"/>
  <pageSetup paperSize="9" orientation="portrait" r:id="rId1"/>
  <ignoredErrors>
    <ignoredError sqref="D5:H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4"/>
  <sheetViews>
    <sheetView showGridLines="0" showZeros="0" zoomScaleNormal="100" workbookViewId="0">
      <selection activeCell="G6" sqref="G6"/>
    </sheetView>
  </sheetViews>
  <sheetFormatPr defaultColWidth="9.140625" defaultRowHeight="14.25" customHeight="1"/>
  <cols>
    <col min="1" max="1" width="12.7109375" style="43" customWidth="1"/>
    <col min="2" max="2" width="83.7109375" style="43" customWidth="1"/>
    <col min="3" max="3" width="12.7109375" style="43" customWidth="1"/>
    <col min="4" max="4" width="12.7109375" style="65" customWidth="1"/>
    <col min="5" max="5" width="12.7109375" style="43" customWidth="1"/>
    <col min="6" max="6" width="8.7109375" style="43" customWidth="1"/>
    <col min="7" max="7" width="10.7109375" style="43" customWidth="1"/>
    <col min="8" max="16384" width="9.140625" style="43"/>
  </cols>
  <sheetData>
    <row r="1" spans="2:7" ht="14.25" customHeight="1">
      <c r="B1" s="42"/>
      <c r="C1" s="42"/>
      <c r="D1" s="42"/>
      <c r="E1" s="42"/>
    </row>
    <row r="2" spans="2:7" ht="14.25" customHeight="1">
      <c r="B2" s="171" t="s">
        <v>81</v>
      </c>
      <c r="C2" s="172"/>
      <c r="D2" s="174"/>
      <c r="E2" s="174"/>
    </row>
    <row r="3" spans="2:7" ht="14.25" customHeight="1">
      <c r="B3" s="173" t="s">
        <v>90</v>
      </c>
      <c r="C3" s="173"/>
      <c r="D3" s="173"/>
      <c r="E3" s="173"/>
    </row>
    <row r="4" spans="2:7" s="1" customFormat="1" ht="14.25" customHeight="1">
      <c r="B4" s="232" t="s">
        <v>91</v>
      </c>
      <c r="C4" s="18"/>
      <c r="D4" s="18"/>
      <c r="E4" s="177"/>
    </row>
    <row r="5" spans="2:7" s="1" customFormat="1" ht="14.25" customHeight="1">
      <c r="B5" s="231"/>
      <c r="C5" s="18"/>
      <c r="D5" s="18"/>
      <c r="E5" s="177"/>
    </row>
    <row r="6" spans="2:7" s="1" customFormat="1" ht="55.5" customHeight="1">
      <c r="B6" s="44"/>
      <c r="C6" s="325" t="s">
        <v>0</v>
      </c>
      <c r="D6" s="325"/>
      <c r="E6" s="123" t="s">
        <v>92</v>
      </c>
      <c r="G6" s="200" t="s">
        <v>95</v>
      </c>
    </row>
    <row r="7" spans="2:7" s="46" customFormat="1" ht="24.95" customHeight="1">
      <c r="B7" s="45"/>
      <c r="C7" s="211" t="s">
        <v>360</v>
      </c>
      <c r="D7" s="212" t="s">
        <v>361</v>
      </c>
      <c r="E7" s="175" t="str">
        <f>C7</f>
        <v>31 Mar 20</v>
      </c>
      <c r="G7"/>
    </row>
    <row r="8" spans="2:7" ht="15" customHeight="1">
      <c r="B8" s="121" t="s">
        <v>96</v>
      </c>
      <c r="C8" s="47">
        <v>37128992.629640207</v>
      </c>
      <c r="D8" s="48">
        <v>36871769.729126267</v>
      </c>
      <c r="E8" s="47">
        <v>2970319.4103712165</v>
      </c>
      <c r="F8" s="64"/>
    </row>
    <row r="9" spans="2:7" ht="15" customHeight="1">
      <c r="B9" s="49" t="s">
        <v>97</v>
      </c>
      <c r="C9" s="50"/>
      <c r="D9" s="51"/>
      <c r="E9" s="50"/>
      <c r="F9" s="64"/>
    </row>
    <row r="10" spans="2:7" ht="15" customHeight="1">
      <c r="B10" s="52" t="s">
        <v>98</v>
      </c>
      <c r="C10" s="50">
        <v>12790155.581979999</v>
      </c>
      <c r="D10" s="51">
        <v>12934834.197520001</v>
      </c>
      <c r="E10" s="50">
        <v>1023212.4465583999</v>
      </c>
      <c r="F10" s="64"/>
    </row>
    <row r="11" spans="2:7" ht="15" customHeight="1">
      <c r="B11" s="52" t="s">
        <v>99</v>
      </c>
      <c r="C11" s="50"/>
      <c r="D11" s="51"/>
      <c r="E11" s="50"/>
      <c r="F11" s="64"/>
      <c r="G11" s="64"/>
    </row>
    <row r="12" spans="2:7" ht="15" customHeight="1">
      <c r="B12" s="52" t="s">
        <v>100</v>
      </c>
      <c r="C12" s="50">
        <v>24338837.047660206</v>
      </c>
      <c r="D12" s="51">
        <v>23936935.531606268</v>
      </c>
      <c r="E12" s="50">
        <v>1947106.9638128164</v>
      </c>
      <c r="F12" s="64"/>
      <c r="G12" s="64"/>
    </row>
    <row r="13" spans="2:7" ht="15" customHeight="1">
      <c r="B13" s="53" t="s">
        <v>101</v>
      </c>
      <c r="C13" s="50"/>
      <c r="D13" s="51"/>
      <c r="E13" s="50"/>
      <c r="F13" s="64"/>
      <c r="G13" s="64"/>
    </row>
    <row r="14" spans="2:7" ht="15" customHeight="1">
      <c r="B14" s="54" t="s">
        <v>67</v>
      </c>
      <c r="C14" s="55">
        <v>532852.82952999999</v>
      </c>
      <c r="D14" s="56">
        <v>522857.44379000005</v>
      </c>
      <c r="E14" s="87">
        <v>42628.226362399997</v>
      </c>
      <c r="F14" s="64"/>
      <c r="G14" s="64"/>
    </row>
    <row r="15" spans="2:7" ht="15" customHeight="1">
      <c r="B15" s="49" t="s">
        <v>97</v>
      </c>
      <c r="C15" s="50"/>
      <c r="D15" s="51"/>
      <c r="E15" s="50"/>
      <c r="F15" s="64"/>
      <c r="G15" s="64"/>
    </row>
    <row r="16" spans="2:7" ht="15" customHeight="1">
      <c r="B16" s="52" t="s">
        <v>102</v>
      </c>
      <c r="C16" s="50">
        <v>415251.28977999999</v>
      </c>
      <c r="D16" s="57">
        <v>408973.19709000003</v>
      </c>
      <c r="E16" s="50">
        <v>33220.103182400002</v>
      </c>
      <c r="F16" s="64"/>
      <c r="G16" s="64"/>
    </row>
    <row r="17" spans="2:7" ht="15" customHeight="1">
      <c r="B17" s="52" t="s">
        <v>103</v>
      </c>
      <c r="C17" s="50"/>
      <c r="D17" s="51"/>
      <c r="E17" s="50"/>
      <c r="F17" s="64"/>
      <c r="G17" s="64"/>
    </row>
    <row r="18" spans="2:7" ht="15" customHeight="1">
      <c r="B18" s="52" t="s">
        <v>98</v>
      </c>
      <c r="C18" s="50"/>
      <c r="D18" s="57"/>
      <c r="E18" s="50"/>
      <c r="F18" s="64"/>
      <c r="G18" s="64"/>
    </row>
    <row r="19" spans="2:7" ht="15" customHeight="1">
      <c r="B19" s="52" t="s">
        <v>104</v>
      </c>
      <c r="C19" s="50"/>
      <c r="D19" s="51"/>
      <c r="E19" s="50"/>
      <c r="F19" s="64"/>
      <c r="G19" s="64"/>
    </row>
    <row r="20" spans="2:7" ht="15" customHeight="1">
      <c r="B20" s="52" t="s">
        <v>105</v>
      </c>
      <c r="C20" s="50"/>
      <c r="D20" s="51"/>
      <c r="E20" s="50"/>
      <c r="F20" s="64"/>
      <c r="G20" s="64"/>
    </row>
    <row r="21" spans="2:7" ht="15" customHeight="1">
      <c r="B21" s="52" t="s">
        <v>106</v>
      </c>
      <c r="C21" s="50">
        <v>117601.53975</v>
      </c>
      <c r="D21" s="51">
        <v>113884.2467</v>
      </c>
      <c r="E21" s="50">
        <v>9408.1231800000005</v>
      </c>
      <c r="F21" s="64"/>
      <c r="G21" s="64"/>
    </row>
    <row r="22" spans="2:7" ht="15" customHeight="1">
      <c r="B22" s="54" t="s">
        <v>107</v>
      </c>
      <c r="C22" s="55"/>
      <c r="D22" s="56"/>
      <c r="E22" s="55"/>
      <c r="F22" s="64"/>
      <c r="G22" s="64"/>
    </row>
    <row r="23" spans="2:7" ht="15" customHeight="1">
      <c r="B23" s="54" t="s">
        <v>108</v>
      </c>
      <c r="C23" s="55">
        <v>543536.94733714662</v>
      </c>
      <c r="D23" s="56">
        <v>258665.5003091</v>
      </c>
      <c r="E23" s="87">
        <v>43482.955786971732</v>
      </c>
      <c r="F23" s="64"/>
      <c r="G23" s="64"/>
    </row>
    <row r="24" spans="2:7" ht="15" customHeight="1">
      <c r="B24" s="49" t="s">
        <v>97</v>
      </c>
      <c r="C24" s="50"/>
      <c r="D24" s="51"/>
      <c r="E24" s="50"/>
      <c r="F24" s="64"/>
      <c r="G24" s="64"/>
    </row>
    <row r="25" spans="2:7" ht="15" customHeight="1">
      <c r="B25" s="52" t="s">
        <v>109</v>
      </c>
      <c r="C25" s="50">
        <v>3297.4518499999999</v>
      </c>
      <c r="D25" s="51">
        <v>1874.07656</v>
      </c>
      <c r="E25" s="50">
        <v>263.79614800000002</v>
      </c>
      <c r="F25" s="64"/>
      <c r="G25" s="64"/>
    </row>
    <row r="26" spans="2:7" ht="15" customHeight="1">
      <c r="B26" s="52" t="s">
        <v>110</v>
      </c>
      <c r="C26" s="50">
        <v>540239.49548714666</v>
      </c>
      <c r="D26" s="51">
        <v>256791.42374910001</v>
      </c>
      <c r="E26" s="50">
        <v>43219.159638971731</v>
      </c>
      <c r="F26" s="64"/>
      <c r="G26" s="64"/>
    </row>
    <row r="27" spans="2:7" ht="15" customHeight="1">
      <c r="B27" s="52" t="s">
        <v>111</v>
      </c>
      <c r="C27" s="50"/>
      <c r="D27" s="51"/>
      <c r="E27" s="50"/>
      <c r="F27" s="64"/>
      <c r="G27" s="64"/>
    </row>
    <row r="28" spans="2:7" ht="15" customHeight="1">
      <c r="B28" s="52" t="s">
        <v>98</v>
      </c>
      <c r="C28" s="50"/>
      <c r="D28" s="51"/>
      <c r="E28" s="50"/>
      <c r="F28" s="64"/>
      <c r="G28" s="64"/>
    </row>
    <row r="29" spans="2:7" ht="15" customHeight="1">
      <c r="B29" s="54" t="s">
        <v>112</v>
      </c>
      <c r="C29" s="55">
        <v>1289036.7647300002</v>
      </c>
      <c r="D29" s="56">
        <v>1301133.6126999999</v>
      </c>
      <c r="E29" s="55">
        <v>103122.94117840001</v>
      </c>
      <c r="F29" s="64"/>
      <c r="G29" s="64"/>
    </row>
    <row r="30" spans="2:7" ht="15" customHeight="1">
      <c r="B30" s="49" t="s">
        <v>97</v>
      </c>
      <c r="C30" s="50"/>
      <c r="D30" s="51"/>
      <c r="E30" s="50"/>
      <c r="F30" s="64"/>
      <c r="G30" s="64"/>
    </row>
    <row r="31" spans="2:7" ht="15" customHeight="1">
      <c r="B31" s="52" t="s">
        <v>98</v>
      </c>
      <c r="C31" s="50">
        <v>343619.86891000002</v>
      </c>
      <c r="D31" s="51">
        <v>433698.99413000001</v>
      </c>
      <c r="E31" s="50">
        <v>27489.589512800001</v>
      </c>
      <c r="F31" s="64"/>
      <c r="G31" s="64"/>
    </row>
    <row r="32" spans="2:7" ht="15" customHeight="1">
      <c r="B32" s="52" t="s">
        <v>68</v>
      </c>
      <c r="C32" s="50">
        <v>945416.89582000009</v>
      </c>
      <c r="D32" s="51">
        <v>867434.61857000005</v>
      </c>
      <c r="E32" s="50">
        <v>75633.351665600014</v>
      </c>
      <c r="F32" s="64"/>
      <c r="G32" s="64"/>
    </row>
    <row r="33" spans="2:7" ht="15" customHeight="1">
      <c r="B33" s="54" t="s">
        <v>113</v>
      </c>
      <c r="C33" s="55"/>
      <c r="D33" s="56"/>
      <c r="E33" s="55"/>
      <c r="F33" s="64"/>
      <c r="G33" s="64"/>
    </row>
    <row r="34" spans="2:7" ht="15" customHeight="1">
      <c r="B34" s="54" t="s">
        <v>114</v>
      </c>
      <c r="C34" s="55">
        <v>4058071.7464099997</v>
      </c>
      <c r="D34" s="56">
        <v>4058071.7465599999</v>
      </c>
      <c r="E34" s="55">
        <v>324645.73971279996</v>
      </c>
      <c r="F34" s="64"/>
      <c r="G34" s="64"/>
    </row>
    <row r="35" spans="2:7" ht="15" customHeight="1">
      <c r="B35" s="49" t="s">
        <v>97</v>
      </c>
      <c r="C35" s="50"/>
      <c r="D35" s="51"/>
      <c r="E35" s="50"/>
      <c r="F35" s="64"/>
      <c r="G35" s="64"/>
    </row>
    <row r="36" spans="2:7" ht="15" customHeight="1">
      <c r="B36" s="52" t="s">
        <v>115</v>
      </c>
      <c r="C36" s="50"/>
      <c r="D36" s="51"/>
      <c r="E36" s="50"/>
      <c r="F36" s="64"/>
      <c r="G36" s="64"/>
    </row>
    <row r="37" spans="2:7" ht="15" customHeight="1">
      <c r="B37" s="52" t="s">
        <v>98</v>
      </c>
      <c r="C37" s="50">
        <v>4058071.7464099997</v>
      </c>
      <c r="D37" s="51">
        <v>4058071.7465599999</v>
      </c>
      <c r="E37" s="50">
        <v>324645.73971279996</v>
      </c>
      <c r="F37" s="64"/>
      <c r="G37" s="64"/>
    </row>
    <row r="38" spans="2:7" ht="15" customHeight="1">
      <c r="B38" s="52" t="s">
        <v>116</v>
      </c>
      <c r="C38" s="50"/>
      <c r="D38" s="51"/>
      <c r="E38" s="50"/>
      <c r="F38" s="64"/>
      <c r="G38" s="64"/>
    </row>
    <row r="39" spans="2:7" ht="15" customHeight="1">
      <c r="B39" s="54" t="s">
        <v>117</v>
      </c>
      <c r="C39" s="55">
        <v>1987788.1719497954</v>
      </c>
      <c r="D39" s="56">
        <v>1989116.4175437328</v>
      </c>
      <c r="E39" s="55">
        <v>159023.05375598365</v>
      </c>
      <c r="F39" s="64"/>
      <c r="G39" s="64"/>
    </row>
    <row r="40" spans="2:7" ht="15" customHeight="1">
      <c r="B40" s="54" t="s">
        <v>118</v>
      </c>
      <c r="C40" s="58"/>
      <c r="D40" s="59"/>
      <c r="E40" s="60"/>
      <c r="F40" s="64"/>
      <c r="G40" s="327" t="s">
        <v>95</v>
      </c>
    </row>
    <row r="41" spans="2:7" ht="15" customHeight="1" thickBot="1">
      <c r="B41" s="61" t="s">
        <v>1</v>
      </c>
      <c r="C41" s="62">
        <v>45540279.089597143</v>
      </c>
      <c r="D41" s="190">
        <v>45001614.450029105</v>
      </c>
      <c r="E41" s="62">
        <v>3643222.3271677718</v>
      </c>
      <c r="F41" s="64"/>
      <c r="G41" s="327"/>
    </row>
    <row r="42" spans="2:7" ht="14.25" customHeight="1" thickTop="1">
      <c r="B42" s="63"/>
      <c r="C42" s="63"/>
      <c r="D42" s="63"/>
      <c r="E42" s="63"/>
    </row>
    <row r="43" spans="2:7" ht="14.25" customHeight="1">
      <c r="B43" s="326"/>
      <c r="C43" s="326"/>
      <c r="D43" s="326"/>
      <c r="E43" s="326"/>
    </row>
    <row r="44" spans="2:7" ht="14.25" customHeight="1">
      <c r="C44" s="64"/>
    </row>
  </sheetData>
  <mergeCells count="3">
    <mergeCell ref="C6:D6"/>
    <mergeCell ref="B43:E43"/>
    <mergeCell ref="G40:G41"/>
  </mergeCells>
  <hyperlinks>
    <hyperlink ref="G6" location="Index!A1" display="Back to Index" xr:uid="{00000000-0004-0000-0100-000000000000}"/>
    <hyperlink ref="G40:G41" location="Index!A1" display="Back to Index" xr:uid="{00000000-0004-0000-0100-000001000000}"/>
  </hyperlinks>
  <printOptions horizontalCentered="1"/>
  <pageMargins left="0.22" right="0.19" top="0.98425196850393704" bottom="0.82677165354330717" header="0.51181102362204722" footer="0.51181102362204722"/>
  <pageSetup paperSize="122" scale="73" orientation="portrait" r:id="rId1"/>
  <headerFooter alignWithMargins="0">
    <oddFooter>&amp;C&amp;F &amp;A&amp;R&amp;D &amp;T</oddFooter>
  </headerFooter>
  <ignoredErrors>
    <ignoredError sqref="C7:F7"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1"/>
  <sheetViews>
    <sheetView showGridLines="0" showZeros="0" zoomScaleNormal="100" workbookViewId="0">
      <selection activeCell="G20" sqref="G20:G21"/>
    </sheetView>
  </sheetViews>
  <sheetFormatPr defaultColWidth="9.140625" defaultRowHeight="15" customHeight="1"/>
  <cols>
    <col min="1" max="1" width="12.7109375" style="1" customWidth="1"/>
    <col min="2" max="2" width="50.7109375" style="1" customWidth="1"/>
    <col min="3" max="4" width="15.7109375" style="1" customWidth="1"/>
    <col min="5" max="5" width="5.7109375" style="1" customWidth="1"/>
    <col min="6" max="7" width="15.7109375" style="1" customWidth="1"/>
    <col min="8" max="11" width="9.140625" style="1"/>
    <col min="12" max="13" width="10.28515625" style="1" customWidth="1"/>
    <col min="14" max="14" width="10.7109375" style="1" customWidth="1"/>
    <col min="15" max="16384" width="9.140625" style="1"/>
  </cols>
  <sheetData>
    <row r="2" spans="2:7" ht="15" customHeight="1">
      <c r="B2" s="328" t="s">
        <v>82</v>
      </c>
      <c r="C2" s="328"/>
      <c r="D2" s="328"/>
      <c r="E2" s="328"/>
      <c r="F2" s="328"/>
    </row>
    <row r="3" spans="2:7" ht="15" customHeight="1">
      <c r="B3" s="328" t="s">
        <v>85</v>
      </c>
      <c r="C3" s="328"/>
      <c r="D3" s="328"/>
      <c r="E3" s="328"/>
      <c r="F3" s="328"/>
    </row>
    <row r="4" spans="2:7" ht="15" customHeight="1">
      <c r="B4" s="198" t="s">
        <v>91</v>
      </c>
      <c r="C4" s="198"/>
      <c r="G4" s="205"/>
    </row>
    <row r="5" spans="2:7" ht="15" customHeight="1">
      <c r="B5" s="198"/>
      <c r="C5" s="198"/>
      <c r="G5" s="205"/>
    </row>
    <row r="6" spans="2:7" ht="15" customHeight="1">
      <c r="B6" s="66"/>
      <c r="C6" s="329" t="s">
        <v>358</v>
      </c>
      <c r="D6" s="329"/>
      <c r="E6" s="73"/>
      <c r="F6" s="329" t="s">
        <v>359</v>
      </c>
      <c r="G6" s="329"/>
    </row>
    <row r="7" spans="2:7" ht="15" customHeight="1">
      <c r="B7" s="66"/>
      <c r="C7" s="206" t="s">
        <v>73</v>
      </c>
      <c r="D7" s="206" t="s">
        <v>74</v>
      </c>
      <c r="E7" s="73"/>
      <c r="F7" s="206" t="s">
        <v>73</v>
      </c>
      <c r="G7" s="206" t="s">
        <v>74</v>
      </c>
    </row>
    <row r="8" spans="2:7" s="3" customFormat="1" ht="30" customHeight="1">
      <c r="B8" s="45"/>
      <c r="C8" s="207" t="s">
        <v>119</v>
      </c>
      <c r="D8" s="207" t="s">
        <v>120</v>
      </c>
      <c r="F8" s="207" t="s">
        <v>119</v>
      </c>
      <c r="G8" s="207" t="s">
        <v>120</v>
      </c>
    </row>
    <row r="9" spans="2:7" ht="20.100000000000001" customHeight="1">
      <c r="B9" s="74" t="s">
        <v>121</v>
      </c>
      <c r="C9" s="125">
        <v>20771452.433645099</v>
      </c>
      <c r="D9" s="125">
        <v>1661716.194691608</v>
      </c>
      <c r="E9" s="73"/>
      <c r="F9" s="125">
        <v>20688573.122679755</v>
      </c>
      <c r="G9" s="125">
        <v>1655085.8498143805</v>
      </c>
    </row>
    <row r="10" spans="2:7" ht="20.100000000000001" customHeight="1">
      <c r="B10" s="68" t="s">
        <v>122</v>
      </c>
      <c r="C10" s="67">
        <v>104383.69486958702</v>
      </c>
      <c r="D10" s="67">
        <v>8350.6955895669616</v>
      </c>
      <c r="E10" s="73"/>
      <c r="F10" s="67">
        <v>26286.087811963982</v>
      </c>
      <c r="G10" s="67">
        <v>2102.8870249571187</v>
      </c>
    </row>
    <row r="11" spans="2:7" ht="20.100000000000001" customHeight="1">
      <c r="B11" s="49" t="s">
        <v>123</v>
      </c>
      <c r="C11" s="67"/>
      <c r="D11" s="67"/>
      <c r="E11" s="73"/>
      <c r="F11" s="67">
        <v>0</v>
      </c>
      <c r="G11" s="67">
        <v>0</v>
      </c>
    </row>
    <row r="12" spans="2:7" ht="20.100000000000001" customHeight="1">
      <c r="B12" s="49" t="s">
        <v>124</v>
      </c>
      <c r="C12" s="67"/>
      <c r="D12" s="67"/>
      <c r="E12" s="73"/>
      <c r="F12" s="67">
        <v>0</v>
      </c>
      <c r="G12" s="67">
        <v>0</v>
      </c>
    </row>
    <row r="13" spans="2:7" ht="20.100000000000001" customHeight="1">
      <c r="B13" s="49" t="s">
        <v>125</v>
      </c>
      <c r="C13" s="67"/>
      <c r="D13" s="67"/>
      <c r="E13" s="73"/>
      <c r="F13" s="67">
        <v>0</v>
      </c>
      <c r="G13" s="67">
        <v>0</v>
      </c>
    </row>
    <row r="14" spans="2:7" ht="20.100000000000001" customHeight="1">
      <c r="B14" s="49" t="s">
        <v>126</v>
      </c>
      <c r="C14" s="67"/>
      <c r="D14" s="67"/>
      <c r="E14" s="73"/>
      <c r="F14" s="67">
        <v>0</v>
      </c>
      <c r="G14" s="67">
        <v>0</v>
      </c>
    </row>
    <row r="15" spans="2:7" ht="20.100000000000001" customHeight="1">
      <c r="B15" s="68" t="s">
        <v>127</v>
      </c>
      <c r="C15" s="67">
        <v>-39112.543414414162</v>
      </c>
      <c r="D15" s="67">
        <v>-3129.0034731531332</v>
      </c>
      <c r="E15" s="73"/>
      <c r="F15" s="67">
        <v>24584.910796671524</v>
      </c>
      <c r="G15" s="67">
        <v>1966.792863733722</v>
      </c>
    </row>
    <row r="16" spans="2:7" ht="20.100000000000001" customHeight="1">
      <c r="B16" s="49" t="s">
        <v>128</v>
      </c>
      <c r="C16" s="127">
        <v>150673.63477994729</v>
      </c>
      <c r="D16" s="127">
        <v>12053.890782395783</v>
      </c>
      <c r="E16" s="73"/>
      <c r="F16" s="127">
        <v>32008.312356708804</v>
      </c>
      <c r="G16" s="127">
        <v>2560.6649885367042</v>
      </c>
    </row>
    <row r="17" spans="2:7" ht="20.100000000000001" customHeight="1" thickBot="1">
      <c r="B17" s="85" t="s">
        <v>129</v>
      </c>
      <c r="C17" s="128">
        <v>20987397.21988022</v>
      </c>
      <c r="D17" s="128">
        <v>1678991.7775904175</v>
      </c>
      <c r="E17" s="73"/>
      <c r="F17" s="128">
        <v>20771452.433645099</v>
      </c>
      <c r="G17" s="128">
        <v>1661716.194691608</v>
      </c>
    </row>
    <row r="18" spans="2:7" ht="12.75" thickTop="1">
      <c r="B18" s="330"/>
      <c r="C18" s="330"/>
      <c r="D18" s="330"/>
    </row>
    <row r="20" spans="2:7" ht="15" customHeight="1">
      <c r="G20" s="327" t="s">
        <v>95</v>
      </c>
    </row>
    <row r="21" spans="2:7" ht="15" customHeight="1">
      <c r="G21" s="327"/>
    </row>
  </sheetData>
  <mergeCells count="6">
    <mergeCell ref="G20:G21"/>
    <mergeCell ref="B2:F2"/>
    <mergeCell ref="B3:F3"/>
    <mergeCell ref="C6:D6"/>
    <mergeCell ref="F6:G6"/>
    <mergeCell ref="B18:D18"/>
  </mergeCells>
  <hyperlinks>
    <hyperlink ref="G20" location="Índice!A1" display="Back to the Index" xr:uid="{00000000-0004-0000-0200-000000000000}"/>
    <hyperlink ref="G20:G21" location="Index!A1" display="Back to Index" xr:uid="{00000000-0004-0000-0200-000001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S21"/>
  <sheetViews>
    <sheetView showGridLines="0" showZeros="0" zoomScaleNormal="100" workbookViewId="0"/>
  </sheetViews>
  <sheetFormatPr defaultColWidth="9.140625" defaultRowHeight="15" customHeight="1"/>
  <cols>
    <col min="1" max="1" width="12.7109375" style="77" customWidth="1"/>
    <col min="2" max="2" width="50.7109375" style="77" customWidth="1"/>
    <col min="3" max="5" width="10.7109375" style="77" customWidth="1"/>
    <col min="6" max="6" width="14.7109375" style="77" customWidth="1"/>
    <col min="7" max="9" width="10.7109375" style="77" customWidth="1"/>
    <col min="10" max="10" width="5.7109375" style="77" customWidth="1"/>
    <col min="11" max="13" width="10.7109375" style="77" customWidth="1"/>
    <col min="14" max="14" width="14.7109375" style="77" customWidth="1"/>
    <col min="15" max="17" width="10.7109375" style="77" customWidth="1"/>
    <col min="18" max="18" width="8.7109375" style="77" customWidth="1"/>
    <col min="19" max="19" width="12.7109375" style="77" customWidth="1"/>
    <col min="20" max="20" width="10.28515625" style="77" customWidth="1"/>
    <col min="21" max="21" width="10.7109375" style="77" customWidth="1"/>
    <col min="22" max="16384" width="9.140625" style="77"/>
  </cols>
  <sheetData>
    <row r="2" spans="1:19" ht="15" customHeight="1">
      <c r="B2" s="331" t="s">
        <v>84</v>
      </c>
      <c r="C2" s="331"/>
      <c r="D2" s="331"/>
      <c r="E2" s="331"/>
      <c r="F2" s="331"/>
      <c r="G2" s="331"/>
      <c r="H2" s="192"/>
      <c r="I2" s="191"/>
    </row>
    <row r="3" spans="1:19" ht="15" customHeight="1">
      <c r="B3" s="331" t="s">
        <v>93</v>
      </c>
      <c r="C3" s="331"/>
      <c r="D3" s="331"/>
      <c r="E3" s="331"/>
      <c r="F3" s="331"/>
      <c r="G3" s="331"/>
      <c r="H3" s="331"/>
      <c r="I3" s="192"/>
    </row>
    <row r="4" spans="1:19" ht="15" customHeight="1">
      <c r="B4" s="198" t="s">
        <v>91</v>
      </c>
      <c r="C4" s="198"/>
      <c r="I4" s="199"/>
      <c r="Q4" s="199"/>
    </row>
    <row r="5" spans="1:19" ht="15" customHeight="1">
      <c r="B5" s="198"/>
      <c r="C5" s="198"/>
      <c r="I5" s="199"/>
      <c r="Q5" s="199"/>
    </row>
    <row r="6" spans="1:19" ht="15" customHeight="1">
      <c r="B6" s="78"/>
      <c r="C6" s="329" t="s">
        <v>358</v>
      </c>
      <c r="D6" s="329"/>
      <c r="E6" s="329"/>
      <c r="F6" s="329"/>
      <c r="G6" s="329"/>
      <c r="H6" s="329"/>
      <c r="I6" s="329"/>
      <c r="J6"/>
      <c r="K6" s="329" t="s">
        <v>359</v>
      </c>
      <c r="L6" s="329"/>
      <c r="M6" s="329"/>
      <c r="N6" s="329"/>
      <c r="O6" s="329"/>
      <c r="P6" s="329"/>
      <c r="Q6" s="329"/>
      <c r="S6" s="327" t="s">
        <v>95</v>
      </c>
    </row>
    <row r="7" spans="1:19" ht="15" customHeight="1">
      <c r="B7" s="78"/>
      <c r="C7" s="201" t="s">
        <v>73</v>
      </c>
      <c r="D7" s="201" t="s">
        <v>74</v>
      </c>
      <c r="E7" s="201" t="s">
        <v>75</v>
      </c>
      <c r="F7" s="201" t="s">
        <v>76</v>
      </c>
      <c r="G7" s="201" t="s">
        <v>77</v>
      </c>
      <c r="H7" s="201" t="s">
        <v>78</v>
      </c>
      <c r="I7" s="201" t="s">
        <v>79</v>
      </c>
      <c r="J7"/>
      <c r="K7" s="201" t="s">
        <v>73</v>
      </c>
      <c r="L7" s="201" t="s">
        <v>74</v>
      </c>
      <c r="M7" s="201" t="s">
        <v>75</v>
      </c>
      <c r="N7" s="201" t="s">
        <v>76</v>
      </c>
      <c r="O7" s="201" t="s">
        <v>77</v>
      </c>
      <c r="P7" s="201" t="s">
        <v>78</v>
      </c>
      <c r="Q7" s="201" t="s">
        <v>79</v>
      </c>
      <c r="S7" s="327"/>
    </row>
    <row r="8" spans="1:19" ht="50.1" customHeight="1">
      <c r="A8" s="80"/>
      <c r="B8" s="202"/>
      <c r="C8" s="203" t="s">
        <v>69</v>
      </c>
      <c r="D8" s="203" t="s">
        <v>70</v>
      </c>
      <c r="E8" s="204" t="s">
        <v>71</v>
      </c>
      <c r="F8" s="203" t="s">
        <v>130</v>
      </c>
      <c r="G8" s="203" t="s">
        <v>128</v>
      </c>
      <c r="H8" s="203" t="s">
        <v>131</v>
      </c>
      <c r="I8" s="203" t="s">
        <v>132</v>
      </c>
      <c r="K8" s="203" t="s">
        <v>69</v>
      </c>
      <c r="L8" s="203" t="s">
        <v>70</v>
      </c>
      <c r="M8" s="204" t="s">
        <v>71</v>
      </c>
      <c r="N8" s="203" t="s">
        <v>130</v>
      </c>
      <c r="O8" s="203" t="s">
        <v>128</v>
      </c>
      <c r="P8" s="203" t="s">
        <v>131</v>
      </c>
      <c r="Q8" s="203" t="s">
        <v>132</v>
      </c>
    </row>
    <row r="9" spans="1:19" ht="15" customHeight="1">
      <c r="B9" s="81" t="s">
        <v>121</v>
      </c>
      <c r="C9" s="82">
        <v>99851.429259660887</v>
      </c>
      <c r="D9" s="82">
        <v>767583.18931160658</v>
      </c>
      <c r="E9" s="82"/>
      <c r="F9" s="82"/>
      <c r="G9" s="82"/>
      <c r="H9" s="82">
        <v>867434.61857126735</v>
      </c>
      <c r="I9" s="82">
        <v>69394.769485701399</v>
      </c>
      <c r="J9" s="76"/>
      <c r="K9" s="82">
        <v>129082.93181753352</v>
      </c>
      <c r="L9" s="82">
        <v>608916.81564124278</v>
      </c>
      <c r="M9" s="82"/>
      <c r="N9" s="82"/>
      <c r="O9" s="82"/>
      <c r="P9" s="82">
        <v>737999.74745877623</v>
      </c>
      <c r="Q9" s="82">
        <v>59039.9797967021</v>
      </c>
    </row>
    <row r="10" spans="1:19" s="78" customFormat="1" ht="15" customHeight="1">
      <c r="A10" s="77"/>
      <c r="B10" s="52" t="s">
        <v>133</v>
      </c>
      <c r="C10" s="164">
        <v>77106.316512452118</v>
      </c>
      <c r="D10" s="164">
        <v>548338.12673468969</v>
      </c>
      <c r="E10" s="165"/>
      <c r="F10" s="165"/>
      <c r="G10" s="165"/>
      <c r="H10" s="122">
        <v>625444.44324714178</v>
      </c>
      <c r="I10" s="122">
        <v>50035.555459771349</v>
      </c>
      <c r="J10" s="79"/>
      <c r="K10" s="164">
        <v>108835.76847733565</v>
      </c>
      <c r="L10" s="164">
        <v>477928.87861928396</v>
      </c>
      <c r="M10" s="165"/>
      <c r="N10" s="165"/>
      <c r="O10" s="165"/>
      <c r="P10" s="122">
        <v>586764.64709661959</v>
      </c>
      <c r="Q10" s="122">
        <v>46941.171767729575</v>
      </c>
    </row>
    <row r="11" spans="1:19" s="80" customFormat="1" ht="15" customHeight="1">
      <c r="A11" s="77"/>
      <c r="B11" s="52" t="s">
        <v>134</v>
      </c>
      <c r="C11" s="164">
        <v>22745.112747208768</v>
      </c>
      <c r="D11" s="164">
        <v>219245.06257691677</v>
      </c>
      <c r="E11" s="165"/>
      <c r="F11" s="165"/>
      <c r="G11" s="165"/>
      <c r="H11" s="122">
        <v>241990.17532412554</v>
      </c>
      <c r="I11" s="122">
        <v>19359.214025930043</v>
      </c>
      <c r="K11" s="164">
        <v>20247.163340197876</v>
      </c>
      <c r="L11" s="164">
        <v>130987.93702195876</v>
      </c>
      <c r="M11" s="165"/>
      <c r="N11" s="165"/>
      <c r="O11" s="165"/>
      <c r="P11" s="122">
        <v>151235.10036215663</v>
      </c>
      <c r="Q11" s="122">
        <v>12098.808028972531</v>
      </c>
    </row>
    <row r="12" spans="1:19" ht="15" customHeight="1">
      <c r="B12" s="49" t="s">
        <v>135</v>
      </c>
      <c r="C12" s="164">
        <v>16957.506061319047</v>
      </c>
      <c r="D12" s="164">
        <v>-74829.145294455768</v>
      </c>
      <c r="E12" s="164"/>
      <c r="F12" s="164"/>
      <c r="G12" s="164"/>
      <c r="H12" s="122">
        <v>-57871.639233136717</v>
      </c>
      <c r="I12" s="122">
        <v>-4629.7311386509373</v>
      </c>
      <c r="K12" s="164">
        <v>2497.9494070108904</v>
      </c>
      <c r="L12" s="164">
        <v>88257.125554957995</v>
      </c>
      <c r="M12" s="164"/>
      <c r="N12" s="164"/>
      <c r="O12" s="164"/>
      <c r="P12" s="122">
        <v>90755.074961968901</v>
      </c>
      <c r="Q12" s="122">
        <v>7260.4059969575128</v>
      </c>
    </row>
    <row r="13" spans="1:19" ht="15" customHeight="1">
      <c r="B13" s="49" t="s">
        <v>136</v>
      </c>
      <c r="C13" s="164"/>
      <c r="D13" s="164"/>
      <c r="E13" s="164"/>
      <c r="F13" s="164"/>
      <c r="G13" s="164"/>
      <c r="H13" s="122"/>
      <c r="I13" s="122"/>
      <c r="K13" s="164"/>
      <c r="L13" s="164"/>
      <c r="M13" s="164"/>
      <c r="N13" s="164"/>
      <c r="O13" s="164"/>
      <c r="P13" s="122"/>
      <c r="Q13" s="122"/>
    </row>
    <row r="14" spans="1:19" ht="15" customHeight="1">
      <c r="B14" s="49" t="s">
        <v>125</v>
      </c>
      <c r="C14" s="164"/>
      <c r="D14" s="164"/>
      <c r="E14" s="164"/>
      <c r="F14" s="164"/>
      <c r="G14" s="164"/>
      <c r="H14" s="122"/>
      <c r="I14" s="122"/>
      <c r="K14" s="164"/>
      <c r="L14" s="164"/>
      <c r="M14" s="164"/>
      <c r="N14" s="164"/>
      <c r="O14" s="164"/>
      <c r="P14" s="122"/>
      <c r="Q14" s="122"/>
    </row>
    <row r="15" spans="1:19" ht="15" customHeight="1">
      <c r="B15" s="68" t="s">
        <v>126</v>
      </c>
      <c r="C15" s="164"/>
      <c r="D15" s="164"/>
      <c r="E15" s="164"/>
      <c r="F15" s="164"/>
      <c r="G15" s="164"/>
      <c r="H15" s="122"/>
      <c r="I15" s="122"/>
      <c r="K15" s="164"/>
      <c r="L15" s="164"/>
      <c r="M15" s="164"/>
      <c r="N15" s="164"/>
      <c r="O15" s="164"/>
      <c r="P15" s="122"/>
      <c r="Q15" s="122"/>
    </row>
    <row r="16" spans="1:19" ht="15" customHeight="1">
      <c r="B16" s="68" t="s">
        <v>127</v>
      </c>
      <c r="C16" s="164"/>
      <c r="D16" s="164"/>
      <c r="E16" s="164"/>
      <c r="F16" s="164"/>
      <c r="G16" s="164"/>
      <c r="H16" s="122"/>
      <c r="I16" s="122"/>
      <c r="K16" s="164"/>
      <c r="L16" s="164"/>
      <c r="M16" s="164"/>
      <c r="N16" s="164"/>
      <c r="O16" s="164"/>
      <c r="P16" s="122"/>
      <c r="Q16" s="122"/>
    </row>
    <row r="17" spans="2:17" ht="15" customHeight="1">
      <c r="B17" s="49" t="s">
        <v>128</v>
      </c>
      <c r="C17" s="164"/>
      <c r="D17" s="164"/>
      <c r="E17" s="164"/>
      <c r="F17" s="164"/>
      <c r="G17" s="164"/>
      <c r="H17" s="122"/>
      <c r="I17" s="122"/>
      <c r="K17" s="164"/>
      <c r="L17" s="164"/>
      <c r="M17" s="164"/>
      <c r="N17" s="164"/>
      <c r="O17" s="164"/>
      <c r="P17" s="122"/>
      <c r="Q17" s="122"/>
    </row>
    <row r="18" spans="2:17" ht="15" customHeight="1">
      <c r="B18" s="52" t="s">
        <v>137</v>
      </c>
      <c r="C18" s="164">
        <v>39702.618808527812</v>
      </c>
      <c r="D18" s="164">
        <v>144415.91728246099</v>
      </c>
      <c r="E18" s="165"/>
      <c r="F18" s="165"/>
      <c r="G18" s="165"/>
      <c r="H18" s="122">
        <v>184118.53609098881</v>
      </c>
      <c r="I18" s="122">
        <v>14729.482887279106</v>
      </c>
      <c r="K18" s="164">
        <v>22745.112747208768</v>
      </c>
      <c r="L18" s="164">
        <v>219245.06257691677</v>
      </c>
      <c r="M18" s="165"/>
      <c r="N18" s="165"/>
      <c r="O18" s="165"/>
      <c r="P18" s="122">
        <v>241990.17532412554</v>
      </c>
      <c r="Q18" s="122">
        <v>19359.214025930043</v>
      </c>
    </row>
    <row r="19" spans="2:17" ht="15" customHeight="1">
      <c r="B19" s="52" t="s">
        <v>133</v>
      </c>
      <c r="C19" s="164">
        <v>75258.698652442472</v>
      </c>
      <c r="D19" s="164">
        <v>692793.93122350145</v>
      </c>
      <c r="E19" s="165"/>
      <c r="F19" s="165"/>
      <c r="G19" s="165"/>
      <c r="H19" s="122">
        <v>768052.62987594411</v>
      </c>
      <c r="I19" s="122">
        <v>61444.210390075517</v>
      </c>
      <c r="K19" s="164">
        <v>77106.316512452118</v>
      </c>
      <c r="L19" s="164">
        <v>548338.12673468969</v>
      </c>
      <c r="M19" s="165"/>
      <c r="N19" s="165"/>
      <c r="O19" s="165"/>
      <c r="P19" s="122">
        <v>625444.44324714202</v>
      </c>
      <c r="Q19" s="122">
        <v>50035.555459771349</v>
      </c>
    </row>
    <row r="20" spans="2:17" ht="15" customHeight="1" thickBot="1">
      <c r="B20" s="83" t="s">
        <v>129</v>
      </c>
      <c r="C20" s="84">
        <v>114961.31746097028</v>
      </c>
      <c r="D20" s="84">
        <v>837209.84850596252</v>
      </c>
      <c r="E20" s="84"/>
      <c r="F20" s="84"/>
      <c r="G20" s="84"/>
      <c r="H20" s="84">
        <v>952171.16596693289</v>
      </c>
      <c r="I20" s="84">
        <v>76173.693277354629</v>
      </c>
      <c r="K20" s="84">
        <v>99851.429259660887</v>
      </c>
      <c r="L20" s="84">
        <v>767583.18931160658</v>
      </c>
      <c r="M20" s="84"/>
      <c r="N20" s="84"/>
      <c r="O20" s="84"/>
      <c r="P20" s="84">
        <v>867434.61857126746</v>
      </c>
      <c r="Q20" s="84">
        <v>69394.769485701399</v>
      </c>
    </row>
    <row r="21" spans="2:17" ht="15" customHeight="1" thickTop="1"/>
  </sheetData>
  <mergeCells count="5">
    <mergeCell ref="B2:G2"/>
    <mergeCell ref="B3:H3"/>
    <mergeCell ref="C6:I6"/>
    <mergeCell ref="K6:Q6"/>
    <mergeCell ref="S6:S7"/>
  </mergeCells>
  <hyperlinks>
    <hyperlink ref="S6" location="Índice!A1" display="Back to the Index" xr:uid="{00000000-0004-0000-0300-000000000000}"/>
    <hyperlink ref="S6:S7" location="Index!A1" display="Back to Index"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23"/>
  <sheetViews>
    <sheetView showGridLines="0" showZeros="0" zoomScaleNormal="100" workbookViewId="0">
      <selection activeCell="H5" sqref="H5:H6"/>
    </sheetView>
  </sheetViews>
  <sheetFormatPr defaultColWidth="9.140625" defaultRowHeight="15" customHeight="1"/>
  <cols>
    <col min="1" max="1" width="12.7109375" style="6" customWidth="1"/>
    <col min="2" max="2" width="37.28515625" style="6" customWidth="1"/>
    <col min="3" max="6" width="14.42578125" style="6" customWidth="1"/>
    <col min="7" max="7" width="8.7109375" style="6" customWidth="1"/>
    <col min="8" max="8" width="12.7109375" style="7" customWidth="1"/>
    <col min="9" max="16384" width="9.140625" style="6"/>
  </cols>
  <sheetData>
    <row r="2" spans="2:13" ht="15" customHeight="1">
      <c r="B2" s="333" t="s">
        <v>87</v>
      </c>
      <c r="C2" s="333"/>
      <c r="D2" s="333"/>
      <c r="E2" s="333"/>
      <c r="F2" s="5"/>
    </row>
    <row r="3" spans="2:13" ht="15" customHeight="1">
      <c r="B3" s="208" t="s">
        <v>91</v>
      </c>
      <c r="C3" s="193"/>
      <c r="D3" s="193"/>
      <c r="E3" s="193"/>
      <c r="F3" s="5"/>
    </row>
    <row r="4" spans="2:13" ht="15" customHeight="1">
      <c r="B4" s="209"/>
      <c r="C4" s="210"/>
      <c r="D4" s="210"/>
      <c r="H4" s="6"/>
    </row>
    <row r="5" spans="2:13" ht="15" customHeight="1">
      <c r="B5" s="131"/>
      <c r="C5" s="334" t="s">
        <v>65</v>
      </c>
      <c r="D5" s="334"/>
      <c r="E5" s="334" t="s">
        <v>64</v>
      </c>
      <c r="F5" s="334"/>
      <c r="H5" s="327" t="s">
        <v>95</v>
      </c>
    </row>
    <row r="6" spans="2:13" s="3" customFormat="1" ht="15" customHeight="1">
      <c r="B6" s="31"/>
      <c r="C6" s="211" t="s">
        <v>360</v>
      </c>
      <c r="D6" s="212" t="s">
        <v>361</v>
      </c>
      <c r="E6" s="211" t="s">
        <v>360</v>
      </c>
      <c r="F6" s="212" t="s">
        <v>361</v>
      </c>
      <c r="H6" s="327"/>
    </row>
    <row r="7" spans="2:13" s="8" customFormat="1" ht="20.100000000000001" customHeight="1">
      <c r="B7" s="129" t="s">
        <v>138</v>
      </c>
      <c r="C7" s="132"/>
      <c r="D7" s="132"/>
      <c r="E7" s="132"/>
      <c r="F7" s="133"/>
    </row>
    <row r="8" spans="2:13" ht="20.100000000000001" customHeight="1">
      <c r="B8" s="134" t="s">
        <v>139</v>
      </c>
      <c r="C8" s="88">
        <v>5948120.2424804289</v>
      </c>
      <c r="D8" s="51">
        <v>5918966.429891523</v>
      </c>
      <c r="E8" s="88">
        <v>5941612.2180192759</v>
      </c>
      <c r="F8" s="51">
        <v>5932462.2054653494</v>
      </c>
      <c r="G8" s="9"/>
      <c r="H8" s="6"/>
      <c r="J8"/>
      <c r="K8"/>
      <c r="L8"/>
      <c r="M8"/>
    </row>
    <row r="9" spans="2:13" ht="20.100000000000001" customHeight="1">
      <c r="B9" s="135" t="s">
        <v>140</v>
      </c>
      <c r="C9" s="88">
        <v>5421880.4955206318</v>
      </c>
      <c r="D9" s="51">
        <v>5415325.9300720748</v>
      </c>
      <c r="E9" s="88">
        <v>5415019.0427983068</v>
      </c>
      <c r="F9" s="51">
        <v>5428512.8680346506</v>
      </c>
      <c r="H9" s="6"/>
      <c r="J9"/>
      <c r="K9"/>
      <c r="L9"/>
      <c r="M9"/>
    </row>
    <row r="10" spans="2:13" ht="20.100000000000001" customHeight="1">
      <c r="B10" s="213" t="s">
        <v>141</v>
      </c>
      <c r="C10" s="214">
        <v>1041132.3095516491</v>
      </c>
      <c r="D10" s="59">
        <v>1032681.3770129214</v>
      </c>
      <c r="E10" s="214">
        <v>1036018.7156545658</v>
      </c>
      <c r="F10" s="59">
        <v>1027643.0002531338</v>
      </c>
      <c r="H10" s="6"/>
      <c r="J10"/>
      <c r="K10"/>
      <c r="L10"/>
      <c r="M10"/>
    </row>
    <row r="11" spans="2:13" ht="20.100000000000001" customHeight="1">
      <c r="B11" s="215" t="s">
        <v>142</v>
      </c>
      <c r="C11" s="216">
        <v>6989252.5520320777</v>
      </c>
      <c r="D11" s="217">
        <v>6951647.8069044445</v>
      </c>
      <c r="E11" s="216">
        <v>6977630.9336738419</v>
      </c>
      <c r="F11" s="217">
        <v>6960105.2057184828</v>
      </c>
      <c r="G11" s="9"/>
      <c r="H11" s="10"/>
      <c r="J11"/>
      <c r="K11"/>
      <c r="L11"/>
      <c r="M11"/>
    </row>
    <row r="12" spans="2:13" s="8" customFormat="1" ht="20.100000000000001" customHeight="1">
      <c r="B12" s="32" t="s">
        <v>0</v>
      </c>
      <c r="C12" s="70"/>
      <c r="D12" s="69"/>
      <c r="E12" s="86"/>
      <c r="F12" s="69"/>
      <c r="J12"/>
      <c r="K12"/>
      <c r="L12"/>
      <c r="M12"/>
    </row>
    <row r="13" spans="2:13" ht="20.100000000000001" customHeight="1">
      <c r="B13" s="134" t="s">
        <v>143</v>
      </c>
      <c r="C13" s="88">
        <v>40034079.880092204</v>
      </c>
      <c r="D13" s="51">
        <v>39468941.703834631</v>
      </c>
      <c r="E13" s="88">
        <v>40075569.038374685</v>
      </c>
      <c r="F13" s="51">
        <v>39528524.844062597</v>
      </c>
      <c r="H13" s="6"/>
      <c r="J13"/>
      <c r="K13"/>
      <c r="L13"/>
      <c r="M13"/>
    </row>
    <row r="14" spans="2:13" ht="20.100000000000001" customHeight="1">
      <c r="B14" s="134" t="s">
        <v>144</v>
      </c>
      <c r="C14" s="88">
        <v>1289036.7647271219</v>
      </c>
      <c r="D14" s="51">
        <v>1301133.6127048312</v>
      </c>
      <c r="E14" s="88">
        <v>1289036.7647271219</v>
      </c>
      <c r="F14" s="51">
        <v>1301133.6127048312</v>
      </c>
      <c r="G14" s="11"/>
      <c r="H14" s="11"/>
      <c r="J14"/>
      <c r="K14"/>
      <c r="L14"/>
      <c r="M14"/>
    </row>
    <row r="15" spans="2:13" ht="20.100000000000001" customHeight="1">
      <c r="B15" s="134" t="s">
        <v>145</v>
      </c>
      <c r="C15" s="88">
        <v>4058071.746406314</v>
      </c>
      <c r="D15" s="51">
        <v>4058071.746406314</v>
      </c>
      <c r="E15" s="88">
        <v>4058071.746406314</v>
      </c>
      <c r="F15" s="51">
        <v>4058071.746406314</v>
      </c>
      <c r="H15" s="6"/>
      <c r="J15"/>
      <c r="K15"/>
      <c r="L15"/>
      <c r="M15"/>
    </row>
    <row r="16" spans="2:13" ht="20.100000000000001" customHeight="1">
      <c r="B16" s="134" t="s">
        <v>72</v>
      </c>
      <c r="C16" s="88">
        <v>117601.5397509</v>
      </c>
      <c r="D16" s="59">
        <v>113884.24669818999</v>
      </c>
      <c r="E16" s="88">
        <v>117601.5397509</v>
      </c>
      <c r="F16" s="59">
        <v>113884.24669818999</v>
      </c>
      <c r="H16" s="6"/>
      <c r="J16"/>
      <c r="K16"/>
      <c r="L16"/>
      <c r="M16"/>
    </row>
    <row r="17" spans="2:13" ht="20.100000000000001" customHeight="1">
      <c r="B17" s="215" t="s">
        <v>146</v>
      </c>
      <c r="C17" s="216">
        <v>45498789.93097654</v>
      </c>
      <c r="D17" s="217">
        <v>44942031.309643961</v>
      </c>
      <c r="E17" s="216">
        <v>45540279.089259021</v>
      </c>
      <c r="F17" s="217">
        <v>45001614.449871927</v>
      </c>
      <c r="H17" s="6"/>
      <c r="J17"/>
      <c r="K17"/>
      <c r="L17"/>
      <c r="M17"/>
    </row>
    <row r="18" spans="2:13" s="8" customFormat="1" ht="20.100000000000001" customHeight="1">
      <c r="B18" s="33" t="s">
        <v>147</v>
      </c>
      <c r="C18" s="70"/>
      <c r="D18" s="69"/>
      <c r="E18" s="86"/>
      <c r="F18" s="69"/>
      <c r="J18"/>
      <c r="K18"/>
      <c r="L18"/>
      <c r="M18"/>
    </row>
    <row r="19" spans="2:13" ht="20.100000000000001" customHeight="1">
      <c r="B19" s="134" t="s">
        <v>148</v>
      </c>
      <c r="C19" s="136">
        <f>+C9/C17</f>
        <v>0.11916537788688092</v>
      </c>
      <c r="D19" s="137">
        <v>0.12049579808178403</v>
      </c>
      <c r="E19" s="136">
        <f>+E9/E17</f>
        <v>0.11890614530896618</v>
      </c>
      <c r="F19" s="137">
        <v>0.12062929151312037</v>
      </c>
      <c r="H19" s="218"/>
      <c r="I19" s="218"/>
      <c r="J19"/>
      <c r="K19"/>
      <c r="L19"/>
      <c r="M19"/>
    </row>
    <row r="20" spans="2:13" ht="20.100000000000001" customHeight="1">
      <c r="B20" s="134" t="s">
        <v>139</v>
      </c>
      <c r="C20" s="138">
        <f>+C8/C17</f>
        <v>0.13073139420859239</v>
      </c>
      <c r="D20" s="304">
        <v>0.13170224525702273</v>
      </c>
      <c r="E20" s="136">
        <f>+E8/E17</f>
        <v>0.13046938527481808</v>
      </c>
      <c r="F20" s="304">
        <v>0.13182776391441736</v>
      </c>
      <c r="H20" s="218"/>
      <c r="I20" s="218"/>
      <c r="J20"/>
      <c r="K20"/>
      <c r="L20"/>
      <c r="M20"/>
    </row>
    <row r="21" spans="2:13" ht="20.100000000000001" customHeight="1" thickBot="1">
      <c r="B21" s="215" t="s">
        <v>142</v>
      </c>
      <c r="C21" s="219">
        <f>+C11/C17</f>
        <v>0.15361403155193906</v>
      </c>
      <c r="D21" s="305">
        <v>0.15468032050017091</v>
      </c>
      <c r="E21" s="219">
        <f>+E11/E17</f>
        <v>0.15321888827246039</v>
      </c>
      <c r="F21" s="305">
        <v>0.15466345576271412</v>
      </c>
      <c r="H21" s="218"/>
      <c r="I21" s="218"/>
      <c r="J21"/>
      <c r="K21"/>
      <c r="L21"/>
      <c r="M21"/>
    </row>
    <row r="22" spans="2:13" ht="15" customHeight="1" thickTop="1">
      <c r="B22" s="335"/>
      <c r="C22" s="335"/>
      <c r="D22" s="335"/>
      <c r="E22" s="335"/>
      <c r="F22" s="335"/>
    </row>
    <row r="23" spans="2:13" ht="30" customHeight="1">
      <c r="B23" s="332" t="s">
        <v>362</v>
      </c>
      <c r="C23" s="332"/>
      <c r="D23" s="332"/>
      <c r="E23" s="332"/>
      <c r="F23" s="332"/>
    </row>
  </sheetData>
  <mergeCells count="6">
    <mergeCell ref="B23:F23"/>
    <mergeCell ref="B2:E2"/>
    <mergeCell ref="C5:D5"/>
    <mergeCell ref="E5:F5"/>
    <mergeCell ref="H5:H6"/>
    <mergeCell ref="B22:F22"/>
  </mergeCells>
  <hyperlinks>
    <hyperlink ref="H5" location="Índice!A1" display="Back to the Index" xr:uid="{00000000-0004-0000-0400-000000000000}"/>
    <hyperlink ref="H5:H6" location="Index!A1" display="Back to Index" xr:uid="{00000000-0004-0000-0400-000001000000}"/>
  </hyperlinks>
  <pageMargins left="0.7" right="0.7" top="0.75" bottom="0.75" header="0.3" footer="0.3"/>
  <pageSetup paperSize="9" orientation="portrait" r:id="rId1"/>
  <ignoredErrors>
    <ignoredError sqref="C6:F6"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62"/>
  <sheetViews>
    <sheetView showGridLines="0" showZeros="0" zoomScaleNormal="100" workbookViewId="0">
      <selection activeCell="G5" sqref="G5:G6"/>
    </sheetView>
  </sheetViews>
  <sheetFormatPr defaultColWidth="9.140625" defaultRowHeight="15" customHeight="1"/>
  <cols>
    <col min="1" max="1" width="12.7109375" style="1" customWidth="1"/>
    <col min="2" max="2" width="2.7109375" style="1" customWidth="1"/>
    <col min="3" max="3" width="59.140625" style="1" customWidth="1"/>
    <col min="4" max="5" width="15.7109375" style="1" customWidth="1"/>
    <col min="6" max="6" width="8.7109375" style="1" customWidth="1"/>
    <col min="7" max="7" width="12.7109375" style="1" customWidth="1"/>
    <col min="8" max="16384" width="9.140625" style="1"/>
  </cols>
  <sheetData>
    <row r="2" spans="2:7" ht="15" customHeight="1">
      <c r="B2" s="337" t="s">
        <v>88</v>
      </c>
      <c r="C2" s="337"/>
      <c r="D2" s="337"/>
      <c r="E2"/>
    </row>
    <row r="3" spans="2:7" ht="15" customHeight="1">
      <c r="B3" s="198" t="s">
        <v>91</v>
      </c>
      <c r="C3" s="194"/>
      <c r="D3"/>
      <c r="E3"/>
    </row>
    <row r="4" spans="2:7" ht="15" customHeight="1">
      <c r="B4" s="2"/>
      <c r="C4" s="2"/>
      <c r="D4" s="220"/>
    </row>
    <row r="5" spans="2:7" s="3" customFormat="1" ht="15" customHeight="1">
      <c r="B5" s="12"/>
      <c r="C5" s="13"/>
      <c r="D5" s="221" t="s">
        <v>360</v>
      </c>
      <c r="E5" s="222" t="s">
        <v>361</v>
      </c>
      <c r="G5" s="327" t="s">
        <v>95</v>
      </c>
    </row>
    <row r="6" spans="2:7" s="14" customFormat="1" ht="15" customHeight="1">
      <c r="B6" s="139">
        <v>1</v>
      </c>
      <c r="C6" s="140" t="s">
        <v>149</v>
      </c>
      <c r="D6" s="141">
        <v>4725000</v>
      </c>
      <c r="E6" s="125">
        <v>4725000</v>
      </c>
      <c r="G6" s="327"/>
    </row>
    <row r="7" spans="2:7" s="15" customFormat="1" ht="15" customHeight="1">
      <c r="B7" s="142">
        <v>2</v>
      </c>
      <c r="C7" s="143" t="s">
        <v>150</v>
      </c>
      <c r="D7" s="144">
        <v>-67.463039999999992</v>
      </c>
      <c r="E7" s="67">
        <v>-102.40349000000001</v>
      </c>
    </row>
    <row r="8" spans="2:7" s="15" customFormat="1" ht="15" customHeight="1">
      <c r="B8" s="142">
        <v>3</v>
      </c>
      <c r="C8" s="143" t="s">
        <v>151</v>
      </c>
      <c r="D8" s="144">
        <v>16470.667120000126</v>
      </c>
      <c r="E8" s="67">
        <v>16470.667119999885</v>
      </c>
    </row>
    <row r="9" spans="2:7" s="15" customFormat="1" ht="15" customHeight="1">
      <c r="B9" s="142">
        <v>4</v>
      </c>
      <c r="C9" s="143" t="s">
        <v>152</v>
      </c>
      <c r="D9" s="144">
        <v>0</v>
      </c>
      <c r="E9" s="67">
        <v>0</v>
      </c>
    </row>
    <row r="10" spans="2:7" s="15" customFormat="1" ht="15" customHeight="1">
      <c r="B10" s="142">
        <v>5</v>
      </c>
      <c r="C10" s="143" t="s">
        <v>153</v>
      </c>
      <c r="D10" s="144">
        <v>399999.99999999994</v>
      </c>
      <c r="E10" s="67">
        <v>399999.99999999994</v>
      </c>
    </row>
    <row r="11" spans="2:7" s="15" customFormat="1" ht="15" customHeight="1">
      <c r="B11" s="142">
        <v>6</v>
      </c>
      <c r="C11" s="143" t="s">
        <v>154</v>
      </c>
      <c r="D11" s="144">
        <v>878690.59168999956</v>
      </c>
      <c r="E11" s="67">
        <v>676357.9269600003</v>
      </c>
    </row>
    <row r="12" spans="2:7" s="15" customFormat="1" ht="15" customHeight="1">
      <c r="B12" s="142">
        <v>7</v>
      </c>
      <c r="C12" s="143" t="s">
        <v>155</v>
      </c>
      <c r="D12" s="144">
        <v>35298.561670000097</v>
      </c>
      <c r="E12" s="67">
        <v>302003.46928000014</v>
      </c>
    </row>
    <row r="13" spans="2:7" ht="15" customHeight="1">
      <c r="B13" s="120"/>
      <c r="C13" s="75" t="s">
        <v>156</v>
      </c>
      <c r="D13" s="145">
        <v>6055392.3574399995</v>
      </c>
      <c r="E13" s="146">
        <v>6119729.6598699996</v>
      </c>
    </row>
    <row r="14" spans="2:7" s="15" customFormat="1" ht="15" customHeight="1">
      <c r="B14" s="142">
        <v>8</v>
      </c>
      <c r="C14" s="143" t="s">
        <v>157</v>
      </c>
      <c r="D14" s="144">
        <v>1159959.3793599999</v>
      </c>
      <c r="E14" s="127">
        <v>1225870.1657199999</v>
      </c>
    </row>
    <row r="15" spans="2:7" ht="15" customHeight="1">
      <c r="B15" s="120"/>
      <c r="C15" s="75" t="s">
        <v>158</v>
      </c>
      <c r="D15" s="145">
        <v>7215351.7367999991</v>
      </c>
      <c r="E15" s="146">
        <v>7345599.8255899996</v>
      </c>
    </row>
    <row r="16" spans="2:7" s="15" customFormat="1" ht="15" customHeight="1">
      <c r="B16" s="142">
        <v>9</v>
      </c>
      <c r="C16" s="143" t="s">
        <v>159</v>
      </c>
      <c r="D16" s="147">
        <v>-1523.9787900000001</v>
      </c>
      <c r="E16" s="127">
        <v>-3009.5879800000002</v>
      </c>
    </row>
    <row r="17" spans="2:7" s="15" customFormat="1" ht="15" customHeight="1">
      <c r="B17" s="142">
        <v>10</v>
      </c>
      <c r="C17" s="143" t="s">
        <v>160</v>
      </c>
      <c r="D17" s="144">
        <v>0</v>
      </c>
      <c r="E17" s="67">
        <v>0</v>
      </c>
    </row>
    <row r="18" spans="2:7" s="15" customFormat="1" ht="15" customHeight="1">
      <c r="B18" s="142">
        <v>11</v>
      </c>
      <c r="C18" s="143" t="s">
        <v>161</v>
      </c>
      <c r="D18" s="144">
        <v>-399999.99999999994</v>
      </c>
      <c r="E18" s="67">
        <v>-399999.99999999994</v>
      </c>
    </row>
    <row r="19" spans="2:7" s="15" customFormat="1" ht="15" customHeight="1">
      <c r="B19" s="142">
        <v>12</v>
      </c>
      <c r="C19" s="143" t="s">
        <v>162</v>
      </c>
      <c r="D19" s="144">
        <v>-35298.561669999857</v>
      </c>
      <c r="E19" s="67">
        <v>-157691.72423700034</v>
      </c>
    </row>
    <row r="20" spans="2:7" s="15" customFormat="1" ht="15" customHeight="1">
      <c r="B20" s="142">
        <v>13</v>
      </c>
      <c r="C20" s="143" t="s">
        <v>163</v>
      </c>
      <c r="D20" s="148">
        <v>-482044.52919770172</v>
      </c>
      <c r="E20" s="67">
        <v>-476700.33952680812</v>
      </c>
      <c r="G20" s="16"/>
    </row>
    <row r="21" spans="2:7" s="15" customFormat="1" ht="15" customHeight="1">
      <c r="B21" s="142">
        <v>14</v>
      </c>
      <c r="C21" s="143" t="s">
        <v>164</v>
      </c>
      <c r="D21" s="144">
        <v>-881465.62434399221</v>
      </c>
      <c r="E21" s="67">
        <v>-879685.30581154232</v>
      </c>
      <c r="F21" s="16"/>
      <c r="G21" s="16"/>
    </row>
    <row r="22" spans="2:7" ht="15" customHeight="1">
      <c r="B22" s="120"/>
      <c r="C22" s="75" t="s">
        <v>165</v>
      </c>
      <c r="D22" s="145">
        <v>5415019.0427983059</v>
      </c>
      <c r="E22" s="146">
        <v>5428512.8680346487</v>
      </c>
      <c r="F22" s="4"/>
    </row>
    <row r="23" spans="2:7" s="15" customFormat="1" ht="15" customHeight="1">
      <c r="B23" s="142">
        <v>15</v>
      </c>
      <c r="C23" s="143" t="s">
        <v>166</v>
      </c>
      <c r="D23" s="147">
        <v>399999.98</v>
      </c>
      <c r="E23" s="127">
        <v>399999.98</v>
      </c>
    </row>
    <row r="24" spans="2:7" s="15" customFormat="1" ht="15" customHeight="1">
      <c r="B24" s="142">
        <v>16</v>
      </c>
      <c r="C24" s="143" t="s">
        <v>167</v>
      </c>
      <c r="D24" s="144">
        <v>126593.19522096896</v>
      </c>
      <c r="E24" s="67">
        <v>103949.35743069839</v>
      </c>
    </row>
    <row r="25" spans="2:7" s="15" customFormat="1" ht="15" customHeight="1">
      <c r="B25" s="142">
        <v>17</v>
      </c>
      <c r="C25" s="143" t="s">
        <v>168</v>
      </c>
      <c r="D25" s="144"/>
      <c r="E25" s="67"/>
    </row>
    <row r="26" spans="2:7" s="15" customFormat="1" ht="15" customHeight="1">
      <c r="B26" s="142">
        <v>18</v>
      </c>
      <c r="C26" s="143" t="s">
        <v>169</v>
      </c>
      <c r="D26" s="144"/>
      <c r="E26" s="67"/>
    </row>
    <row r="27" spans="2:7" s="15" customFormat="1" ht="15" customHeight="1">
      <c r="B27" s="142"/>
      <c r="C27" s="142" t="s">
        <v>170</v>
      </c>
      <c r="D27" s="144"/>
      <c r="E27" s="67"/>
    </row>
    <row r="28" spans="2:7" s="15" customFormat="1" ht="15" customHeight="1">
      <c r="B28" s="142"/>
      <c r="C28" s="142" t="s">
        <v>171</v>
      </c>
      <c r="D28" s="144"/>
      <c r="E28" s="67"/>
    </row>
    <row r="29" spans="2:7" s="15" customFormat="1" ht="24" customHeight="1">
      <c r="B29" s="149"/>
      <c r="C29" s="149" t="s">
        <v>172</v>
      </c>
      <c r="D29" s="144"/>
      <c r="E29" s="67"/>
    </row>
    <row r="30" spans="2:7" s="15" customFormat="1" ht="15" customHeight="1">
      <c r="B30" s="149"/>
      <c r="C30" s="149" t="s">
        <v>173</v>
      </c>
      <c r="D30" s="144"/>
      <c r="E30" s="67"/>
    </row>
    <row r="31" spans="2:7" ht="15" customHeight="1">
      <c r="B31" s="120"/>
      <c r="C31" s="75" t="s">
        <v>174</v>
      </c>
      <c r="D31" s="145">
        <v>5941612.2180192741</v>
      </c>
      <c r="E31" s="146">
        <v>5932462.2054653466</v>
      </c>
    </row>
    <row r="32" spans="2:7" s="15" customFormat="1" ht="15" customHeight="1">
      <c r="B32" s="142">
        <v>19</v>
      </c>
      <c r="C32" s="143" t="s">
        <v>166</v>
      </c>
      <c r="D32" s="147">
        <v>803898.61329388886</v>
      </c>
      <c r="E32" s="127">
        <v>821703.81071550003</v>
      </c>
    </row>
    <row r="33" spans="2:7" s="15" customFormat="1" ht="15" customHeight="1">
      <c r="B33" s="142">
        <v>20</v>
      </c>
      <c r="C33" s="143" t="s">
        <v>175</v>
      </c>
      <c r="D33" s="144">
        <v>290920.10236067674</v>
      </c>
      <c r="E33" s="67">
        <v>264739.18953763391</v>
      </c>
    </row>
    <row r="34" spans="2:7" s="15" customFormat="1" ht="15" customHeight="1">
      <c r="B34" s="142">
        <v>21</v>
      </c>
      <c r="C34" s="143" t="s">
        <v>176</v>
      </c>
      <c r="D34" s="144"/>
      <c r="E34" s="67"/>
    </row>
    <row r="35" spans="2:7" s="15" customFormat="1" ht="15" customHeight="1">
      <c r="B35" s="142">
        <v>22</v>
      </c>
      <c r="C35" s="143" t="s">
        <v>177</v>
      </c>
      <c r="D35" s="144">
        <v>-58800</v>
      </c>
      <c r="E35" s="67">
        <v>-58800</v>
      </c>
    </row>
    <row r="36" spans="2:7" s="15" customFormat="1" ht="15" customHeight="1">
      <c r="B36" s="142">
        <v>23</v>
      </c>
      <c r="C36" s="143" t="s">
        <v>178</v>
      </c>
      <c r="D36" s="144"/>
      <c r="E36" s="67"/>
    </row>
    <row r="37" spans="2:7" ht="15" customHeight="1">
      <c r="B37" s="120"/>
      <c r="C37" s="75" t="s">
        <v>179</v>
      </c>
      <c r="D37" s="145">
        <v>1036018.7156545655</v>
      </c>
      <c r="E37" s="146">
        <v>1027643.0002531339</v>
      </c>
      <c r="G37"/>
    </row>
    <row r="38" spans="2:7" ht="15" customHeight="1" thickBot="1">
      <c r="B38" s="150"/>
      <c r="C38" s="89" t="s">
        <v>138</v>
      </c>
      <c r="D38" s="151">
        <v>6977630.93367384</v>
      </c>
      <c r="E38" s="152">
        <v>6960105.2057184801</v>
      </c>
      <c r="G38"/>
    </row>
    <row r="39" spans="2:7" s="15" customFormat="1" ht="15" customHeight="1" thickTop="1">
      <c r="B39" s="17"/>
      <c r="C39" s="17"/>
      <c r="D39" s="17"/>
      <c r="E39" s="17"/>
      <c r="G39" s="327" t="s">
        <v>95</v>
      </c>
    </row>
    <row r="40" spans="2:7" s="15" customFormat="1" ht="23.25" customHeight="1">
      <c r="B40" s="336"/>
      <c r="C40" s="336"/>
      <c r="D40" s="336"/>
      <c r="E40" s="336"/>
      <c r="G40" s="327"/>
    </row>
    <row r="41" spans="2:7" s="15" customFormat="1" ht="15" customHeight="1">
      <c r="B41" s="336"/>
      <c r="C41" s="336"/>
      <c r="D41" s="336"/>
      <c r="E41" s="336"/>
    </row>
    <row r="42" spans="2:7" s="15" customFormat="1" ht="15" customHeight="1">
      <c r="B42" s="336"/>
      <c r="C42" s="336"/>
      <c r="D42" s="336"/>
      <c r="E42" s="336"/>
    </row>
    <row r="43" spans="2:7" s="15" customFormat="1" ht="15" customHeight="1">
      <c r="B43" s="336"/>
      <c r="C43" s="336"/>
      <c r="D43" s="336"/>
      <c r="E43" s="336"/>
    </row>
    <row r="44" spans="2:7" s="15" customFormat="1" ht="15" customHeight="1">
      <c r="B44" s="336"/>
      <c r="C44" s="336"/>
      <c r="D44" s="336"/>
      <c r="E44" s="336"/>
    </row>
    <row r="45" spans="2:7" s="15" customFormat="1" ht="15" customHeight="1">
      <c r="B45" s="336"/>
      <c r="C45" s="336"/>
      <c r="D45" s="336"/>
      <c r="E45" s="336"/>
    </row>
    <row r="46" spans="2:7" s="15" customFormat="1" ht="15" customHeight="1">
      <c r="B46" s="336"/>
      <c r="C46" s="336"/>
      <c r="D46" s="336"/>
      <c r="E46" s="336"/>
    </row>
    <row r="47" spans="2:7" s="15" customFormat="1" ht="15" customHeight="1">
      <c r="B47" s="336"/>
      <c r="C47" s="336"/>
      <c r="D47" s="336"/>
      <c r="E47" s="336"/>
    </row>
    <row r="48" spans="2:7" s="15" customFormat="1" ht="15" customHeight="1">
      <c r="B48" s="336"/>
      <c r="C48" s="336"/>
      <c r="D48" s="336"/>
      <c r="E48" s="336"/>
    </row>
    <row r="49" spans="2:5" s="15" customFormat="1" ht="15" customHeight="1">
      <c r="B49" s="336"/>
      <c r="C49" s="336"/>
      <c r="D49" s="336"/>
      <c r="E49" s="336"/>
    </row>
    <row r="50" spans="2:5" s="15" customFormat="1" ht="15" customHeight="1">
      <c r="B50" s="336"/>
      <c r="C50" s="336"/>
      <c r="D50" s="336"/>
      <c r="E50" s="336"/>
    </row>
    <row r="51" spans="2:5" s="15" customFormat="1" ht="15" customHeight="1"/>
    <row r="52" spans="2:5" s="15" customFormat="1" ht="15" customHeight="1"/>
    <row r="53" spans="2:5" s="15" customFormat="1" ht="15" customHeight="1"/>
    <row r="54" spans="2:5" s="15" customFormat="1" ht="15" customHeight="1"/>
    <row r="55" spans="2:5" s="15" customFormat="1" ht="15" customHeight="1"/>
    <row r="56" spans="2:5" s="15" customFormat="1" ht="15" customHeight="1"/>
    <row r="57" spans="2:5" s="15" customFormat="1" ht="15" customHeight="1"/>
    <row r="58" spans="2:5" s="15" customFormat="1" ht="15" customHeight="1"/>
    <row r="59" spans="2:5" s="15" customFormat="1" ht="15" customHeight="1"/>
    <row r="60" spans="2:5" s="15" customFormat="1" ht="15" customHeight="1"/>
    <row r="61" spans="2:5" s="15" customFormat="1" ht="15" customHeight="1"/>
    <row r="62" spans="2:5" s="15" customFormat="1" ht="15" customHeight="1"/>
  </sheetData>
  <mergeCells count="14">
    <mergeCell ref="B50:E50"/>
    <mergeCell ref="B44:E44"/>
    <mergeCell ref="B45:E45"/>
    <mergeCell ref="B46:E46"/>
    <mergeCell ref="B47:E47"/>
    <mergeCell ref="B48:E48"/>
    <mergeCell ref="B49:E49"/>
    <mergeCell ref="B43:E43"/>
    <mergeCell ref="G39:G40"/>
    <mergeCell ref="B2:D2"/>
    <mergeCell ref="G5:G6"/>
    <mergeCell ref="B40:E40"/>
    <mergeCell ref="B41:E41"/>
    <mergeCell ref="B42:E42"/>
  </mergeCells>
  <hyperlinks>
    <hyperlink ref="G5" location="Índice!A1" display="Back to the Index" xr:uid="{00000000-0004-0000-0500-000000000000}"/>
    <hyperlink ref="G5:G6" location="Index!A1" display="Back to Index" xr:uid="{00000000-0004-0000-0500-000001000000}"/>
    <hyperlink ref="G39" location="Índice!A1" display="Back to the Index" xr:uid="{00000000-0004-0000-0500-000002000000}"/>
    <hyperlink ref="G39:G40" location="Index!A1" display="Back to Index" xr:uid="{00000000-0004-0000-0500-000003000000}"/>
  </hyperlinks>
  <pageMargins left="0.7" right="0.7" top="0.75" bottom="0.75" header="0.3" footer="0.3"/>
  <pageSetup paperSize="9" orientation="portrait" r:id="rId1"/>
  <ignoredErrors>
    <ignoredError sqref="D5:F5 F6"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13"/>
  <sheetViews>
    <sheetView showZeros="0" zoomScaleNormal="100" workbookViewId="0">
      <selection activeCell="G6" sqref="G6:G7"/>
    </sheetView>
  </sheetViews>
  <sheetFormatPr defaultColWidth="9.140625" defaultRowHeight="11.25"/>
  <cols>
    <col min="1" max="1" width="12.7109375" style="18" customWidth="1"/>
    <col min="2" max="2" width="4.7109375" style="18" customWidth="1"/>
    <col min="3" max="3" width="94.85546875" style="18" customWidth="1"/>
    <col min="4" max="4" width="16.7109375" style="18" customWidth="1"/>
    <col min="5" max="5" width="30.7109375" style="18" customWidth="1"/>
    <col min="6" max="6" width="8.42578125" style="19" customWidth="1"/>
    <col min="7" max="16384" width="9.140625" style="18"/>
  </cols>
  <sheetData>
    <row r="1" spans="2:7" ht="15" customHeight="1"/>
    <row r="2" spans="2:7" ht="15" customHeight="1">
      <c r="B2" s="337" t="s">
        <v>296</v>
      </c>
      <c r="C2" s="337"/>
      <c r="D2" s="181"/>
      <c r="E2" s="176"/>
    </row>
    <row r="3" spans="2:7" ht="15" customHeight="1">
      <c r="B3" s="254" t="s">
        <v>91</v>
      </c>
      <c r="C3" s="20"/>
      <c r="D3" s="20"/>
      <c r="E3" s="255"/>
    </row>
    <row r="4" spans="2:7" ht="15" customHeight="1">
      <c r="B4" s="253"/>
      <c r="C4" s="20"/>
      <c r="D4" s="20"/>
      <c r="E4" s="252"/>
    </row>
    <row r="5" spans="2:7" ht="35.1" customHeight="1">
      <c r="B5" s="72"/>
      <c r="C5" s="72"/>
      <c r="D5" s="230" t="s">
        <v>360</v>
      </c>
      <c r="E5" s="92" t="s">
        <v>297</v>
      </c>
    </row>
    <row r="6" spans="2:7" ht="23.25" customHeight="1">
      <c r="B6" s="229" t="s">
        <v>201</v>
      </c>
      <c r="C6" s="229"/>
      <c r="D6" s="229"/>
      <c r="E6" s="229"/>
      <c r="G6" s="327" t="s">
        <v>95</v>
      </c>
    </row>
    <row r="7" spans="2:7" ht="15" customHeight="1">
      <c r="B7" s="240">
        <v>1</v>
      </c>
      <c r="C7" s="154" t="s">
        <v>202</v>
      </c>
      <c r="D7" s="67">
        <v>4739879.2252899995</v>
      </c>
      <c r="E7" s="51" t="s">
        <v>36</v>
      </c>
      <c r="G7" s="327"/>
    </row>
    <row r="8" spans="2:7" ht="15" customHeight="1">
      <c r="B8" s="240"/>
      <c r="C8" s="155" t="s">
        <v>203</v>
      </c>
      <c r="D8" s="67">
        <v>4741470.6671200003</v>
      </c>
      <c r="E8" s="51" t="s">
        <v>298</v>
      </c>
    </row>
    <row r="9" spans="2:7" ht="15" customHeight="1">
      <c r="B9" s="240"/>
      <c r="C9" s="155" t="s">
        <v>203</v>
      </c>
      <c r="D9" s="67"/>
      <c r="E9" s="51" t="s">
        <v>298</v>
      </c>
    </row>
    <row r="10" spans="2:7" ht="15" customHeight="1">
      <c r="B10" s="240"/>
      <c r="C10" s="155" t="s">
        <v>203</v>
      </c>
      <c r="D10" s="67"/>
      <c r="E10" s="51" t="s">
        <v>298</v>
      </c>
    </row>
    <row r="11" spans="2:7" ht="15" customHeight="1">
      <c r="B11" s="240">
        <v>2</v>
      </c>
      <c r="C11" s="154" t="s">
        <v>204</v>
      </c>
      <c r="D11" s="67">
        <v>735660.24560000002</v>
      </c>
      <c r="E11" s="156" t="s">
        <v>2</v>
      </c>
    </row>
    <row r="12" spans="2:7" ht="15" customHeight="1">
      <c r="B12" s="240">
        <v>3</v>
      </c>
      <c r="C12" s="154" t="s">
        <v>205</v>
      </c>
      <c r="D12" s="67">
        <v>143030.34608999969</v>
      </c>
      <c r="E12" s="156" t="s">
        <v>3</v>
      </c>
    </row>
    <row r="13" spans="2:7" ht="15" customHeight="1">
      <c r="B13" s="240" t="s">
        <v>4</v>
      </c>
      <c r="C13" s="154" t="s">
        <v>206</v>
      </c>
      <c r="D13" s="67">
        <v>0</v>
      </c>
      <c r="E13" s="156" t="s">
        <v>5</v>
      </c>
    </row>
    <row r="14" spans="2:7" ht="24.95" customHeight="1">
      <c r="B14" s="240">
        <v>4</v>
      </c>
      <c r="C14" s="154" t="s">
        <v>207</v>
      </c>
      <c r="D14" s="67">
        <v>0</v>
      </c>
      <c r="E14" s="51" t="s">
        <v>6</v>
      </c>
    </row>
    <row r="15" spans="2:7" ht="15" customHeight="1">
      <c r="B15" s="240">
        <v>5</v>
      </c>
      <c r="C15" s="154" t="s">
        <v>208</v>
      </c>
      <c r="D15" s="67">
        <v>719435.80303999991</v>
      </c>
      <c r="E15" s="51">
        <v>84</v>
      </c>
    </row>
    <row r="16" spans="2:7" ht="15" customHeight="1">
      <c r="B16" s="240" t="s">
        <v>7</v>
      </c>
      <c r="C16" s="154" t="s">
        <v>209</v>
      </c>
      <c r="D16" s="67">
        <v>0</v>
      </c>
      <c r="E16" s="51" t="s">
        <v>8</v>
      </c>
    </row>
    <row r="17" spans="2:5" ht="20.100000000000001" customHeight="1">
      <c r="B17" s="241">
        <v>6</v>
      </c>
      <c r="C17" s="93" t="s">
        <v>210</v>
      </c>
      <c r="D17" s="94">
        <v>6338005.6200199993</v>
      </c>
      <c r="E17" s="95" t="s">
        <v>299</v>
      </c>
    </row>
    <row r="18" spans="2:5" ht="21.75" customHeight="1">
      <c r="B18" s="229" t="s">
        <v>211</v>
      </c>
      <c r="C18" s="229"/>
      <c r="D18" s="229"/>
      <c r="E18" s="229"/>
    </row>
    <row r="19" spans="2:5" ht="15" customHeight="1">
      <c r="B19" s="240">
        <v>7</v>
      </c>
      <c r="C19" s="154" t="s">
        <v>212</v>
      </c>
      <c r="D19" s="67">
        <v>-12855.732749999999</v>
      </c>
      <c r="E19" s="51" t="s">
        <v>9</v>
      </c>
    </row>
    <row r="20" spans="2:5" ht="15" customHeight="1">
      <c r="B20" s="240">
        <v>8</v>
      </c>
      <c r="C20" s="154" t="s">
        <v>213</v>
      </c>
      <c r="D20" s="67">
        <v>-272303.38920000003</v>
      </c>
      <c r="E20" s="51" t="s">
        <v>37</v>
      </c>
    </row>
    <row r="21" spans="2:5" ht="15" customHeight="1">
      <c r="B21" s="240">
        <v>9</v>
      </c>
      <c r="C21" s="154" t="s">
        <v>214</v>
      </c>
      <c r="D21" s="67">
        <v>0</v>
      </c>
      <c r="E21" s="51"/>
    </row>
    <row r="22" spans="2:5" ht="24.95" customHeight="1">
      <c r="B22" s="240">
        <v>10</v>
      </c>
      <c r="C22" s="154" t="s">
        <v>215</v>
      </c>
      <c r="D22" s="67">
        <v>-119685.21493</v>
      </c>
      <c r="E22" s="51" t="s">
        <v>38</v>
      </c>
    </row>
    <row r="23" spans="2:5" ht="15" customHeight="1">
      <c r="B23" s="240">
        <v>11</v>
      </c>
      <c r="C23" s="154" t="s">
        <v>216</v>
      </c>
      <c r="D23" s="67">
        <v>-11546.045269999999</v>
      </c>
      <c r="E23" s="51" t="s">
        <v>39</v>
      </c>
    </row>
    <row r="24" spans="2:5" ht="15" customHeight="1">
      <c r="B24" s="240">
        <v>12</v>
      </c>
      <c r="C24" s="154" t="s">
        <v>217</v>
      </c>
      <c r="D24" s="67">
        <v>-129528.39414</v>
      </c>
      <c r="E24" s="51" t="s">
        <v>40</v>
      </c>
    </row>
    <row r="25" spans="2:5" ht="15" customHeight="1">
      <c r="B25" s="240">
        <v>13</v>
      </c>
      <c r="C25" s="154" t="s">
        <v>218</v>
      </c>
      <c r="D25" s="67">
        <v>0</v>
      </c>
      <c r="E25" s="51" t="s">
        <v>10</v>
      </c>
    </row>
    <row r="26" spans="2:5" ht="15" customHeight="1">
      <c r="B26" s="240">
        <v>14</v>
      </c>
      <c r="C26" s="154" t="s">
        <v>219</v>
      </c>
      <c r="D26" s="67">
        <v>-1020.74646</v>
      </c>
      <c r="E26" s="51" t="s">
        <v>11</v>
      </c>
    </row>
    <row r="27" spans="2:5" ht="15" customHeight="1">
      <c r="B27" s="240">
        <v>15</v>
      </c>
      <c r="C27" s="154" t="s">
        <v>220</v>
      </c>
      <c r="D27" s="67">
        <v>-12723.31683</v>
      </c>
      <c r="E27" s="51" t="s">
        <v>41</v>
      </c>
    </row>
    <row r="28" spans="2:5" ht="15" customHeight="1">
      <c r="B28" s="242">
        <v>16</v>
      </c>
      <c r="C28" s="157" t="s">
        <v>221</v>
      </c>
      <c r="D28" s="125">
        <v>-40.736309999999996</v>
      </c>
      <c r="E28" s="124" t="s">
        <v>42</v>
      </c>
    </row>
    <row r="29" spans="2:5" ht="24.95" customHeight="1">
      <c r="B29" s="240">
        <v>17</v>
      </c>
      <c r="C29" s="154" t="s">
        <v>222</v>
      </c>
      <c r="D29" s="67">
        <v>0</v>
      </c>
      <c r="E29" s="51" t="s">
        <v>43</v>
      </c>
    </row>
    <row r="30" spans="2:5" ht="24.95" customHeight="1">
      <c r="B30" s="240">
        <v>18</v>
      </c>
      <c r="C30" s="154" t="s">
        <v>223</v>
      </c>
      <c r="D30" s="67">
        <v>0</v>
      </c>
      <c r="E30" s="51" t="s">
        <v>44</v>
      </c>
    </row>
    <row r="31" spans="2:5" ht="24.95" customHeight="1">
      <c r="B31" s="240">
        <v>19</v>
      </c>
      <c r="C31" s="154" t="s">
        <v>224</v>
      </c>
      <c r="D31" s="67">
        <v>0</v>
      </c>
      <c r="E31" s="51" t="s">
        <v>45</v>
      </c>
    </row>
    <row r="32" spans="2:5" ht="15" customHeight="1">
      <c r="B32" s="240">
        <v>20</v>
      </c>
      <c r="C32" s="154" t="s">
        <v>214</v>
      </c>
      <c r="D32" s="67"/>
      <c r="E32" s="51"/>
    </row>
    <row r="33" spans="2:5" ht="24.95" customHeight="1">
      <c r="B33" s="240" t="s">
        <v>12</v>
      </c>
      <c r="C33" s="154" t="s">
        <v>225</v>
      </c>
      <c r="D33" s="67">
        <v>0</v>
      </c>
      <c r="E33" s="51" t="s">
        <v>13</v>
      </c>
    </row>
    <row r="34" spans="2:5" ht="15" customHeight="1">
      <c r="B34" s="240" t="s">
        <v>14</v>
      </c>
      <c r="C34" s="155" t="s">
        <v>226</v>
      </c>
      <c r="D34" s="67">
        <v>0</v>
      </c>
      <c r="E34" s="51" t="s">
        <v>15</v>
      </c>
    </row>
    <row r="35" spans="2:5" ht="15" customHeight="1">
      <c r="B35" s="240" t="s">
        <v>16</v>
      </c>
      <c r="C35" s="155" t="s">
        <v>227</v>
      </c>
      <c r="D35" s="67">
        <v>0</v>
      </c>
      <c r="E35" s="51" t="s">
        <v>17</v>
      </c>
    </row>
    <row r="36" spans="2:5" ht="15" customHeight="1">
      <c r="B36" s="240" t="s">
        <v>18</v>
      </c>
      <c r="C36" s="155" t="s">
        <v>228</v>
      </c>
      <c r="D36" s="67">
        <v>0</v>
      </c>
      <c r="E36" s="51" t="s">
        <v>19</v>
      </c>
    </row>
    <row r="37" spans="2:5" ht="24.95" customHeight="1">
      <c r="B37" s="240">
        <v>21</v>
      </c>
      <c r="C37" s="154" t="s">
        <v>229</v>
      </c>
      <c r="D37" s="67">
        <v>-161918.20663</v>
      </c>
      <c r="E37" s="51" t="s">
        <v>46</v>
      </c>
    </row>
    <row r="38" spans="2:5" ht="15" customHeight="1">
      <c r="B38" s="240">
        <v>22</v>
      </c>
      <c r="C38" s="154" t="s">
        <v>230</v>
      </c>
      <c r="D38" s="67">
        <v>-127046.06578</v>
      </c>
      <c r="E38" s="51" t="s">
        <v>20</v>
      </c>
    </row>
    <row r="39" spans="2:5" ht="24.95" customHeight="1">
      <c r="B39" s="240">
        <v>23</v>
      </c>
      <c r="C39" s="155" t="s">
        <v>231</v>
      </c>
      <c r="D39" s="67">
        <v>-49768.441414381618</v>
      </c>
      <c r="E39" s="51" t="s">
        <v>47</v>
      </c>
    </row>
    <row r="40" spans="2:5" ht="15" customHeight="1">
      <c r="B40" s="240">
        <v>24</v>
      </c>
      <c r="C40" s="154" t="s">
        <v>214</v>
      </c>
      <c r="D40" s="67">
        <v>0</v>
      </c>
      <c r="E40" s="51"/>
    </row>
    <row r="41" spans="2:5" ht="15" customHeight="1">
      <c r="B41" s="240">
        <v>25</v>
      </c>
      <c r="C41" s="155" t="s">
        <v>232</v>
      </c>
      <c r="D41" s="67">
        <v>-77277.624365618394</v>
      </c>
      <c r="E41" s="51" t="s">
        <v>46</v>
      </c>
    </row>
    <row r="42" spans="2:5" ht="15" customHeight="1">
      <c r="B42" s="240" t="s">
        <v>21</v>
      </c>
      <c r="C42" s="154" t="s">
        <v>233</v>
      </c>
      <c r="D42" s="67">
        <v>0</v>
      </c>
      <c r="E42" s="51" t="s">
        <v>48</v>
      </c>
    </row>
    <row r="43" spans="2:5" ht="15" customHeight="1">
      <c r="B43" s="240" t="s">
        <v>22</v>
      </c>
      <c r="C43" s="154" t="s">
        <v>234</v>
      </c>
      <c r="D43" s="67"/>
      <c r="E43" s="51" t="s">
        <v>23</v>
      </c>
    </row>
    <row r="44" spans="2:5" ht="15" customHeight="1">
      <c r="B44" s="240">
        <v>27</v>
      </c>
      <c r="C44" s="154" t="s">
        <v>235</v>
      </c>
      <c r="D44" s="67">
        <v>0</v>
      </c>
      <c r="E44" s="51" t="s">
        <v>66</v>
      </c>
    </row>
    <row r="45" spans="2:5" ht="15" customHeight="1">
      <c r="B45" s="154" t="s">
        <v>363</v>
      </c>
      <c r="C45" s="154" t="s">
        <v>164</v>
      </c>
      <c r="D45" s="67">
        <v>-67457.275930000003</v>
      </c>
      <c r="E45" s="51"/>
    </row>
    <row r="46" spans="2:5" ht="20.100000000000001" customHeight="1">
      <c r="B46" s="243">
        <v>28</v>
      </c>
      <c r="C46" s="96" t="s">
        <v>236</v>
      </c>
      <c r="D46" s="97">
        <v>-916125.12423000019</v>
      </c>
      <c r="E46" s="98" t="s">
        <v>300</v>
      </c>
    </row>
    <row r="47" spans="2:5" ht="20.100000000000001" customHeight="1">
      <c r="B47" s="244">
        <v>29</v>
      </c>
      <c r="C47" s="100" t="s">
        <v>237</v>
      </c>
      <c r="D47" s="101">
        <v>5421880.4957899991</v>
      </c>
      <c r="E47" s="119" t="s">
        <v>301</v>
      </c>
    </row>
    <row r="48" spans="2:5" ht="24.95" customHeight="1">
      <c r="B48" s="229" t="s">
        <v>238</v>
      </c>
      <c r="C48" s="229"/>
      <c r="D48" s="229"/>
      <c r="E48" s="229"/>
    </row>
    <row r="49" spans="2:5" ht="15" customHeight="1">
      <c r="B49" s="240">
        <v>30</v>
      </c>
      <c r="C49" s="154" t="s">
        <v>202</v>
      </c>
      <c r="D49" s="67">
        <v>399999.98</v>
      </c>
      <c r="E49" s="51" t="s">
        <v>24</v>
      </c>
    </row>
    <row r="50" spans="2:5" ht="15" customHeight="1">
      <c r="B50" s="240">
        <v>31</v>
      </c>
      <c r="C50" s="155" t="s">
        <v>239</v>
      </c>
      <c r="D50" s="67">
        <v>399999.98</v>
      </c>
      <c r="E50" s="51"/>
    </row>
    <row r="51" spans="2:5" ht="15" customHeight="1">
      <c r="B51" s="240">
        <v>32</v>
      </c>
      <c r="C51" s="155" t="s">
        <v>240</v>
      </c>
      <c r="D51" s="67">
        <v>0</v>
      </c>
      <c r="E51" s="51"/>
    </row>
    <row r="52" spans="2:5" ht="24.95" customHeight="1">
      <c r="B52" s="240">
        <v>33</v>
      </c>
      <c r="C52" s="154" t="s">
        <v>241</v>
      </c>
      <c r="D52" s="67">
        <v>0</v>
      </c>
      <c r="E52" s="51" t="s">
        <v>25</v>
      </c>
    </row>
    <row r="53" spans="2:5" ht="24.95" customHeight="1">
      <c r="B53" s="240">
        <v>34</v>
      </c>
      <c r="C53" s="154" t="s">
        <v>242</v>
      </c>
      <c r="D53" s="67">
        <v>126239.76695999999</v>
      </c>
      <c r="E53" s="51" t="s">
        <v>49</v>
      </c>
    </row>
    <row r="54" spans="2:5" ht="15" customHeight="1">
      <c r="B54" s="245">
        <v>35</v>
      </c>
      <c r="C54" s="155" t="s">
        <v>243</v>
      </c>
      <c r="D54" s="67">
        <v>0</v>
      </c>
      <c r="E54" s="51" t="s">
        <v>25</v>
      </c>
    </row>
    <row r="55" spans="2:5" ht="20.100000000000001" customHeight="1">
      <c r="B55" s="244">
        <v>36</v>
      </c>
      <c r="C55" s="99" t="s">
        <v>244</v>
      </c>
      <c r="D55" s="101">
        <v>526239.74696000002</v>
      </c>
      <c r="E55" s="98" t="s">
        <v>302</v>
      </c>
    </row>
    <row r="56" spans="2:5" ht="24.95" customHeight="1">
      <c r="B56" s="229" t="s">
        <v>245</v>
      </c>
      <c r="C56" s="229"/>
      <c r="D56" s="229"/>
      <c r="E56" s="229"/>
    </row>
    <row r="57" spans="2:5" ht="15" customHeight="1">
      <c r="B57" s="240">
        <v>37</v>
      </c>
      <c r="C57" s="154" t="s">
        <v>246</v>
      </c>
      <c r="D57" s="67">
        <v>0</v>
      </c>
      <c r="E57" s="51" t="s">
        <v>50</v>
      </c>
    </row>
    <row r="58" spans="2:5" ht="24.95" customHeight="1">
      <c r="B58" s="240">
        <v>38</v>
      </c>
      <c r="C58" s="154" t="s">
        <v>247</v>
      </c>
      <c r="D58" s="67">
        <v>0</v>
      </c>
      <c r="E58" s="51" t="s">
        <v>51</v>
      </c>
    </row>
    <row r="59" spans="2:5" ht="24.95" customHeight="1">
      <c r="B59" s="240">
        <v>39</v>
      </c>
      <c r="C59" s="154" t="s">
        <v>248</v>
      </c>
      <c r="D59" s="67">
        <v>0</v>
      </c>
      <c r="E59" s="51" t="s">
        <v>52</v>
      </c>
    </row>
    <row r="60" spans="2:5" ht="24.95" customHeight="1">
      <c r="B60" s="240">
        <v>40</v>
      </c>
      <c r="C60" s="154" t="s">
        <v>249</v>
      </c>
      <c r="D60" s="67">
        <v>0</v>
      </c>
      <c r="E60" s="51" t="s">
        <v>53</v>
      </c>
    </row>
    <row r="61" spans="2:5" ht="15" customHeight="1">
      <c r="B61" s="240">
        <v>41</v>
      </c>
      <c r="C61" s="154" t="s">
        <v>214</v>
      </c>
      <c r="D61" s="67"/>
      <c r="E61" s="51"/>
    </row>
    <row r="62" spans="2:5" ht="15" customHeight="1">
      <c r="B62" s="240">
        <v>42</v>
      </c>
      <c r="C62" s="154" t="s">
        <v>250</v>
      </c>
      <c r="D62" s="67">
        <v>0</v>
      </c>
      <c r="E62" s="51" t="s">
        <v>26</v>
      </c>
    </row>
    <row r="63" spans="2:5" ht="20.100000000000001" customHeight="1">
      <c r="B63" s="243">
        <v>43</v>
      </c>
      <c r="C63" s="103" t="s">
        <v>251</v>
      </c>
      <c r="D63" s="97">
        <v>0</v>
      </c>
      <c r="E63" s="104" t="s">
        <v>303</v>
      </c>
    </row>
    <row r="64" spans="2:5" ht="20.100000000000001" customHeight="1">
      <c r="B64" s="243">
        <v>44</v>
      </c>
      <c r="C64" s="103" t="s">
        <v>252</v>
      </c>
      <c r="D64" s="97">
        <v>526239.74696000002</v>
      </c>
      <c r="E64" s="104" t="s">
        <v>304</v>
      </c>
    </row>
    <row r="65" spans="2:6" ht="20.100000000000001" customHeight="1">
      <c r="B65" s="244">
        <v>45</v>
      </c>
      <c r="C65" s="100" t="s">
        <v>253</v>
      </c>
      <c r="D65" s="101">
        <v>5948120.2427499993</v>
      </c>
      <c r="E65" s="102" t="s">
        <v>305</v>
      </c>
    </row>
    <row r="66" spans="2:6" ht="24.95" customHeight="1">
      <c r="B66" s="229" t="s">
        <v>254</v>
      </c>
      <c r="C66" s="229"/>
      <c r="D66" s="229"/>
      <c r="E66" s="229"/>
    </row>
    <row r="67" spans="2:6" ht="15" customHeight="1">
      <c r="B67" s="240">
        <v>46</v>
      </c>
      <c r="C67" s="154" t="s">
        <v>202</v>
      </c>
      <c r="D67" s="67">
        <v>803898.61329000001</v>
      </c>
      <c r="E67" s="51" t="s">
        <v>27</v>
      </c>
    </row>
    <row r="68" spans="2:6" ht="24.95" customHeight="1">
      <c r="B68" s="240">
        <v>47</v>
      </c>
      <c r="C68" s="154" t="s">
        <v>255</v>
      </c>
      <c r="D68" s="67">
        <v>0</v>
      </c>
      <c r="E68" s="51" t="s">
        <v>28</v>
      </c>
    </row>
    <row r="69" spans="2:6" ht="24.95" customHeight="1">
      <c r="B69" s="240">
        <v>48</v>
      </c>
      <c r="C69" s="154" t="s">
        <v>256</v>
      </c>
      <c r="D69" s="67">
        <v>296033.69626</v>
      </c>
      <c r="E69" s="51" t="s">
        <v>54</v>
      </c>
    </row>
    <row r="70" spans="2:6" ht="15" customHeight="1">
      <c r="B70" s="240">
        <v>49</v>
      </c>
      <c r="C70" s="155" t="s">
        <v>257</v>
      </c>
      <c r="D70" s="67">
        <v>0</v>
      </c>
      <c r="E70" s="51" t="s">
        <v>28</v>
      </c>
    </row>
    <row r="71" spans="2:6" ht="15" customHeight="1">
      <c r="B71" s="240">
        <v>50</v>
      </c>
      <c r="C71" s="154" t="s">
        <v>258</v>
      </c>
      <c r="D71" s="67">
        <v>0</v>
      </c>
      <c r="E71" s="51" t="s">
        <v>29</v>
      </c>
    </row>
    <row r="72" spans="2:6" ht="20.100000000000001" customHeight="1">
      <c r="B72" s="246">
        <v>51</v>
      </c>
      <c r="C72" s="105" t="s">
        <v>259</v>
      </c>
      <c r="D72" s="94">
        <v>1099932.3095499999</v>
      </c>
      <c r="E72" s="95"/>
    </row>
    <row r="73" spans="2:6" ht="24.95" customHeight="1">
      <c r="B73" s="229" t="s">
        <v>260</v>
      </c>
      <c r="C73" s="229"/>
      <c r="D73" s="229"/>
      <c r="E73" s="229"/>
    </row>
    <row r="74" spans="2:6" ht="15" customHeight="1">
      <c r="B74" s="240">
        <v>52</v>
      </c>
      <c r="C74" s="154" t="s">
        <v>261</v>
      </c>
      <c r="D74" s="67">
        <v>0</v>
      </c>
      <c r="E74" s="51" t="s">
        <v>55</v>
      </c>
    </row>
    <row r="75" spans="2:6" ht="24.95" customHeight="1">
      <c r="B75" s="240">
        <v>53</v>
      </c>
      <c r="C75" s="154" t="s">
        <v>262</v>
      </c>
      <c r="D75" s="67">
        <v>0</v>
      </c>
      <c r="E75" s="51" t="s">
        <v>56</v>
      </c>
    </row>
    <row r="76" spans="2:6" ht="24.95" customHeight="1">
      <c r="B76" s="240">
        <v>54</v>
      </c>
      <c r="C76" s="154" t="s">
        <v>263</v>
      </c>
      <c r="D76" s="67">
        <v>0</v>
      </c>
      <c r="E76" s="51" t="s">
        <v>57</v>
      </c>
    </row>
    <row r="77" spans="2:6" ht="24.95" customHeight="1">
      <c r="B77" s="240">
        <v>55</v>
      </c>
      <c r="C77" s="154" t="s">
        <v>264</v>
      </c>
      <c r="D77" s="67">
        <v>-58800</v>
      </c>
      <c r="E77" s="51" t="s">
        <v>58</v>
      </c>
    </row>
    <row r="78" spans="2:6" ht="15" customHeight="1">
      <c r="B78" s="240">
        <v>56</v>
      </c>
      <c r="C78" s="154" t="s">
        <v>214</v>
      </c>
      <c r="D78" s="67">
        <v>0</v>
      </c>
      <c r="E78" s="51"/>
    </row>
    <row r="79" spans="2:6" ht="20.100000000000001" customHeight="1">
      <c r="B79" s="243">
        <v>57</v>
      </c>
      <c r="C79" s="103" t="s">
        <v>265</v>
      </c>
      <c r="D79" s="97">
        <v>-58800</v>
      </c>
      <c r="E79" s="104" t="s">
        <v>306</v>
      </c>
    </row>
    <row r="80" spans="2:6" ht="20.100000000000001" customHeight="1">
      <c r="B80" s="243">
        <v>58</v>
      </c>
      <c r="C80" s="103" t="s">
        <v>266</v>
      </c>
      <c r="D80" s="97">
        <v>1041132.3095499999</v>
      </c>
      <c r="E80" s="104" t="s">
        <v>307</v>
      </c>
      <c r="F80" s="21"/>
    </row>
    <row r="81" spans="2:5" ht="20.100000000000001" customHeight="1">
      <c r="B81" s="243">
        <v>59</v>
      </c>
      <c r="C81" s="103" t="s">
        <v>267</v>
      </c>
      <c r="D81" s="97">
        <v>6989252.5522999987</v>
      </c>
      <c r="E81" s="104" t="s">
        <v>308</v>
      </c>
    </row>
    <row r="82" spans="2:5" ht="20.100000000000001" customHeight="1">
      <c r="B82" s="247">
        <v>60</v>
      </c>
      <c r="C82" s="116" t="s">
        <v>268</v>
      </c>
      <c r="D82" s="117">
        <v>45498789.93097654</v>
      </c>
      <c r="E82" s="117"/>
    </row>
    <row r="83" spans="2:5" ht="24.95" customHeight="1">
      <c r="B83" s="229" t="s">
        <v>269</v>
      </c>
      <c r="C83" s="229"/>
      <c r="D83" s="229"/>
      <c r="E83" s="229"/>
    </row>
    <row r="84" spans="2:5" ht="20.100000000000001" customHeight="1">
      <c r="B84" s="243">
        <v>61</v>
      </c>
      <c r="C84" s="103" t="s">
        <v>270</v>
      </c>
      <c r="D84" s="106">
        <v>0.11916537789280124</v>
      </c>
      <c r="E84" s="104" t="s">
        <v>59</v>
      </c>
    </row>
    <row r="85" spans="2:5" ht="20.100000000000001" customHeight="1">
      <c r="B85" s="243">
        <v>62</v>
      </c>
      <c r="C85" s="103" t="s">
        <v>271</v>
      </c>
      <c r="D85" s="106">
        <v>0.13073139421451718</v>
      </c>
      <c r="E85" s="104" t="s">
        <v>60</v>
      </c>
    </row>
    <row r="86" spans="2:5" ht="20.100000000000001" customHeight="1">
      <c r="B86" s="243">
        <v>63</v>
      </c>
      <c r="C86" s="103" t="s">
        <v>272</v>
      </c>
      <c r="D86" s="106">
        <v>0.1536140315578276</v>
      </c>
      <c r="E86" s="104" t="s">
        <v>30</v>
      </c>
    </row>
    <row r="87" spans="2:5" ht="63.75" customHeight="1">
      <c r="B87" s="248">
        <v>64</v>
      </c>
      <c r="C87" s="107" t="s">
        <v>273</v>
      </c>
      <c r="D87" s="108">
        <v>9.8190317676876693E-2</v>
      </c>
      <c r="E87" s="109" t="s">
        <v>310</v>
      </c>
    </row>
    <row r="88" spans="2:5" ht="20.100000000000001" customHeight="1">
      <c r="B88" s="243">
        <v>65</v>
      </c>
      <c r="C88" s="110" t="s">
        <v>274</v>
      </c>
      <c r="D88" s="111">
        <v>2.5022796847094953E-2</v>
      </c>
      <c r="E88" s="104"/>
    </row>
    <row r="89" spans="2:5" ht="20.100000000000001" customHeight="1">
      <c r="B89" s="249">
        <v>66</v>
      </c>
      <c r="C89" s="112" t="s">
        <v>275</v>
      </c>
      <c r="D89" s="113">
        <v>3.7391539185372025E-5</v>
      </c>
      <c r="E89" s="114"/>
    </row>
    <row r="90" spans="2:5" ht="20.100000000000001" customHeight="1">
      <c r="B90" s="243">
        <v>67</v>
      </c>
      <c r="C90" s="110" t="s">
        <v>276</v>
      </c>
      <c r="D90" s="111">
        <v>0</v>
      </c>
      <c r="E90" s="104"/>
    </row>
    <row r="91" spans="2:5" ht="35.1" customHeight="1">
      <c r="B91" s="243" t="s">
        <v>31</v>
      </c>
      <c r="C91" s="110" t="s">
        <v>277</v>
      </c>
      <c r="D91" s="111">
        <v>5.630129290596364E-3</v>
      </c>
      <c r="E91" s="104"/>
    </row>
    <row r="92" spans="2:5" ht="35.1" customHeight="1">
      <c r="B92" s="243">
        <v>68</v>
      </c>
      <c r="C92" s="103" t="s">
        <v>278</v>
      </c>
      <c r="D92" s="115">
        <v>7.3973538397964195E-2</v>
      </c>
      <c r="E92" s="104" t="s">
        <v>311</v>
      </c>
    </row>
    <row r="93" spans="2:5" ht="20.100000000000001" customHeight="1">
      <c r="B93" s="243">
        <v>69</v>
      </c>
      <c r="C93" s="103" t="s">
        <v>279</v>
      </c>
      <c r="D93" s="97"/>
      <c r="E93" s="104"/>
    </row>
    <row r="94" spans="2:5" ht="20.100000000000001" customHeight="1">
      <c r="B94" s="243">
        <v>70</v>
      </c>
      <c r="C94" s="103" t="s">
        <v>279</v>
      </c>
      <c r="D94" s="97"/>
      <c r="E94" s="104"/>
    </row>
    <row r="95" spans="2:5" ht="20.100000000000001" customHeight="1">
      <c r="B95" s="247">
        <v>71</v>
      </c>
      <c r="C95" s="116" t="s">
        <v>279</v>
      </c>
      <c r="D95" s="117"/>
      <c r="E95" s="118"/>
    </row>
    <row r="96" spans="2:5" ht="20.100000000000001" customHeight="1">
      <c r="B96" s="229" t="s">
        <v>280</v>
      </c>
      <c r="C96" s="229"/>
      <c r="D96" s="229"/>
      <c r="E96" s="229"/>
    </row>
    <row r="97" spans="2:7" ht="24.95" customHeight="1">
      <c r="B97" s="240">
        <v>72</v>
      </c>
      <c r="C97" s="154" t="s">
        <v>281</v>
      </c>
      <c r="D97" s="67">
        <v>38810.237540000009</v>
      </c>
      <c r="E97" s="158" t="s">
        <v>61</v>
      </c>
    </row>
    <row r="98" spans="2:7" ht="24.95" customHeight="1">
      <c r="B98" s="240">
        <v>73</v>
      </c>
      <c r="C98" s="154" t="s">
        <v>282</v>
      </c>
      <c r="D98" s="67">
        <v>374813.80881000002</v>
      </c>
      <c r="E98" s="51" t="s">
        <v>62</v>
      </c>
    </row>
    <row r="99" spans="2:7" ht="15" customHeight="1">
      <c r="B99" s="240">
        <v>74</v>
      </c>
      <c r="C99" s="154" t="s">
        <v>214</v>
      </c>
      <c r="D99" s="67">
        <v>0</v>
      </c>
      <c r="E99" s="51"/>
    </row>
    <row r="100" spans="2:7" ht="24.95" customHeight="1">
      <c r="B100" s="250">
        <v>75</v>
      </c>
      <c r="C100" s="159" t="s">
        <v>283</v>
      </c>
      <c r="D100" s="160">
        <v>581989.70901775965</v>
      </c>
      <c r="E100" s="59" t="s">
        <v>63</v>
      </c>
    </row>
    <row r="101" spans="2:7" ht="20.100000000000001" customHeight="1">
      <c r="B101" s="229" t="s">
        <v>284</v>
      </c>
      <c r="C101" s="229"/>
      <c r="D101" s="229"/>
      <c r="E101" s="229"/>
    </row>
    <row r="102" spans="2:7" ht="24.95" customHeight="1">
      <c r="B102" s="240">
        <v>76</v>
      </c>
      <c r="C102" s="154" t="s">
        <v>285</v>
      </c>
      <c r="D102" s="154">
        <v>0</v>
      </c>
      <c r="E102" s="156" t="s">
        <v>32</v>
      </c>
    </row>
    <row r="103" spans="2:7" ht="15" customHeight="1">
      <c r="B103" s="240">
        <v>77</v>
      </c>
      <c r="C103" s="154" t="s">
        <v>286</v>
      </c>
      <c r="D103" s="154">
        <v>162998.90068337502</v>
      </c>
      <c r="E103" s="156" t="s">
        <v>32</v>
      </c>
    </row>
    <row r="104" spans="2:7" ht="24.95" customHeight="1">
      <c r="B104" s="240">
        <v>78</v>
      </c>
      <c r="C104" s="154" t="s">
        <v>287</v>
      </c>
      <c r="D104" s="154">
        <v>0</v>
      </c>
      <c r="E104" s="156" t="s">
        <v>32</v>
      </c>
    </row>
    <row r="105" spans="2:7" ht="15" customHeight="1">
      <c r="B105" s="250">
        <v>79</v>
      </c>
      <c r="C105" s="159" t="s">
        <v>288</v>
      </c>
      <c r="D105" s="159">
        <v>154171.29876653999</v>
      </c>
      <c r="E105" s="161" t="s">
        <v>32</v>
      </c>
    </row>
    <row r="106" spans="2:7" ht="20.100000000000001" customHeight="1">
      <c r="B106" s="229" t="s">
        <v>289</v>
      </c>
      <c r="C106" s="229"/>
      <c r="D106" s="229"/>
      <c r="E106" s="229"/>
    </row>
    <row r="107" spans="2:7" ht="15" customHeight="1">
      <c r="B107" s="240">
        <v>80</v>
      </c>
      <c r="C107" s="154" t="s">
        <v>290</v>
      </c>
      <c r="D107" s="67">
        <v>0</v>
      </c>
      <c r="E107" s="51" t="s">
        <v>33</v>
      </c>
    </row>
    <row r="108" spans="2:7" ht="15" customHeight="1">
      <c r="B108" s="242">
        <v>81</v>
      </c>
      <c r="C108" s="157" t="s">
        <v>291</v>
      </c>
      <c r="D108" s="125"/>
      <c r="E108" s="124" t="s">
        <v>33</v>
      </c>
    </row>
    <row r="109" spans="2:7" ht="15" customHeight="1">
      <c r="B109" s="240">
        <v>82</v>
      </c>
      <c r="C109" s="154" t="s">
        <v>292</v>
      </c>
      <c r="D109" s="67"/>
      <c r="E109" s="51" t="s">
        <v>34</v>
      </c>
    </row>
    <row r="110" spans="2:7" ht="15" customHeight="1">
      <c r="B110" s="240">
        <v>83</v>
      </c>
      <c r="C110" s="154" t="s">
        <v>293</v>
      </c>
      <c r="D110" s="67"/>
      <c r="E110" s="51" t="s">
        <v>34</v>
      </c>
    </row>
    <row r="111" spans="2:7" ht="15" customHeight="1">
      <c r="B111" s="240">
        <v>84</v>
      </c>
      <c r="C111" s="154" t="s">
        <v>294</v>
      </c>
      <c r="D111" s="67"/>
      <c r="E111" s="51" t="s">
        <v>35</v>
      </c>
      <c r="G111" s="327" t="s">
        <v>95</v>
      </c>
    </row>
    <row r="112" spans="2:7" ht="15" customHeight="1" thickBot="1">
      <c r="B112" s="251">
        <v>85</v>
      </c>
      <c r="C112" s="162" t="s">
        <v>295</v>
      </c>
      <c r="D112" s="126"/>
      <c r="E112" s="163" t="s">
        <v>35</v>
      </c>
      <c r="G112" s="327"/>
    </row>
    <row r="113" ht="12" thickTop="1"/>
  </sheetData>
  <mergeCells count="3">
    <mergeCell ref="B2:C2"/>
    <mergeCell ref="G6:G7"/>
    <mergeCell ref="G111:G112"/>
  </mergeCells>
  <hyperlinks>
    <hyperlink ref="G6:G7" location="Index!A1" display="Back to Index" xr:uid="{00000000-0004-0000-0600-000000000000}"/>
    <hyperlink ref="G111:G112" location="Index!A1" display="Back to Index" xr:uid="{00000000-0004-0000-0600-000001000000}"/>
  </hyperlinks>
  <pageMargins left="0.7" right="0.7" top="0.75" bottom="0.75" header="0.3" footer="0.3"/>
  <pageSetup paperSize="9" orientation="portrait" r:id="rId1"/>
  <ignoredErrors>
    <ignoredError sqref="D5" twoDigitTextYear="1"/>
    <ignoredError sqref="E102:E10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E9"/>
  <sheetViews>
    <sheetView showZeros="0" zoomScaleNormal="100" workbookViewId="0">
      <selection activeCell="E6" sqref="E6:E7"/>
    </sheetView>
  </sheetViews>
  <sheetFormatPr defaultColWidth="9.140625" defaultRowHeight="15" customHeight="1"/>
  <cols>
    <col min="1" max="1" width="12.7109375" style="77" customWidth="1"/>
    <col min="2" max="2" width="60.85546875" style="77" customWidth="1"/>
    <col min="3" max="3" width="15.7109375" style="77" customWidth="1"/>
    <col min="4" max="16384" width="9.140625" style="77"/>
  </cols>
  <sheetData>
    <row r="2" spans="2:5" ht="15" customHeight="1">
      <c r="B2" s="337" t="s">
        <v>309</v>
      </c>
      <c r="C2" s="337"/>
    </row>
    <row r="3" spans="2:5" ht="15" customHeight="1">
      <c r="B3" s="256" t="s">
        <v>91</v>
      </c>
      <c r="C3" s="239"/>
    </row>
    <row r="4" spans="2:5" ht="15" customHeight="1">
      <c r="B4" s="238"/>
      <c r="C4" s="178"/>
    </row>
    <row r="5" spans="2:5" ht="15" customHeight="1">
      <c r="B5" s="182"/>
      <c r="C5" s="183" t="s">
        <v>360</v>
      </c>
    </row>
    <row r="6" spans="2:5" ht="20.100000000000001" customHeight="1">
      <c r="B6" s="184" t="s">
        <v>199</v>
      </c>
      <c r="C6" s="185">
        <f>5941612218.27302/1000</f>
        <v>5941612.2182730194</v>
      </c>
      <c r="E6" s="327" t="s">
        <v>95</v>
      </c>
    </row>
    <row r="7" spans="2:5" ht="20.100000000000001" customHeight="1">
      <c r="B7" s="186" t="s">
        <v>200</v>
      </c>
      <c r="C7" s="187">
        <v>85510155.002960011</v>
      </c>
      <c r="E7" s="327"/>
    </row>
    <row r="8" spans="2:5" ht="20.100000000000001" customHeight="1" thickBot="1">
      <c r="B8" s="188" t="s">
        <v>195</v>
      </c>
      <c r="C8" s="189">
        <f>C6/C7</f>
        <v>6.9484287779239151E-2</v>
      </c>
    </row>
    <row r="9" spans="2:5" ht="15" customHeight="1" thickTop="1"/>
  </sheetData>
  <mergeCells count="2">
    <mergeCell ref="B2:C2"/>
    <mergeCell ref="E6:E7"/>
  </mergeCells>
  <hyperlinks>
    <hyperlink ref="E6:E7" location="Index!A1" display="Back to Index" xr:uid="{00000000-0004-0000-0700-000000000000}"/>
  </hyperlinks>
  <pageMargins left="0.70866141732283472" right="0.70866141732283472" top="0.74803149606299213" bottom="0.74803149606299213" header="0.31496062992125984" footer="0.31496062992125984"/>
  <pageSetup paperSize="9" orientation="portrait" r:id="rId1"/>
  <ignoredErrors>
    <ignoredError sqref="C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T41"/>
  <sheetViews>
    <sheetView showGridLines="0" zoomScaleNormal="100" workbookViewId="0">
      <selection activeCell="M5" sqref="M5:M6"/>
    </sheetView>
  </sheetViews>
  <sheetFormatPr defaultColWidth="9.140625" defaultRowHeight="15"/>
  <cols>
    <col min="1" max="1" width="12.7109375" style="283" customWidth="1"/>
    <col min="2" max="2" width="8.85546875" style="261" customWidth="1"/>
    <col min="3" max="3" width="74.42578125" style="261" customWidth="1"/>
    <col min="4" max="10" width="12.7109375" style="261" customWidth="1"/>
    <col min="11" max="11" width="12.7109375" style="294" customWidth="1" collapsed="1"/>
    <col min="12" max="12" width="8.7109375" style="261" customWidth="1"/>
    <col min="13" max="13" width="12.7109375" style="261" customWidth="1"/>
    <col min="14" max="15" width="11.28515625" style="261" customWidth="1"/>
    <col min="16" max="16384" width="9.140625" style="261"/>
  </cols>
  <sheetData>
    <row r="2" spans="2:20">
      <c r="B2" s="338" t="s">
        <v>353</v>
      </c>
      <c r="C2" s="338"/>
      <c r="D2" s="338"/>
      <c r="E2" s="338"/>
      <c r="F2" s="338"/>
      <c r="G2" s="338"/>
      <c r="H2" s="338"/>
      <c r="I2" s="338"/>
      <c r="J2" s="259"/>
      <c r="K2" s="260"/>
    </row>
    <row r="3" spans="2:20">
      <c r="B3" s="223" t="s">
        <v>91</v>
      </c>
      <c r="C3" s="262"/>
      <c r="D3" s="262"/>
      <c r="E3" s="262"/>
      <c r="F3" s="262"/>
      <c r="G3" s="262"/>
      <c r="H3" s="262"/>
      <c r="I3" s="263"/>
      <c r="J3" s="263"/>
      <c r="K3" s="261"/>
    </row>
    <row r="4" spans="2:20">
      <c r="B4" s="264"/>
      <c r="C4" s="262"/>
      <c r="D4" s="262"/>
      <c r="E4" s="262"/>
      <c r="F4" s="262"/>
      <c r="G4" s="262"/>
      <c r="H4" s="262"/>
      <c r="I4" s="263"/>
      <c r="J4" s="265"/>
      <c r="K4" s="265"/>
    </row>
    <row r="5" spans="2:20" ht="20.100000000000001" customHeight="1">
      <c r="B5" s="266"/>
      <c r="C5" s="267"/>
      <c r="D5" s="339" t="s">
        <v>312</v>
      </c>
      <c r="E5" s="340"/>
      <c r="F5" s="340"/>
      <c r="G5" s="340"/>
      <c r="H5" s="339" t="s">
        <v>313</v>
      </c>
      <c r="I5" s="340"/>
      <c r="J5" s="340"/>
      <c r="K5" s="341"/>
      <c r="M5" s="342" t="s">
        <v>314</v>
      </c>
    </row>
    <row r="6" spans="2:20" ht="20.100000000000001" customHeight="1">
      <c r="B6" s="268"/>
      <c r="C6" s="269"/>
      <c r="D6" s="306" t="s">
        <v>364</v>
      </c>
      <c r="E6" s="307" t="s">
        <v>365</v>
      </c>
      <c r="F6" s="307" t="s">
        <v>366</v>
      </c>
      <c r="G6" s="307" t="s">
        <v>367</v>
      </c>
      <c r="H6" s="308" t="s">
        <v>364</v>
      </c>
      <c r="I6" s="309" t="s">
        <v>365</v>
      </c>
      <c r="J6" s="309" t="s">
        <v>366</v>
      </c>
      <c r="K6" s="310" t="s">
        <v>367</v>
      </c>
      <c r="L6" s="270"/>
      <c r="M6" s="342"/>
    </row>
    <row r="7" spans="2:20">
      <c r="B7" s="262" t="s">
        <v>315</v>
      </c>
      <c r="C7" s="271"/>
      <c r="D7" s="272">
        <v>12</v>
      </c>
      <c r="E7" s="273">
        <v>12</v>
      </c>
      <c r="F7" s="273">
        <v>12</v>
      </c>
      <c r="G7" s="274">
        <v>12</v>
      </c>
      <c r="H7" s="272">
        <v>12</v>
      </c>
      <c r="I7" s="273">
        <v>12</v>
      </c>
      <c r="J7" s="273">
        <v>12</v>
      </c>
      <c r="K7" s="274">
        <v>12</v>
      </c>
      <c r="L7" s="275"/>
      <c r="M7" s="276"/>
      <c r="N7" s="276"/>
      <c r="O7" s="276"/>
    </row>
    <row r="8" spans="2:20">
      <c r="B8" s="277" t="s">
        <v>316</v>
      </c>
      <c r="C8" s="271"/>
      <c r="D8" s="278"/>
      <c r="E8" s="279"/>
      <c r="F8" s="279"/>
      <c r="G8" s="280"/>
      <c r="H8" s="278"/>
      <c r="I8" s="279"/>
      <c r="J8" s="279"/>
      <c r="K8" s="280"/>
      <c r="L8" s="275"/>
      <c r="M8" s="276"/>
      <c r="N8" s="276"/>
      <c r="O8" s="276"/>
    </row>
    <row r="9" spans="2:20">
      <c r="B9" s="281">
        <v>1</v>
      </c>
      <c r="C9" s="271" t="s">
        <v>317</v>
      </c>
      <c r="D9" s="278" t="s">
        <v>318</v>
      </c>
      <c r="E9" s="279" t="s">
        <v>318</v>
      </c>
      <c r="F9" s="311" t="s">
        <v>318</v>
      </c>
      <c r="G9" s="312" t="s">
        <v>318</v>
      </c>
      <c r="H9" s="279">
        <v>13144.958963025083</v>
      </c>
      <c r="I9" s="279">
        <v>14038.822359120866</v>
      </c>
      <c r="J9" s="311">
        <v>14722.47354840697</v>
      </c>
      <c r="K9" s="312">
        <v>15022.498261790917</v>
      </c>
      <c r="L9" s="282"/>
      <c r="M9" s="283"/>
      <c r="N9" s="283"/>
      <c r="O9" s="283"/>
      <c r="P9" s="283"/>
    </row>
    <row r="10" spans="2:20">
      <c r="B10" s="277" t="s">
        <v>319</v>
      </c>
      <c r="C10" s="271"/>
      <c r="D10" s="278"/>
      <c r="E10" s="279"/>
      <c r="F10" s="311"/>
      <c r="G10" s="312"/>
      <c r="H10" s="279"/>
      <c r="I10" s="279"/>
      <c r="J10" s="311"/>
      <c r="K10" s="312"/>
      <c r="L10" s="275"/>
      <c r="M10" s="283"/>
      <c r="N10" s="283"/>
      <c r="O10" s="283"/>
    </row>
    <row r="11" spans="2:20">
      <c r="B11" s="281">
        <v>2</v>
      </c>
      <c r="C11" s="271" t="s">
        <v>320</v>
      </c>
      <c r="D11" s="278">
        <v>27535.863927355647</v>
      </c>
      <c r="E11" s="279">
        <v>29089.993454640804</v>
      </c>
      <c r="F11" s="311">
        <v>30592.231981232148</v>
      </c>
      <c r="G11" s="312">
        <v>32047.3918085677</v>
      </c>
      <c r="H11" s="279">
        <v>2217.6300584611267</v>
      </c>
      <c r="I11" s="279">
        <v>2192.436538579203</v>
      </c>
      <c r="J11" s="311">
        <v>2206.4063342368618</v>
      </c>
      <c r="K11" s="312">
        <v>2316.1300501399978</v>
      </c>
      <c r="L11" s="275"/>
      <c r="M11" s="283"/>
      <c r="N11" s="283"/>
      <c r="O11" s="283"/>
      <c r="P11" s="283"/>
      <c r="Q11" s="283"/>
      <c r="R11" s="283"/>
      <c r="S11" s="283"/>
      <c r="T11" s="283"/>
    </row>
    <row r="12" spans="2:20">
      <c r="B12" s="281">
        <v>3</v>
      </c>
      <c r="C12" s="284" t="s">
        <v>321</v>
      </c>
      <c r="D12" s="278">
        <v>15824.844162700761</v>
      </c>
      <c r="E12" s="279">
        <v>19527.652408233836</v>
      </c>
      <c r="F12" s="311">
        <v>22350.609105576328</v>
      </c>
      <c r="G12" s="312">
        <v>23192.76435527367</v>
      </c>
      <c r="H12" s="279">
        <v>791.24220813503837</v>
      </c>
      <c r="I12" s="279">
        <v>976.38262041169219</v>
      </c>
      <c r="J12" s="311">
        <v>1117.5304552788164</v>
      </c>
      <c r="K12" s="312">
        <v>1159.6382177636835</v>
      </c>
      <c r="L12" s="285"/>
      <c r="M12" s="283"/>
      <c r="N12" s="283"/>
      <c r="O12" s="283"/>
      <c r="P12" s="283"/>
      <c r="Q12" s="283"/>
      <c r="R12" s="283"/>
      <c r="S12" s="283"/>
      <c r="T12" s="283"/>
    </row>
    <row r="13" spans="2:20">
      <c r="B13" s="281">
        <v>4</v>
      </c>
      <c r="C13" s="284" t="s">
        <v>322</v>
      </c>
      <c r="D13" s="278">
        <v>11711.019764654886</v>
      </c>
      <c r="E13" s="279">
        <v>9562.3410464069602</v>
      </c>
      <c r="F13" s="311">
        <v>8241.6228756558176</v>
      </c>
      <c r="G13" s="312">
        <v>8854.6274532940279</v>
      </c>
      <c r="H13" s="279">
        <v>1426.3878503260887</v>
      </c>
      <c r="I13" s="279">
        <v>1216.053918167511</v>
      </c>
      <c r="J13" s="311">
        <v>1088.8758789580452</v>
      </c>
      <c r="K13" s="312">
        <v>1156.4918323763138</v>
      </c>
      <c r="L13" s="282"/>
      <c r="M13" s="283"/>
      <c r="N13" s="283"/>
      <c r="O13" s="283"/>
      <c r="P13" s="283"/>
      <c r="Q13" s="283"/>
      <c r="R13" s="283"/>
      <c r="S13" s="283"/>
      <c r="T13" s="283"/>
    </row>
    <row r="14" spans="2:20">
      <c r="B14" s="281">
        <v>5</v>
      </c>
      <c r="C14" s="271" t="s">
        <v>323</v>
      </c>
      <c r="D14" s="278">
        <v>12839.045769261866</v>
      </c>
      <c r="E14" s="279">
        <v>12960.398012310503</v>
      </c>
      <c r="F14" s="311">
        <v>12981.239444086665</v>
      </c>
      <c r="G14" s="312">
        <v>13054.837209046504</v>
      </c>
      <c r="H14" s="279">
        <v>5283.5349325593643</v>
      </c>
      <c r="I14" s="279">
        <v>5331.3026078261237</v>
      </c>
      <c r="J14" s="311">
        <v>5386.2508897425878</v>
      </c>
      <c r="K14" s="312">
        <v>5502.5023703983379</v>
      </c>
      <c r="L14" s="282"/>
      <c r="M14" s="283"/>
      <c r="N14" s="283"/>
      <c r="O14" s="283"/>
      <c r="P14" s="283"/>
      <c r="Q14" s="283"/>
      <c r="R14" s="283"/>
      <c r="S14" s="283"/>
      <c r="T14" s="283"/>
    </row>
    <row r="15" spans="2:20">
      <c r="B15" s="281">
        <v>6</v>
      </c>
      <c r="C15" s="286" t="s">
        <v>324</v>
      </c>
      <c r="D15" s="278">
        <v>2048.7492999958968</v>
      </c>
      <c r="E15" s="279">
        <v>2106.061707264621</v>
      </c>
      <c r="F15" s="311">
        <v>2170.2390269990983</v>
      </c>
      <c r="G15" s="312">
        <v>2105.3224388638628</v>
      </c>
      <c r="H15" s="279">
        <v>511.06945891661525</v>
      </c>
      <c r="I15" s="279">
        <v>525.17066910192284</v>
      </c>
      <c r="J15" s="311">
        <v>540.93656790143666</v>
      </c>
      <c r="K15" s="312">
        <v>524.59507825379876</v>
      </c>
      <c r="M15" s="283"/>
      <c r="N15" s="283"/>
      <c r="O15" s="283"/>
      <c r="P15" s="283"/>
      <c r="Q15" s="283"/>
      <c r="R15" s="283"/>
      <c r="S15" s="283"/>
      <c r="T15" s="283"/>
    </row>
    <row r="16" spans="2:20">
      <c r="B16" s="281">
        <v>7</v>
      </c>
      <c r="C16" s="286" t="s">
        <v>325</v>
      </c>
      <c r="D16" s="278">
        <v>10784.079637871306</v>
      </c>
      <c r="E16" s="279">
        <v>10844.940573151216</v>
      </c>
      <c r="F16" s="311">
        <v>10793.907312776235</v>
      </c>
      <c r="G16" s="312">
        <v>10916.077368371309</v>
      </c>
      <c r="H16" s="279">
        <v>4766.2486422480843</v>
      </c>
      <c r="I16" s="279">
        <v>4796.7362068295351</v>
      </c>
      <c r="J16" s="311">
        <v>4828.2212175298218</v>
      </c>
      <c r="K16" s="312">
        <v>4944.4698903332092</v>
      </c>
      <c r="M16" s="283"/>
      <c r="N16" s="283"/>
      <c r="O16" s="283"/>
      <c r="P16" s="283"/>
      <c r="Q16" s="283"/>
      <c r="R16" s="283"/>
      <c r="S16" s="283"/>
      <c r="T16" s="283"/>
    </row>
    <row r="17" spans="1:20">
      <c r="B17" s="281">
        <v>8</v>
      </c>
      <c r="C17" s="286" t="s">
        <v>326</v>
      </c>
      <c r="D17" s="278">
        <v>6.2168313946634903</v>
      </c>
      <c r="E17" s="279">
        <v>9.3957318946634896</v>
      </c>
      <c r="F17" s="311">
        <v>17.093104311330155</v>
      </c>
      <c r="G17" s="312">
        <v>33.437401811330162</v>
      </c>
      <c r="H17" s="279">
        <v>6.2168313946634903</v>
      </c>
      <c r="I17" s="279">
        <v>9.3957318946634896</v>
      </c>
      <c r="J17" s="311">
        <v>17.093104311330155</v>
      </c>
      <c r="K17" s="312">
        <v>33.437401811330162</v>
      </c>
      <c r="M17" s="283"/>
      <c r="N17" s="283"/>
      <c r="O17" s="283"/>
      <c r="P17" s="283"/>
      <c r="Q17" s="283"/>
      <c r="R17" s="283"/>
      <c r="S17" s="283"/>
      <c r="T17" s="283"/>
    </row>
    <row r="18" spans="1:20">
      <c r="B18" s="281">
        <v>9</v>
      </c>
      <c r="C18" s="262" t="s">
        <v>327</v>
      </c>
      <c r="D18" s="278" t="s">
        <v>318</v>
      </c>
      <c r="E18" s="279" t="s">
        <v>318</v>
      </c>
      <c r="F18" s="311" t="s">
        <v>318</v>
      </c>
      <c r="G18" s="312" t="s">
        <v>318</v>
      </c>
      <c r="H18" s="279">
        <v>73.390244571680668</v>
      </c>
      <c r="I18" s="279">
        <v>77.946511110000003</v>
      </c>
      <c r="J18" s="311">
        <v>77.946511110000003</v>
      </c>
      <c r="K18" s="312">
        <v>57.11317777666666</v>
      </c>
      <c r="M18" s="283"/>
      <c r="N18" s="283"/>
      <c r="O18" s="283"/>
      <c r="P18" s="283"/>
      <c r="Q18" s="283"/>
      <c r="R18" s="283"/>
      <c r="S18" s="283"/>
      <c r="T18" s="283"/>
    </row>
    <row r="19" spans="1:20">
      <c r="B19" s="281">
        <v>10</v>
      </c>
      <c r="C19" s="262" t="s">
        <v>328</v>
      </c>
      <c r="D19" s="278">
        <v>8758.8927942732716</v>
      </c>
      <c r="E19" s="279">
        <v>9246.4805476141319</v>
      </c>
      <c r="F19" s="311">
        <v>10067.575276305381</v>
      </c>
      <c r="G19" s="312">
        <v>10965.130986635097</v>
      </c>
      <c r="H19" s="279">
        <v>1236.2357794745899</v>
      </c>
      <c r="I19" s="279">
        <v>1596.7397400222555</v>
      </c>
      <c r="J19" s="311">
        <v>2104.555176287693</v>
      </c>
      <c r="K19" s="312">
        <v>2699.5632207704921</v>
      </c>
      <c r="M19" s="283"/>
      <c r="N19" s="283"/>
      <c r="O19" s="283"/>
      <c r="P19" s="283"/>
      <c r="Q19" s="283"/>
      <c r="R19" s="283"/>
      <c r="S19" s="283"/>
      <c r="T19" s="283"/>
    </row>
    <row r="20" spans="1:20" ht="15" customHeight="1">
      <c r="B20" s="281">
        <v>11</v>
      </c>
      <c r="C20" s="286" t="s">
        <v>329</v>
      </c>
      <c r="D20" s="278">
        <v>398.49091422211961</v>
      </c>
      <c r="E20" s="279">
        <v>758.43596436061159</v>
      </c>
      <c r="F20" s="311">
        <v>1245.2357601342776</v>
      </c>
      <c r="G20" s="312">
        <v>1831.8470763284017</v>
      </c>
      <c r="H20" s="279">
        <v>398.49091422211961</v>
      </c>
      <c r="I20" s="279">
        <v>758.43596436061159</v>
      </c>
      <c r="J20" s="311">
        <v>1245.2357601342776</v>
      </c>
      <c r="K20" s="312">
        <v>1831.8470763284017</v>
      </c>
      <c r="M20" s="283"/>
      <c r="N20" s="283"/>
      <c r="O20" s="283"/>
      <c r="P20" s="283"/>
      <c r="Q20" s="283"/>
      <c r="R20" s="283"/>
      <c r="S20" s="283"/>
      <c r="T20" s="283"/>
    </row>
    <row r="21" spans="1:20" ht="14.1" customHeight="1">
      <c r="B21" s="281">
        <v>12</v>
      </c>
      <c r="C21" s="286" t="s">
        <v>330</v>
      </c>
      <c r="D21" s="278">
        <v>0</v>
      </c>
      <c r="E21" s="279">
        <v>0</v>
      </c>
      <c r="F21" s="311">
        <v>0</v>
      </c>
      <c r="G21" s="312">
        <v>0</v>
      </c>
      <c r="H21" s="279">
        <v>0</v>
      </c>
      <c r="I21" s="279">
        <v>0</v>
      </c>
      <c r="J21" s="311">
        <v>0</v>
      </c>
      <c r="K21" s="312">
        <v>0</v>
      </c>
      <c r="M21" s="283"/>
      <c r="N21" s="283"/>
      <c r="O21" s="283"/>
      <c r="P21" s="283"/>
      <c r="Q21" s="283"/>
      <c r="R21" s="283"/>
      <c r="S21" s="283"/>
      <c r="T21" s="283"/>
    </row>
    <row r="22" spans="1:20">
      <c r="B22" s="281">
        <v>13</v>
      </c>
      <c r="C22" s="286" t="s">
        <v>331</v>
      </c>
      <c r="D22" s="278">
        <v>8360.4018800511531</v>
      </c>
      <c r="E22" s="279">
        <v>8488.0445832535188</v>
      </c>
      <c r="F22" s="311">
        <v>8822.3395161711032</v>
      </c>
      <c r="G22" s="312">
        <v>9133.2839103066963</v>
      </c>
      <c r="H22" s="279">
        <v>837.74486525247039</v>
      </c>
      <c r="I22" s="279">
        <v>838.30377566164395</v>
      </c>
      <c r="J22" s="311">
        <v>859.31941615341566</v>
      </c>
      <c r="K22" s="312">
        <v>867.71614444209035</v>
      </c>
      <c r="M22" s="283"/>
      <c r="N22" s="283"/>
      <c r="O22" s="283"/>
      <c r="P22" s="283"/>
      <c r="Q22" s="283"/>
      <c r="R22" s="283"/>
      <c r="S22" s="283"/>
      <c r="T22" s="283"/>
    </row>
    <row r="23" spans="1:20">
      <c r="B23" s="281">
        <v>14</v>
      </c>
      <c r="C23" s="262" t="s">
        <v>332</v>
      </c>
      <c r="D23" s="278">
        <v>780.7785917423555</v>
      </c>
      <c r="E23" s="279">
        <v>803.87991356267776</v>
      </c>
      <c r="F23" s="311">
        <v>825.74107471173966</v>
      </c>
      <c r="G23" s="312">
        <v>804.3120171253853</v>
      </c>
      <c r="H23" s="279">
        <v>780.7785917423555</v>
      </c>
      <c r="I23" s="279">
        <v>803.87991356267776</v>
      </c>
      <c r="J23" s="311">
        <v>825.74107471173966</v>
      </c>
      <c r="K23" s="312">
        <v>804.3120171253853</v>
      </c>
      <c r="M23" s="283"/>
      <c r="N23" s="283"/>
      <c r="O23" s="283"/>
      <c r="P23" s="283"/>
      <c r="Q23" s="283"/>
      <c r="R23" s="283"/>
      <c r="S23" s="283"/>
      <c r="T23" s="283"/>
    </row>
    <row r="24" spans="1:20" ht="15" customHeight="1">
      <c r="B24" s="281">
        <v>15</v>
      </c>
      <c r="C24" s="262" t="s">
        <v>333</v>
      </c>
      <c r="D24" s="278">
        <v>5647.8396367261003</v>
      </c>
      <c r="E24" s="279">
        <v>5700.2240939781959</v>
      </c>
      <c r="F24" s="311">
        <v>5677.6039559951887</v>
      </c>
      <c r="G24" s="312">
        <v>5358.4360230974471</v>
      </c>
      <c r="H24" s="279">
        <v>816.76233320749884</v>
      </c>
      <c r="I24" s="279">
        <v>895.82370230753645</v>
      </c>
      <c r="J24" s="311">
        <v>907.46251717970881</v>
      </c>
      <c r="K24" s="312">
        <v>697.4272534501896</v>
      </c>
      <c r="M24" s="283"/>
      <c r="N24" s="283"/>
      <c r="O24" s="283"/>
      <c r="P24" s="283"/>
      <c r="Q24" s="283"/>
      <c r="R24" s="283"/>
      <c r="S24" s="283"/>
      <c r="T24" s="283"/>
    </row>
    <row r="25" spans="1:20" s="291" customFormat="1" ht="17.25" customHeight="1">
      <c r="A25" s="283"/>
      <c r="B25" s="287">
        <v>16</v>
      </c>
      <c r="C25" s="288" t="s">
        <v>334</v>
      </c>
      <c r="D25" s="290" t="s">
        <v>318</v>
      </c>
      <c r="E25" s="289" t="s">
        <v>318</v>
      </c>
      <c r="F25" s="313" t="s">
        <v>318</v>
      </c>
      <c r="G25" s="314" t="s">
        <v>318</v>
      </c>
      <c r="H25" s="313">
        <v>10408.331940016615</v>
      </c>
      <c r="I25" s="313">
        <v>10898.129013407795</v>
      </c>
      <c r="J25" s="313">
        <v>11508.362503268592</v>
      </c>
      <c r="K25" s="314">
        <v>12077.04808966107</v>
      </c>
      <c r="M25" s="283"/>
      <c r="N25" s="283"/>
      <c r="O25" s="283"/>
      <c r="P25" s="283"/>
      <c r="Q25" s="283"/>
      <c r="R25" s="283"/>
      <c r="S25" s="283"/>
      <c r="T25" s="283"/>
    </row>
    <row r="26" spans="1:20" s="294" customFormat="1" ht="17.25" customHeight="1">
      <c r="A26" s="283"/>
      <c r="B26" s="277" t="s">
        <v>335</v>
      </c>
      <c r="C26" s="263"/>
      <c r="D26" s="292"/>
      <c r="E26" s="293"/>
      <c r="F26" s="315"/>
      <c r="G26" s="316"/>
      <c r="H26" s="293"/>
      <c r="I26" s="293"/>
      <c r="J26" s="315"/>
      <c r="K26" s="316"/>
      <c r="M26" s="283"/>
      <c r="N26" s="283"/>
      <c r="O26" s="283"/>
      <c r="P26" s="283"/>
      <c r="Q26" s="283"/>
      <c r="R26" s="283"/>
      <c r="S26" s="283"/>
      <c r="T26" s="283"/>
    </row>
    <row r="27" spans="1:20">
      <c r="B27" s="295">
        <v>17</v>
      </c>
      <c r="C27" s="263" t="s">
        <v>336</v>
      </c>
      <c r="D27" s="278">
        <v>80.728809378663954</v>
      </c>
      <c r="E27" s="279">
        <v>84.801812294927046</v>
      </c>
      <c r="F27" s="311">
        <v>140.86012932607895</v>
      </c>
      <c r="G27" s="312">
        <v>195.11268775503754</v>
      </c>
      <c r="H27" s="279">
        <v>7.1528717049807868</v>
      </c>
      <c r="I27" s="279">
        <v>6.5640210209530263</v>
      </c>
      <c r="J27" s="311">
        <v>37.02506445874301</v>
      </c>
      <c r="K27" s="312">
        <v>31.122293991332295</v>
      </c>
      <c r="M27" s="283"/>
      <c r="N27" s="283"/>
      <c r="O27" s="283"/>
      <c r="P27" s="283"/>
      <c r="Q27" s="283"/>
      <c r="R27" s="283"/>
      <c r="S27" s="283"/>
      <c r="T27" s="283"/>
    </row>
    <row r="28" spans="1:20">
      <c r="B28" s="295">
        <v>18</v>
      </c>
      <c r="C28" s="263" t="s">
        <v>337</v>
      </c>
      <c r="D28" s="278">
        <v>2838.7428714489879</v>
      </c>
      <c r="E28" s="279">
        <v>2920.6819416602616</v>
      </c>
      <c r="F28" s="311">
        <v>2960.4342262960317</v>
      </c>
      <c r="G28" s="312">
        <v>2869.2560733682467</v>
      </c>
      <c r="H28" s="279">
        <v>1879.2332330828754</v>
      </c>
      <c r="I28" s="279">
        <v>1950.9845998043909</v>
      </c>
      <c r="J28" s="311">
        <v>1986.3480870849219</v>
      </c>
      <c r="K28" s="312">
        <v>1942.662135103936</v>
      </c>
      <c r="M28" s="283"/>
      <c r="N28" s="283"/>
      <c r="O28" s="283"/>
      <c r="P28" s="283"/>
      <c r="Q28" s="283"/>
      <c r="R28" s="283"/>
      <c r="S28" s="283"/>
      <c r="T28" s="283"/>
    </row>
    <row r="29" spans="1:20">
      <c r="B29" s="295">
        <v>19</v>
      </c>
      <c r="C29" s="263" t="s">
        <v>338</v>
      </c>
      <c r="D29" s="278">
        <v>7429.3957876417853</v>
      </c>
      <c r="E29" s="279">
        <v>7760.327451257207</v>
      </c>
      <c r="F29" s="311">
        <v>8164.948150212188</v>
      </c>
      <c r="G29" s="312">
        <v>8554.1390958357497</v>
      </c>
      <c r="H29" s="279">
        <v>2542.6542874129213</v>
      </c>
      <c r="I29" s="279">
        <v>2858.1208638501334</v>
      </c>
      <c r="J29" s="311">
        <v>3248.8708419743798</v>
      </c>
      <c r="K29" s="312">
        <v>3611.9307252803001</v>
      </c>
      <c r="M29" s="283"/>
      <c r="N29" s="283"/>
      <c r="O29" s="283"/>
      <c r="P29" s="283"/>
      <c r="Q29" s="283"/>
      <c r="R29" s="283"/>
      <c r="S29" s="283"/>
      <c r="T29" s="283"/>
    </row>
    <row r="30" spans="1:20" ht="22.5">
      <c r="B30" s="295" t="s">
        <v>339</v>
      </c>
      <c r="C30" s="296" t="s">
        <v>340</v>
      </c>
      <c r="D30" s="297" t="s">
        <v>318</v>
      </c>
      <c r="E30" s="298" t="s">
        <v>318</v>
      </c>
      <c r="F30" s="317" t="s">
        <v>318</v>
      </c>
      <c r="G30" s="318" t="s">
        <v>318</v>
      </c>
      <c r="H30" s="298" t="s">
        <v>318</v>
      </c>
      <c r="I30" s="298" t="s">
        <v>318</v>
      </c>
      <c r="J30" s="317" t="s">
        <v>318</v>
      </c>
      <c r="K30" s="318" t="s">
        <v>318</v>
      </c>
      <c r="M30" s="283"/>
      <c r="N30" s="283"/>
      <c r="O30" s="283"/>
      <c r="P30" s="283"/>
      <c r="Q30" s="283"/>
      <c r="R30" s="283"/>
      <c r="S30" s="283"/>
      <c r="T30" s="283"/>
    </row>
    <row r="31" spans="1:20">
      <c r="B31" s="295" t="s">
        <v>341</v>
      </c>
      <c r="C31" s="263" t="s">
        <v>342</v>
      </c>
      <c r="D31" s="278" t="s">
        <v>318</v>
      </c>
      <c r="E31" s="279" t="s">
        <v>318</v>
      </c>
      <c r="F31" s="311" t="s">
        <v>318</v>
      </c>
      <c r="G31" s="312" t="s">
        <v>318</v>
      </c>
      <c r="H31" s="279" t="s">
        <v>318</v>
      </c>
      <c r="I31" s="279" t="s">
        <v>318</v>
      </c>
      <c r="J31" s="311" t="s">
        <v>318</v>
      </c>
      <c r="K31" s="312" t="s">
        <v>318</v>
      </c>
      <c r="M31" s="283"/>
      <c r="N31" s="283"/>
      <c r="O31" s="283"/>
      <c r="P31" s="283"/>
      <c r="Q31" s="283"/>
      <c r="R31" s="283"/>
      <c r="S31" s="283"/>
      <c r="T31" s="283"/>
    </row>
    <row r="32" spans="1:20" s="270" customFormat="1" ht="17.25" customHeight="1">
      <c r="A32" s="283"/>
      <c r="B32" s="287">
        <v>20</v>
      </c>
      <c r="C32" s="288" t="s">
        <v>343</v>
      </c>
      <c r="D32" s="319">
        <v>10348.86746846944</v>
      </c>
      <c r="E32" s="313">
        <v>10765.811205212396</v>
      </c>
      <c r="F32" s="313">
        <v>11266.2425058343</v>
      </c>
      <c r="G32" s="314">
        <v>11618.507856959035</v>
      </c>
      <c r="H32" s="313">
        <v>4429.0403922007781</v>
      </c>
      <c r="I32" s="313">
        <v>4815.6694846754772</v>
      </c>
      <c r="J32" s="313">
        <v>5272.2439935180446</v>
      </c>
      <c r="K32" s="314">
        <v>5585.7151543755681</v>
      </c>
      <c r="M32" s="283"/>
      <c r="N32" s="283"/>
      <c r="O32" s="283"/>
      <c r="P32" s="283"/>
      <c r="Q32" s="283"/>
      <c r="R32" s="283"/>
      <c r="S32" s="283"/>
      <c r="T32" s="283"/>
    </row>
    <row r="33" spans="2:20" ht="17.25" customHeight="1">
      <c r="B33" s="295" t="s">
        <v>344</v>
      </c>
      <c r="C33" s="263" t="s">
        <v>345</v>
      </c>
      <c r="D33" s="297" t="s">
        <v>318</v>
      </c>
      <c r="E33" s="298" t="s">
        <v>318</v>
      </c>
      <c r="F33" s="317" t="s">
        <v>318</v>
      </c>
      <c r="G33" s="318" t="s">
        <v>318</v>
      </c>
      <c r="H33" s="298" t="s">
        <v>318</v>
      </c>
      <c r="I33" s="298" t="s">
        <v>318</v>
      </c>
      <c r="J33" s="317" t="s">
        <v>318</v>
      </c>
      <c r="K33" s="318" t="s">
        <v>318</v>
      </c>
      <c r="M33" s="283"/>
      <c r="N33" s="283"/>
      <c r="O33" s="283"/>
      <c r="P33" s="283"/>
      <c r="Q33" s="283"/>
      <c r="R33" s="283"/>
      <c r="S33" s="283"/>
      <c r="T33" s="283"/>
    </row>
    <row r="34" spans="2:20">
      <c r="B34" s="295" t="s">
        <v>346</v>
      </c>
      <c r="C34" s="263" t="s">
        <v>347</v>
      </c>
      <c r="D34" s="278" t="s">
        <v>318</v>
      </c>
      <c r="E34" s="279" t="s">
        <v>318</v>
      </c>
      <c r="F34" s="311" t="s">
        <v>318</v>
      </c>
      <c r="G34" s="312" t="s">
        <v>318</v>
      </c>
      <c r="H34" s="279" t="s">
        <v>318</v>
      </c>
      <c r="I34" s="279" t="s">
        <v>318</v>
      </c>
      <c r="J34" s="311" t="s">
        <v>318</v>
      </c>
      <c r="K34" s="312" t="s">
        <v>318</v>
      </c>
      <c r="M34" s="283"/>
      <c r="N34" s="283"/>
      <c r="O34" s="283"/>
      <c r="P34" s="283"/>
      <c r="Q34" s="283"/>
      <c r="R34" s="283"/>
      <c r="S34" s="283"/>
      <c r="T34" s="283"/>
    </row>
    <row r="35" spans="2:20">
      <c r="B35" s="295" t="s">
        <v>348</v>
      </c>
      <c r="C35" s="263" t="s">
        <v>349</v>
      </c>
      <c r="D35" s="278">
        <v>10348.867468469443</v>
      </c>
      <c r="E35" s="279">
        <v>10765.8112052124</v>
      </c>
      <c r="F35" s="311">
        <v>11266.242505834303</v>
      </c>
      <c r="G35" s="312">
        <v>11618.507856959037</v>
      </c>
      <c r="H35" s="279">
        <v>4429.0403922007772</v>
      </c>
      <c r="I35" s="279">
        <v>4815.6694846754772</v>
      </c>
      <c r="J35" s="311">
        <v>5272.2439935180455</v>
      </c>
      <c r="K35" s="312">
        <v>5585.715154375569</v>
      </c>
      <c r="M35" s="283"/>
      <c r="N35" s="283"/>
      <c r="O35" s="283"/>
      <c r="P35" s="283"/>
      <c r="Q35" s="283"/>
      <c r="R35" s="283"/>
      <c r="S35" s="283"/>
      <c r="T35" s="283"/>
    </row>
    <row r="36" spans="2:20" ht="17.25" customHeight="1">
      <c r="B36" s="287">
        <v>21</v>
      </c>
      <c r="C36" s="288" t="s">
        <v>350</v>
      </c>
      <c r="D36" s="290" t="s">
        <v>318</v>
      </c>
      <c r="E36" s="289" t="s">
        <v>318</v>
      </c>
      <c r="F36" s="313" t="s">
        <v>318</v>
      </c>
      <c r="G36" s="314" t="s">
        <v>318</v>
      </c>
      <c r="H36" s="313">
        <v>13144.958963025083</v>
      </c>
      <c r="I36" s="313">
        <v>14038.822359120866</v>
      </c>
      <c r="J36" s="313">
        <v>14722.47354840697</v>
      </c>
      <c r="K36" s="314">
        <v>15022.498261790917</v>
      </c>
      <c r="M36" s="283"/>
      <c r="N36" s="283"/>
      <c r="O36" s="283"/>
      <c r="P36" s="283"/>
      <c r="Q36" s="283"/>
      <c r="R36" s="283"/>
      <c r="S36" s="283"/>
      <c r="T36" s="283"/>
    </row>
    <row r="37" spans="2:20" ht="17.25" customHeight="1">
      <c r="B37" s="287">
        <v>22</v>
      </c>
      <c r="C37" s="288" t="s">
        <v>351</v>
      </c>
      <c r="D37" s="290" t="s">
        <v>318</v>
      </c>
      <c r="E37" s="289" t="s">
        <v>318</v>
      </c>
      <c r="F37" s="313" t="s">
        <v>318</v>
      </c>
      <c r="G37" s="314" t="s">
        <v>318</v>
      </c>
      <c r="H37" s="313">
        <v>5979.2915478158375</v>
      </c>
      <c r="I37" s="313">
        <v>6082.4595287323191</v>
      </c>
      <c r="J37" s="313">
        <v>6236.1185097505468</v>
      </c>
      <c r="K37" s="314">
        <v>6491.3329352855008</v>
      </c>
      <c r="M37" s="283"/>
      <c r="N37" s="283"/>
      <c r="O37" s="283"/>
      <c r="P37" s="283"/>
      <c r="Q37" s="283"/>
      <c r="R37" s="283"/>
      <c r="S37" s="283"/>
      <c r="T37" s="283"/>
    </row>
    <row r="38" spans="2:20" ht="17.25" customHeight="1" thickBot="1">
      <c r="B38" s="299">
        <v>23</v>
      </c>
      <c r="C38" s="300" t="s">
        <v>352</v>
      </c>
      <c r="D38" s="302" t="s">
        <v>318</v>
      </c>
      <c r="E38" s="301" t="s">
        <v>318</v>
      </c>
      <c r="F38" s="320" t="s">
        <v>318</v>
      </c>
      <c r="G38" s="321" t="s">
        <v>318</v>
      </c>
      <c r="H38" s="320">
        <v>2.1992448316097781</v>
      </c>
      <c r="I38" s="320">
        <v>2.3109085043098143</v>
      </c>
      <c r="J38" s="320">
        <v>2.3699887090489837</v>
      </c>
      <c r="K38" s="321">
        <v>2.3246890188044955</v>
      </c>
      <c r="M38" s="283"/>
      <c r="N38" s="283"/>
      <c r="O38" s="283"/>
    </row>
    <row r="39" spans="2:20" ht="27.75" customHeight="1" thickTop="1">
      <c r="B39" s="343" t="s">
        <v>368</v>
      </c>
      <c r="C39" s="343"/>
      <c r="D39" s="343"/>
      <c r="E39" s="343"/>
      <c r="F39" s="343"/>
      <c r="G39" s="343"/>
      <c r="H39" s="343"/>
      <c r="I39" s="343"/>
      <c r="J39" s="343"/>
      <c r="K39" s="343"/>
      <c r="M39" s="200" t="s">
        <v>95</v>
      </c>
    </row>
    <row r="40" spans="2:20">
      <c r="B40" s="303"/>
      <c r="K40" s="261"/>
    </row>
    <row r="41" spans="2:20">
      <c r="B41" s="303"/>
    </row>
  </sheetData>
  <mergeCells count="5">
    <mergeCell ref="B2:I2"/>
    <mergeCell ref="D5:G5"/>
    <mergeCell ref="H5:K5"/>
    <mergeCell ref="M5:M6"/>
    <mergeCell ref="B39:K39"/>
  </mergeCells>
  <hyperlinks>
    <hyperlink ref="M5" location="INDEX!A1" display="Back to index" xr:uid="{00000000-0004-0000-0800-000000000000}"/>
    <hyperlink ref="M39" location="INDEX!A1" display="Back to index" xr:uid="{00000000-0004-0000-0800-000001000000}"/>
  </hyperlinks>
  <pageMargins left="0.61" right="0.19685039370078741" top="0.43" bottom="0.16" header="0.27" footer="0.16"/>
  <pageSetup paperSize="9"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95AB8B-473D-4D4E-B5AA-F385903F5B2C}"/>
</file>

<file path=customXml/itemProps2.xml><?xml version="1.0" encoding="utf-8"?>
<ds:datastoreItem xmlns:ds="http://schemas.openxmlformats.org/officeDocument/2006/customXml" ds:itemID="{FBD5D096-27BD-4BBB-AB0A-F38B9175FD1A}"/>
</file>

<file path=customXml/itemProps3.xml><?xml version="1.0" encoding="utf-8"?>
<ds:datastoreItem xmlns:ds="http://schemas.openxmlformats.org/officeDocument/2006/customXml" ds:itemID="{01225EA7-8C05-4620-A846-55E5E2646946}"/>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Index</vt:lpstr>
      <vt:lpstr>Template 4</vt:lpstr>
      <vt:lpstr>Template 23</vt:lpstr>
      <vt:lpstr>Template 36</vt:lpstr>
      <vt:lpstr>Capital ratios</vt:lpstr>
      <vt:lpstr>Accounting vs regulatory capit</vt:lpstr>
      <vt:lpstr>Own Funds disclosure</vt:lpstr>
      <vt:lpstr>Leverage ratio</vt:lpstr>
      <vt:lpstr>LCR</vt:lpstr>
      <vt:lpstr>IFRS9 transitional arrangements</vt:lpstr>
      <vt:lpstr>Index!Print_Area</vt:lpstr>
      <vt:lpstr>LCR!Print_Area</vt:lpstr>
      <vt:lpstr>'Leverage ratio'!Print_Area</vt:lpstr>
      <vt:lpstr>'Template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2020-07-31T09:48:06Z</dcterms:created>
  <dcterms:modified xsi:type="dcterms:W3CDTF">2020-07-31T09:48:35Z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0x010100021C3422FA4E414596C662E0561B4D7B</vt:lpwstr>
  </property>
</Properties>
</file>