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showInkAnnotation="0" codeName="ThisWorkbook" defaultThemeVersion="124226"/>
  <xr:revisionPtr revIDLastSave="0" documentId="13_ncr:1_{57973D49-983C-4306-BECF-2A0AD4A0C51A}" xr6:coauthVersionLast="47" xr6:coauthVersionMax="47" xr10:uidLastSave="{00000000-0000-0000-0000-000000000000}"/>
  <bookViews>
    <workbookView xWindow="-120" yWindow="-120" windowWidth="29040" windowHeight="15840" tabRatio="843" xr2:uid="{00000000-000D-0000-FFFF-FFFF00000000}"/>
  </bookViews>
  <sheets>
    <sheet name="Index" sheetId="31" r:id="rId1"/>
    <sheet name="1" sheetId="83" r:id="rId2"/>
    <sheet name="2" sheetId="122" r:id="rId3"/>
    <sheet name="3" sheetId="182" r:id="rId4"/>
    <sheet name="4" sheetId="92" r:id="rId5"/>
    <sheet name="5" sheetId="93" r:id="rId6"/>
    <sheet name="6" sheetId="170" r:id="rId7"/>
    <sheet name="7" sheetId="171" r:id="rId8"/>
    <sheet name="8" sheetId="172" r:id="rId9"/>
    <sheet name="9" sheetId="173" r:id="rId10"/>
    <sheet name="10" sheetId="174" r:id="rId11"/>
    <sheet name="11" sheetId="79" r:id="rId12"/>
    <sheet name="12" sheetId="80" r:id="rId13"/>
    <sheet name="13" sheetId="183" r:id="rId14"/>
    <sheet name="14" sheetId="23" r:id="rId15"/>
    <sheet name="15" sheetId="24" r:id="rId16"/>
    <sheet name="16" sheetId="25" r:id="rId17"/>
    <sheet name="17" sheetId="26" r:id="rId18"/>
    <sheet name="18" sheetId="27" r:id="rId19"/>
    <sheet name="19" sheetId="28" r:id="rId20"/>
    <sheet name="20" sheetId="29" r:id="rId21"/>
    <sheet name="21" sheetId="30" r:id="rId22"/>
    <sheet name="22" sheetId="67" r:id="rId23"/>
    <sheet name="23" sheetId="128" r:id="rId24"/>
    <sheet name="24" sheetId="81" r:id="rId25"/>
    <sheet name="25" sheetId="68" r:id="rId26"/>
    <sheet name="26" sheetId="53" r:id="rId27"/>
    <sheet name="27" sheetId="39" r:id="rId28"/>
    <sheet name="28" sheetId="40" r:id="rId29"/>
    <sheet name="29" sheetId="54" r:id="rId30"/>
    <sheet name="30" sheetId="178" r:id="rId31"/>
    <sheet name="31" sheetId="56" r:id="rId32"/>
    <sheet name="32" sheetId="57" r:id="rId33"/>
    <sheet name="33" sheetId="58" r:id="rId34"/>
    <sheet name="34" sheetId="179" r:id="rId35"/>
    <sheet name="35" sheetId="180" r:id="rId36"/>
    <sheet name="36" sheetId="61" r:id="rId37"/>
    <sheet name="37" sheetId="62" r:id="rId38"/>
    <sheet name="38" sheetId="63" r:id="rId39"/>
    <sheet name="39" sheetId="64" r:id="rId40"/>
    <sheet name="40" sheetId="65" r:id="rId41"/>
    <sheet name="41" sheetId="66" r:id="rId42"/>
    <sheet name="42" sheetId="131" r:id="rId43"/>
    <sheet name="43" sheetId="132" r:id="rId44"/>
    <sheet name="44" sheetId="181" r:id="rId45"/>
    <sheet name="45" sheetId="72" r:id="rId46"/>
    <sheet name="46" sheetId="73" r:id="rId47"/>
    <sheet name="47" sheetId="136" r:id="rId48"/>
    <sheet name="48" sheetId="137" r:id="rId49"/>
    <sheet name="49" sheetId="76" r:id="rId50"/>
    <sheet name="50" sheetId="85" r:id="rId51"/>
    <sheet name="51" sheetId="86" r:id="rId52"/>
    <sheet name="52" sheetId="44" r:id="rId53"/>
    <sheet name="53" sheetId="45" r:id="rId54"/>
    <sheet name="54" sheetId="129" r:id="rId55"/>
    <sheet name="55" sheetId="89" r:id="rId56"/>
    <sheet name="56" sheetId="90" r:id="rId57"/>
    <sheet name="57" sheetId="91" r:id="rId58"/>
    <sheet name="58" sheetId="38" r:id="rId59"/>
    <sheet name="59" sheetId="82" r:id="rId60"/>
    <sheet name="60" sheetId="144" r:id="rId61"/>
    <sheet name="61" sheetId="139" r:id="rId62"/>
    <sheet name="62" sheetId="140" r:id="rId63"/>
    <sheet name="63" sheetId="141" r:id="rId64"/>
    <sheet name="64" sheetId="142" r:id="rId65"/>
    <sheet name="65" sheetId="143" r:id="rId66"/>
    <sheet name="66" sheetId="145" r:id="rId67"/>
    <sheet name="67" sheetId="146" r:id="rId68"/>
    <sheet name="68" sheetId="147" r:id="rId69"/>
    <sheet name="69" sheetId="94" r:id="rId70"/>
    <sheet name="70" sheetId="95" r:id="rId71"/>
    <sheet name="71" sheetId="96" r:id="rId72"/>
    <sheet name="72" sheetId="167" r:id="rId73"/>
    <sheet name="73" sheetId="98" r:id="rId74"/>
    <sheet name="74" sheetId="99" r:id="rId75"/>
    <sheet name="75" sheetId="149" r:id="rId76"/>
    <sheet name="76" sheetId="151" r:id="rId77"/>
    <sheet name="77" sheetId="152" r:id="rId78"/>
    <sheet name="78" sheetId="156" r:id="rId79"/>
    <sheet name="79" sheetId="157" r:id="rId80"/>
    <sheet name="80" sheetId="158" r:id="rId81"/>
    <sheet name="81" sheetId="159" r:id="rId82"/>
    <sheet name="82" sheetId="130" r:id="rId83"/>
  </sheets>
  <externalReferences>
    <externalReference r:id="rId84"/>
    <externalReference r:id="rId85"/>
  </externalReferences>
  <definedNames>
    <definedName name="_ftn1" localSheetId="50">'50'!#REF!</definedName>
    <definedName name="_ftnref1" localSheetId="50">'50'!#REF!</definedName>
    <definedName name="_Toc483499698" localSheetId="8">'8'!$C$1</definedName>
    <definedName name="_Toc483499734" localSheetId="53">'53'!#REF!</definedName>
    <definedName name="_Toc483499735" localSheetId="54">'54'!#REF!</definedName>
    <definedName name="_xlnm.Print_Area" localSheetId="15">'15'!$A$1:$F$11</definedName>
    <definedName name="_xlnm.Print_Area" localSheetId="18">'18'!$A$1:$L$17</definedName>
    <definedName name="_xlnm.Print_Area" localSheetId="20">'20'!$A$1:$F$14</definedName>
    <definedName name="_xlnm.Print_Area" localSheetId="27">'27'!$B$1:$M$27</definedName>
    <definedName name="_xlnm.Print_Area" localSheetId="28">'28'!$B$1:$T$24</definedName>
    <definedName name="_xlnm.Print_Area" localSheetId="29">'29'!$A$1:$S$3</definedName>
    <definedName name="_xlnm.Print_Area" localSheetId="30">'30'!$A$1:$J$21</definedName>
    <definedName name="_xlnm.Print_Area" localSheetId="31">'31'!$A$1:$H$24</definedName>
    <definedName name="_xlnm.Print_Area" localSheetId="32">'32'!$B$1:$U$22</definedName>
    <definedName name="_xlnm.Print_Area" localSheetId="33">'33'!$A$1:$H$17</definedName>
    <definedName name="_xlnm.Print_Area" localSheetId="34">'34'!$B$1:$J$48</definedName>
    <definedName name="_xlnm.Print_Area" localSheetId="35">'35'!$B$1:$I$30</definedName>
    <definedName name="_xlnm.Print_Area" localSheetId="41">'41'!$B$1:$F$18</definedName>
    <definedName name="_xlnm.Print_Area" localSheetId="55">'55'!$B$1:$D$21</definedName>
    <definedName name="_xlnm.Print_Area" localSheetId="56">'56'!$B$1:$E$69</definedName>
    <definedName name="_xlnm.Print_Area" localSheetId="57">'57'!$B$1:$D$18</definedName>
    <definedName name="_xlnm.Print_Area" localSheetId="58">'58'!$A$1:$M$3</definedName>
    <definedName name="_xlnm.Print_Area" localSheetId="8">'8'!$B$1:$J$5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RNR_5cc1995c6b1841c191dff95400c25a5f_123_1" localSheetId="2" hidden="1">#REF!</definedName>
    <definedName name="TRNR_5cc1995c6b1841c191dff95400c25a5f_123_1" localSheetId="3" hidden="1">#REF!</definedName>
    <definedName name="TRNR_5cc1995c6b1841c191dff95400c25a5f_123_1" localSheetId="54" hidden="1">#REF!</definedName>
    <definedName name="TRNR_5cc1995c6b1841c191dff95400c25a5f_123_1" localSheetId="74" hidden="1">#REF!</definedName>
    <definedName name="TRNR_5cc1995c6b1841c191dff95400c25a5f_123_1" localSheetId="82" hidden="1">#REF!</definedName>
    <definedName name="TRNR_5cc1995c6b1841c191dff95400c25a5f_123_1" hidden="1">#REF!</definedName>
    <definedName name="TRNR_8c384ad4934f4b269980f3c3194c1461_37_1" localSheetId="2" hidden="1">#REF!</definedName>
    <definedName name="TRNR_8c384ad4934f4b269980f3c3194c1461_37_1" localSheetId="3" hidden="1">#REF!</definedName>
    <definedName name="TRNR_8c384ad4934f4b269980f3c3194c1461_37_1" localSheetId="54" hidden="1">#REF!</definedName>
    <definedName name="TRNR_8c384ad4934f4b269980f3c3194c1461_37_1" localSheetId="74" hidden="1">#REF!</definedName>
    <definedName name="TRNR_8c384ad4934f4b269980f3c3194c1461_37_1" localSheetId="82" hidden="1">#REF!</definedName>
    <definedName name="TRNR_8c384ad4934f4b269980f3c3194c1461_37_1" hidden="1">#REF!</definedName>
    <definedName name="TRNR_f6ed9ba0ccd54407905b765622a1c5f4_363_1" localSheetId="2" hidden="1">#REF!</definedName>
    <definedName name="TRNR_f6ed9ba0ccd54407905b765622a1c5f4_363_1" localSheetId="3" hidden="1">#REF!</definedName>
    <definedName name="TRNR_f6ed9ba0ccd54407905b765622a1c5f4_363_1" localSheetId="54" hidden="1">#REF!</definedName>
    <definedName name="TRNR_f6ed9ba0ccd54407905b765622a1c5f4_363_1" localSheetId="74" hidden="1">#REF!</definedName>
    <definedName name="TRNR_f6ed9ba0ccd54407905b765622a1c5f4_363_1" localSheetId="82" hidden="1">#REF!</definedName>
    <definedName name="TRNR_f6ed9ba0ccd54407905b765622a1c5f4_363_1" hidden="1">#REF!</definedName>
    <definedName name="Uni">'[1]Nota Pensões 201512'!$M$3</definedName>
    <definedName name="Uni_2013" localSheetId="2">'[2]Notas 48 - 50AVersão PT'!#REF!</definedName>
    <definedName name="Uni_2013" localSheetId="3">'[2]Notas 48 - 50AVersão PT'!#REF!</definedName>
    <definedName name="Uni_2013" localSheetId="54">'[2]Notas 48 - 50AVersão PT'!#REF!</definedName>
    <definedName name="Uni_2013" localSheetId="74">'[2]Notas 48 - 50AVersão PT'!#REF!</definedName>
    <definedName name="Uni_2013" localSheetId="82">'[2]Notas 48 - 50AVersão PT'!#REF!</definedName>
    <definedName name="Uni_2013">'[2]Notas 48 - 50AVersão PT'!#REF!</definedName>
    <definedName name="Uni_2014" localSheetId="2">'[2]Notas 48 - 50AVersão PT'!#REF!</definedName>
    <definedName name="Uni_2014" localSheetId="3">'[2]Notas 48 - 50AVersão PT'!#REF!</definedName>
    <definedName name="Uni_2014" localSheetId="54">'[2]Notas 48 - 50AVersão PT'!#REF!</definedName>
    <definedName name="Uni_2014" localSheetId="74">'[2]Notas 48 - 50AVersão PT'!#REF!</definedName>
    <definedName name="Uni_2014" localSheetId="82">'[2]Notas 48 - 50AVersão PT'!#REF!</definedName>
    <definedName name="Uni_2014">'[2]Notas 48 - 50AVersão PT'!#REF!</definedName>
    <definedName name="xxx" localSheetId="2" hidden="1">#REF!</definedName>
    <definedName name="xxx" localSheetId="3" hidden="1">#REF!</definedName>
    <definedName name="xxx" localSheetId="54" hidden="1">#REF!</definedName>
    <definedName name="xxx" localSheetId="74" hidden="1">#REF!</definedName>
    <definedName name="xxx" localSheetId="82" hidden="1">#REF!</definedName>
    <definedName name="xxx" hidden="1">#REF!</definedName>
    <definedName name="Z_1DB48480_6711_40FB_9C4F_EB173E700CA0_.wvu.PrintArea" localSheetId="71" hidden="1">'71'!$B$1:$F$14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52" l="1"/>
  <c r="E11" i="152"/>
  <c r="D11" i="152"/>
  <c r="C11" i="152"/>
  <c r="M25" i="79" l="1"/>
  <c r="N25" i="79" s="1"/>
  <c r="L25" i="79"/>
  <c r="K25" i="79"/>
  <c r="J25" i="79"/>
  <c r="H25" i="79"/>
  <c r="G25" i="79"/>
  <c r="F25" i="79"/>
  <c r="E25" i="79"/>
  <c r="D25" i="79"/>
  <c r="N22" i="79"/>
  <c r="I22" i="79"/>
  <c r="N21" i="79"/>
  <c r="I21" i="79"/>
  <c r="I25" i="79" s="1"/>
  <c r="D43" i="92"/>
  <c r="F43" i="92" s="1"/>
  <c r="F38" i="92"/>
  <c r="F36" i="92"/>
  <c r="F34" i="92"/>
  <c r="F32" i="92"/>
  <c r="F31" i="92"/>
  <c r="F30" i="92"/>
  <c r="F27" i="92"/>
  <c r="F26" i="92"/>
  <c r="F25" i="92"/>
  <c r="F24" i="92"/>
  <c r="D18" i="92"/>
  <c r="F18" i="92" s="1"/>
  <c r="F17" i="92"/>
  <c r="F16" i="92"/>
  <c r="F14" i="92"/>
  <c r="F13" i="92"/>
  <c r="F12" i="92"/>
  <c r="F11" i="92"/>
  <c r="F10" i="92"/>
  <c r="F9" i="92"/>
  <c r="F8" i="92"/>
  <c r="F7" i="92"/>
</calcChain>
</file>

<file path=xl/sharedStrings.xml><?xml version="1.0" encoding="utf-8"?>
<sst xmlns="http://schemas.openxmlformats.org/spreadsheetml/2006/main" count="3977" uniqueCount="1983">
  <si>
    <t>EU CCR1</t>
  </si>
  <si>
    <t>Analysis of CCR exposure by approach</t>
  </si>
  <si>
    <t>EU CCR2</t>
  </si>
  <si>
    <t>Transactions subject to own funds requirements for CVA risk</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</si>
  <si>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</si>
  <si>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</si>
  <si>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</si>
  <si>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</si>
  <si>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</si>
  <si>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</si>
  <si>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</si>
  <si>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</si>
  <si>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</si>
  <si>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</si>
  <si>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</si>
  <si>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</si>
  <si>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CC1</t>
  </si>
  <si>
    <t>Composition of regulatory own funds</t>
  </si>
  <si>
    <t>EU LIQ1</t>
  </si>
  <si>
    <t>Quantitative information of LCR</t>
  </si>
  <si>
    <t>EU LIQ2</t>
  </si>
  <si>
    <t>Net Stable Funding Ratio</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</si>
  <si>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</si>
  <si>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</si>
  <si>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</si>
  <si>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</si>
  <si>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</si>
  <si>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</si>
  <si>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</si>
  <si>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</si>
  <si>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LR1</t>
  </si>
  <si>
    <t>Summary reconciliation of accounting assets and leverage ratio exposures</t>
  </si>
  <si>
    <t>EU LR2</t>
  </si>
  <si>
    <t>Leverage ratio common disclosure</t>
  </si>
  <si>
    <t>EU LR3</t>
  </si>
  <si>
    <t>Split-up of on balance sheet exposures (excluding derivatives, SFTs and exempted exposures)</t>
  </si>
  <si>
    <t>EU OV1</t>
  </si>
  <si>
    <t>Overview of risk weighted exposure amounts</t>
  </si>
  <si>
    <t>EU KM1</t>
  </si>
  <si>
    <t>Key metrics template</t>
  </si>
  <si>
    <t>EU CR1</t>
  </si>
  <si>
    <t xml:space="preserve">Performing and non-performing exposures and related provisions </t>
  </si>
  <si>
    <t>EU CR2</t>
  </si>
  <si>
    <t>Template EU CR2: Changes in the stock of non-performing loans and advances</t>
  </si>
  <si>
    <t>Changes in the stock of non-performing loans and advances and related net accumulated recoveries</t>
  </si>
  <si>
    <t>EU CR3</t>
  </si>
  <si>
    <t>CRM techniques overview:  Disclosure of the use of credit risk mitigation techniques</t>
  </si>
  <si>
    <t>EU CR4</t>
  </si>
  <si>
    <t xml:space="preserve"> Standardised approach -Credit risk exposure and CRM effects</t>
  </si>
  <si>
    <t>EU CR5</t>
  </si>
  <si>
    <t xml:space="preserve"> Standardised approach</t>
  </si>
  <si>
    <t>EU CR6</t>
  </si>
  <si>
    <t>IRB approach – Credit risk exposures by exposure class and PD range</t>
  </si>
  <si>
    <t>EU CR7</t>
  </si>
  <si>
    <t>IRB approach – Effect on the RWEAs of credit derivatives used as CRM techniques</t>
  </si>
  <si>
    <t>EU CR7 -A</t>
  </si>
  <si>
    <t>EU CR8</t>
  </si>
  <si>
    <t xml:space="preserve">RWEA flow statements of credit risk exposures under the IRB approach </t>
  </si>
  <si>
    <t>EU CR10</t>
  </si>
  <si>
    <t>EU SEC1</t>
  </si>
  <si>
    <t>Securitisation exposures in the non-trading book</t>
  </si>
  <si>
    <t>EU SEC2</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</si>
  <si>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</si>
  <si>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</si>
  <si>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</si>
  <si>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</si>
  <si>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</si>
  <si>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</si>
  <si>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</si>
  <si>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</si>
  <si>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</si>
  <si>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</si>
  <si>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</si>
  <si>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</si>
  <si>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</si>
  <si>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</si>
  <si>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</si>
  <si>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</si>
  <si>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</si>
  <si>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</si>
  <si>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</si>
  <si>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</si>
  <si>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Template EU CCR1 – Analysis of CCR exposure by approach</t>
  </si>
  <si>
    <t>a</t>
  </si>
  <si>
    <t>b</t>
  </si>
  <si>
    <t>c</t>
  </si>
  <si>
    <t>d</t>
  </si>
  <si>
    <t>e</t>
  </si>
  <si>
    <t>f</t>
  </si>
  <si>
    <t>g</t>
  </si>
  <si>
    <t>h</t>
  </si>
  <si>
    <t>Replacement cost (RC)</t>
  </si>
  <si>
    <t>Potential future exposure  (PFE)</t>
  </si>
  <si>
    <t>EEPE</t>
  </si>
  <si>
    <t>Exposure value pre-CRM</t>
  </si>
  <si>
    <t>Exposure value post-CRM</t>
  </si>
  <si>
    <t>Exposure value</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</si>
  <si>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</si>
  <si>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</si>
  <si>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</si>
  <si>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</si>
  <si>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</si>
  <si>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</si>
  <si>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</si>
  <si>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</si>
  <si>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</si>
  <si>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</si>
  <si>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</si>
  <si>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</si>
  <si>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</si>
  <si>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</si>
  <si>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</si>
  <si>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</si>
  <si>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</si>
  <si>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</si>
  <si>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</si>
  <si>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</si>
  <si>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</si>
  <si>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</si>
  <si>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</si>
  <si>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</si>
  <si>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</si>
  <si>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Template EU CCR3 – Standardised approach – CCR exposures by regulatory exposure class and risk weights</t>
  </si>
  <si>
    <t>Exposure classes</t>
  </si>
  <si>
    <t>Risk weight</t>
  </si>
  <si>
    <t>i</t>
  </si>
  <si>
    <t>j</t>
  </si>
  <si>
    <t>k</t>
  </si>
  <si>
    <t>l</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</si>
  <si>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</si>
  <si>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</si>
  <si>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</si>
  <si>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</si>
  <si>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</si>
  <si>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</si>
  <si>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</si>
  <si>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</si>
  <si>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</si>
  <si>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</si>
  <si>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</si>
  <si>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</si>
  <si>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</si>
  <si>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</si>
  <si>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</si>
  <si>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</si>
  <si>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</si>
  <si>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</si>
  <si>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</si>
  <si>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</si>
  <si>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</si>
  <si>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</si>
  <si>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</si>
  <si>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</si>
  <si>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</si>
  <si>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</si>
  <si>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</si>
  <si>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</si>
  <si>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</si>
  <si>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</si>
  <si>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</si>
  <si>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</si>
  <si>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</si>
  <si>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</si>
  <si>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</si>
  <si>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</si>
  <si>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</si>
  <si>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</si>
  <si>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</si>
  <si>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</si>
  <si>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</si>
  <si>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</si>
  <si>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</si>
  <si>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</si>
  <si>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</si>
  <si>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</si>
  <si>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</si>
  <si>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</si>
  <si>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</si>
  <si>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</si>
  <si>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</si>
  <si>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</si>
  <si>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</si>
  <si>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</si>
  <si>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</si>
  <si>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</si>
  <si>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</si>
  <si>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CCR7 – RWEA flow statements of CCR exposures under the IMM</t>
  </si>
  <si>
    <t xml:space="preserve">RWEA </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</si>
  <si>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</si>
  <si>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</si>
  <si>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</si>
  <si>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</si>
  <si>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</si>
  <si>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</si>
  <si>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</si>
  <si>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</si>
  <si>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</si>
  <si>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</si>
  <si>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</si>
  <si>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</si>
  <si>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</si>
  <si>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</si>
  <si>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</si>
  <si>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</si>
  <si>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</si>
  <si>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</si>
  <si>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</si>
  <si>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</si>
  <si>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</si>
  <si>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</si>
  <si>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</si>
  <si>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</si>
  <si>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</si>
  <si>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</si>
  <si>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</si>
  <si>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</si>
  <si>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</si>
  <si>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</si>
  <si>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Debt securities</t>
  </si>
  <si>
    <t>070</t>
  </si>
  <si>
    <t>Other assets</t>
  </si>
  <si>
    <t>Own funds requirements</t>
  </si>
  <si>
    <t>Risk weighted exposure amount</t>
  </si>
  <si>
    <t>EU-20a</t>
  </si>
  <si>
    <t>EU-20b</t>
  </si>
  <si>
    <t>EU-20c</t>
  </si>
  <si>
    <t>Equity</t>
  </si>
  <si>
    <t>Template EU LIQ1 - Quantitative information of LCR</t>
  </si>
  <si>
    <t>EU 1a</t>
  </si>
  <si>
    <t>Quarter ending on (DD Month YYY)</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</si>
  <si>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</si>
  <si>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</si>
  <si>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</si>
  <si>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</si>
  <si>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</si>
  <si>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</si>
  <si>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</si>
  <si>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</si>
  <si>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</si>
  <si>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</si>
  <si>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</si>
  <si>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</si>
  <si>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</si>
  <si>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</si>
  <si>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</si>
  <si>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</si>
  <si>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</si>
  <si>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In accordance with Article 451a(3) CRR</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</si>
  <si>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</si>
  <si>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</si>
  <si>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</si>
  <si>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</si>
  <si>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</si>
  <si>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</si>
  <si>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</si>
  <si>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</si>
  <si>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</si>
  <si>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</si>
  <si>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</si>
  <si>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</si>
  <si>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</si>
  <si>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</si>
  <si>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</si>
  <si>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</si>
  <si>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</si>
  <si>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</si>
  <si>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</si>
  <si>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</si>
  <si>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</si>
  <si>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</si>
  <si>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</si>
  <si>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</si>
  <si>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</si>
  <si>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</si>
  <si>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</si>
  <si>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</si>
  <si>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</si>
  <si>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</si>
  <si>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</si>
  <si>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</si>
  <si>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</si>
  <si>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</si>
  <si>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</si>
  <si>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</si>
  <si>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</si>
  <si>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</si>
  <si>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 xml:space="preserve">Other </t>
  </si>
  <si>
    <t>Template EU MR2-B - RWA flow statements of market risk exposures under the IMA</t>
  </si>
  <si>
    <t>VaR</t>
  </si>
  <si>
    <t>SVaR</t>
  </si>
  <si>
    <t>IRC</t>
  </si>
  <si>
    <t>Comprehensive risk measure</t>
  </si>
  <si>
    <t>Total RWAs</t>
  </si>
  <si>
    <t>Total own funds requirements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</si>
  <si>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</si>
  <si>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</si>
  <si>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</si>
  <si>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</si>
  <si>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</si>
  <si>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</si>
  <si>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</si>
  <si>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</si>
  <si>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</si>
  <si>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</si>
  <si>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</si>
  <si>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reporting period (end of the day) </t>
  </si>
  <si>
    <t>8b</t>
  </si>
  <si>
    <t xml:space="preserve">RWAs at the end of the reporting period </t>
  </si>
  <si>
    <t>Template EU MR3 - IMA values for trading portfolios</t>
  </si>
  <si>
    <t xml:space="preserve">VaR (10 day 99%) </t>
  </si>
  <si>
    <t>Maximum value</t>
  </si>
  <si>
    <t>Average value</t>
  </si>
  <si>
    <t xml:space="preserve">Minimum value </t>
  </si>
  <si>
    <t>Period end</t>
  </si>
  <si>
    <t>SVaR (10 day 99%)</t>
  </si>
  <si>
    <t>IRC (99.9%)</t>
  </si>
  <si>
    <t xml:space="preserve">Comprehensive risk measure (99.9%) </t>
  </si>
  <si>
    <t>Covered bonds</t>
  </si>
  <si>
    <t>Exposures in default</t>
  </si>
  <si>
    <t>m</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</si>
  <si>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</si>
  <si>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</si>
  <si>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</si>
  <si>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</si>
  <si>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</si>
  <si>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</si>
  <si>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</si>
  <si>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</si>
  <si>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</si>
  <si>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</si>
  <si>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</si>
  <si>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</si>
  <si>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</si>
  <si>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</si>
  <si>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</si>
  <si>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</si>
  <si>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</si>
  <si>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</si>
  <si>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</si>
  <si>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Central banks</t>
  </si>
  <si>
    <t>General governments</t>
  </si>
  <si>
    <t>Credit institutions</t>
  </si>
  <si>
    <t>Other financial corporations</t>
  </si>
  <si>
    <t>Non-financial corporations</t>
  </si>
  <si>
    <t>Of which: SMEs</t>
  </si>
  <si>
    <t>Households</t>
  </si>
  <si>
    <t>Debt Securities</t>
  </si>
  <si>
    <t>100</t>
  </si>
  <si>
    <t>110</t>
  </si>
  <si>
    <t>120</t>
  </si>
  <si>
    <t>130</t>
  </si>
  <si>
    <t>140</t>
  </si>
  <si>
    <t>150</t>
  </si>
  <si>
    <t>Off-balance sheet exposures</t>
  </si>
  <si>
    <t>160</t>
  </si>
  <si>
    <t>170</t>
  </si>
  <si>
    <t>180</t>
  </si>
  <si>
    <t>190</t>
  </si>
  <si>
    <t>200</t>
  </si>
  <si>
    <t>210</t>
  </si>
  <si>
    <t>220</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</si>
  <si>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</si>
  <si>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</si>
  <si>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</si>
  <si>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</si>
  <si>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</si>
  <si>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</si>
  <si>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</si>
  <si>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Gross carrying amount</t>
  </si>
  <si>
    <t>Related net cumulated recoveries</t>
  </si>
  <si>
    <t>Inflows to non 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</si>
  <si>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</si>
  <si>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</si>
  <si>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</si>
  <si>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</si>
  <si>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</si>
  <si>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</si>
  <si>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Other Situations</t>
  </si>
  <si>
    <t>Outflow due to reclassification as held for sale</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</si>
  <si>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</si>
  <si>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</si>
  <si>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</si>
  <si>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</si>
  <si>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</si>
  <si>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</si>
  <si>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</si>
  <si>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</si>
  <si>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</si>
  <si>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</si>
  <si>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</si>
  <si>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</si>
  <si>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</si>
  <si>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</si>
  <si>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</si>
  <si>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</si>
  <si>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</si>
  <si>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</si>
  <si>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</si>
  <si>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</si>
  <si>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TOTAL</t>
  </si>
  <si>
    <t>Template EU CR5 – standardised approach</t>
  </si>
  <si>
    <t>Of which unrated</t>
  </si>
  <si>
    <t>p</t>
  </si>
  <si>
    <t>q</t>
  </si>
  <si>
    <t>Unit or shares in collective investment undertakings</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</si>
  <si>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</si>
  <si>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</si>
  <si>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</si>
  <si>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</si>
  <si>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</si>
  <si>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</si>
  <si>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</si>
  <si>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</si>
  <si>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</si>
  <si>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</si>
  <si>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</si>
  <si>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</si>
  <si>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</si>
  <si>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</si>
  <si>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</si>
  <si>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</si>
  <si>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</si>
  <si>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Total (all exposures classes)</t>
  </si>
  <si>
    <t>of which Retail – Qualifying revolving</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</si>
  <si>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</si>
  <si>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</si>
  <si>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</si>
  <si>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</si>
  <si>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</si>
  <si>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SMEs</t>
  </si>
  <si>
    <t>of which  Specialised lending</t>
  </si>
  <si>
    <t>Exposures under AIRB</t>
  </si>
  <si>
    <t>of Corporates - which SMEs</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</si>
  <si>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</si>
  <si>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</si>
  <si>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</si>
  <si>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</si>
  <si>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</si>
  <si>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</si>
  <si>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</si>
  <si>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</si>
  <si>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</si>
  <si>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</si>
  <si>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</si>
  <si>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</si>
  <si>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</si>
  <si>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</si>
  <si>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</si>
  <si>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</si>
  <si>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</si>
  <si>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</si>
  <si>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</si>
  <si>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</si>
  <si>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</si>
  <si>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</si>
  <si>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</si>
  <si>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</si>
  <si>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</si>
  <si>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</si>
  <si>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</si>
  <si>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</si>
  <si>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</si>
  <si>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CR10 –  Specialised lending and equity exposures under the simple riskweighted approach</t>
  </si>
  <si>
    <t>Regulatory categories</t>
  </si>
  <si>
    <t>Remaining maturity</t>
  </si>
  <si>
    <t>On-balancesheet exposure</t>
  </si>
  <si>
    <t>Off-balancesheet exposure</t>
  </si>
  <si>
    <t>Category 1</t>
  </si>
  <si>
    <t>Less than 2.5 years</t>
  </si>
  <si>
    <t>Equal to or more than 2.5 years</t>
  </si>
  <si>
    <t>Category 2</t>
  </si>
  <si>
    <t>Category 3</t>
  </si>
  <si>
    <t>Category 4</t>
  </si>
  <si>
    <t>Category 5</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</si>
  <si>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</si>
  <si>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</si>
  <si>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</si>
  <si>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</si>
  <si>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</si>
  <si>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</si>
  <si>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</si>
  <si>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</si>
  <si>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</si>
  <si>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</si>
  <si>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</si>
  <si>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</si>
  <si>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</si>
  <si>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</si>
  <si>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</si>
  <si>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</si>
  <si>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</si>
  <si>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</si>
  <si>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</si>
  <si>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</si>
  <si>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EU-SEC2 - Securitisation exposures in the trading book</t>
  </si>
  <si>
    <t>Template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</si>
  <si>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</si>
  <si>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</si>
  <si>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</si>
  <si>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</si>
  <si>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</si>
  <si>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</si>
  <si>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</si>
  <si>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</si>
  <si>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</si>
  <si>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</si>
  <si>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</si>
  <si>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</si>
  <si>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</si>
  <si>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</si>
  <si>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</si>
  <si>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</si>
  <si>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</si>
  <si>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</si>
  <si>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</si>
  <si>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</si>
  <si>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</si>
  <si>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</si>
  <si>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</si>
  <si>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</si>
  <si>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</si>
  <si>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</si>
  <si>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</si>
  <si>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</si>
  <si>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</si>
  <si>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Performing forborne</t>
  </si>
  <si>
    <t>Non-performing forborne</t>
  </si>
  <si>
    <t>On performing forborne exposures</t>
  </si>
  <si>
    <t>On non-performing forborne exposures</t>
  </si>
  <si>
    <t>Of which defaulted</t>
  </si>
  <si>
    <t>Of which impaired</t>
  </si>
  <si>
    <t>Loan commitments given</t>
  </si>
  <si>
    <t>Template EU CQ2: Quality of forbearance</t>
  </si>
  <si>
    <t>Gross carrying amount of forborne exposures</t>
  </si>
  <si>
    <t>Loans and advances that have been forborne more than twice</t>
  </si>
  <si>
    <t>Non-performing forborne loans and advances that failed to meet the non-performing exit criteria</t>
  </si>
  <si>
    <t>Template EU CQ4: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</si>
  <si>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</si>
  <si>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</si>
  <si>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</si>
  <si>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</si>
  <si>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</si>
  <si>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</si>
  <si>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</si>
  <si>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</si>
  <si>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</si>
  <si>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</si>
  <si>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</si>
  <si>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</si>
  <si>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</si>
  <si>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</si>
  <si>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</si>
  <si>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</si>
  <si>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</si>
  <si>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</si>
  <si>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</si>
  <si>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</si>
  <si>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</si>
  <si>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</si>
  <si>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</si>
  <si>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</si>
  <si>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</si>
  <si>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</si>
  <si>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</si>
  <si>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</si>
  <si>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</si>
  <si>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Template EU CQ6: Collateral valuation - loans and advances </t>
  </si>
  <si>
    <t>Accumulated impairment for secured assets</t>
  </si>
  <si>
    <t>Collateral</t>
  </si>
  <si>
    <t>Of which value capped at the value of exposure</t>
  </si>
  <si>
    <t>Of which value above the cap</t>
  </si>
  <si>
    <t>Financial guarantees received</t>
  </si>
  <si>
    <t>Accumulated partial write-off</t>
  </si>
  <si>
    <t xml:space="preserve">Template EU CQ7: Collateral obtained by taking possession and execution processes </t>
  </si>
  <si>
    <t>Value at initial recognition</t>
  </si>
  <si>
    <t>Accumulated negative changes</t>
  </si>
  <si>
    <t xml:space="preserve">     Equity and debt instruments</t>
  </si>
  <si>
    <t xml:space="preserve">     Other</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</si>
  <si>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</si>
  <si>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</si>
  <si>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</si>
  <si>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</si>
  <si>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</si>
  <si>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</si>
  <si>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</si>
  <si>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</si>
  <si>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Collateral obtained by taking possession other than classified Property Plant and Equipment</t>
  </si>
  <si>
    <t xml:space="preserve">     Residential immovable</t>
  </si>
  <si>
    <t xml:space="preserve">     Movable property (auto,</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</si>
  <si>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</si>
  <si>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</si>
  <si>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</si>
  <si>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</si>
  <si>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</si>
  <si>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</si>
  <si>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</si>
  <si>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</si>
  <si>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</si>
  <si>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</si>
  <si>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</si>
  <si>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</si>
  <si>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</si>
  <si>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</si>
  <si>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</si>
  <si>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</si>
  <si>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Template EU CCyB2 - Amount of institution-specific countercyclical capital buffer</t>
  </si>
  <si>
    <t>Total risk exposure amount</t>
  </si>
  <si>
    <t>Institution specific countercyclical capital buffer rate</t>
  </si>
  <si>
    <t>Institution specific countercyclical capital buffer requirement</t>
  </si>
  <si>
    <t>Specialised lending : Project finance (Slotting approach)</t>
  </si>
  <si>
    <t>Template EU CQ5: Credit quality of loans and advances to non-financial corporations by industry</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</si>
  <si>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</si>
  <si>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</si>
  <si>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</si>
  <si>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</si>
  <si>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</si>
  <si>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</si>
  <si>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</si>
  <si>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</si>
  <si>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</si>
  <si>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</si>
  <si>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</si>
  <si>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</si>
  <si>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</si>
  <si>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</si>
  <si>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</si>
  <si>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</si>
  <si>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</si>
  <si>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</si>
  <si>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</si>
  <si>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</si>
  <si>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</si>
  <si>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</si>
  <si>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</si>
  <si>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</si>
  <si>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</si>
  <si>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</si>
  <si>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</si>
  <si>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</si>
  <si>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</si>
  <si>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</si>
  <si>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</si>
  <si>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</si>
  <si>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</si>
  <si>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</si>
  <si>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</si>
  <si>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</si>
  <si>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</si>
  <si>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</si>
  <si>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</si>
  <si>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</si>
  <si>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</si>
  <si>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</si>
  <si>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</si>
  <si>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</si>
  <si>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</si>
  <si>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</si>
  <si>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</si>
  <si>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</si>
  <si>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</si>
  <si>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</si>
  <si>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</si>
  <si>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</si>
  <si>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</si>
  <si>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</si>
  <si>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</si>
  <si>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</si>
  <si>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</si>
  <si>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</si>
  <si>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</si>
  <si>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</si>
  <si>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</si>
  <si>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</si>
  <si>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</si>
  <si>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</si>
  <si>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</si>
  <si>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</si>
  <si>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</si>
  <si>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</si>
  <si>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</si>
  <si>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</si>
  <si>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</si>
  <si>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</si>
  <si>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</si>
  <si>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</si>
  <si>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</si>
  <si>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</si>
  <si>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</si>
  <si>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</si>
  <si>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</si>
  <si>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</si>
  <si>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</si>
  <si>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</si>
  <si>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</si>
  <si>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</si>
  <si>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</si>
  <si>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</si>
  <si>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</si>
  <si>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</si>
  <si>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</si>
  <si>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</si>
  <si>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</si>
  <si>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</si>
  <si>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</si>
  <si>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</si>
  <si>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</si>
  <si>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</si>
  <si>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</si>
  <si>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</si>
  <si>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</si>
  <si>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</si>
  <si>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</si>
  <si>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</si>
  <si>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</si>
  <si>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</si>
  <si>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</si>
  <si>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</si>
  <si>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</si>
  <si>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</si>
  <si>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</si>
  <si>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</si>
  <si>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</si>
  <si>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</si>
  <si>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</si>
  <si>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</si>
  <si>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</si>
  <si>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</si>
  <si>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</si>
  <si>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</si>
  <si>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</si>
  <si>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</si>
  <si>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</si>
  <si>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</si>
  <si>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</si>
  <si>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</si>
  <si>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</si>
  <si>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</si>
  <si>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</si>
  <si>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</si>
  <si>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</si>
  <si>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</si>
  <si>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</si>
  <si>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</si>
  <si>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</si>
  <si>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</si>
  <si>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Operational risk</t>
  </si>
  <si>
    <t>Template EU MR1 - Market risk under the standardised approach</t>
  </si>
  <si>
    <t>RWEAs</t>
  </si>
  <si>
    <t>Outright products</t>
  </si>
  <si>
    <t>Interest rate risk (general and specific)</t>
  </si>
  <si>
    <t>Equity risk (general and specific)</t>
  </si>
  <si>
    <t>Foreign exchange risk</t>
  </si>
  <si>
    <t xml:space="preserve">Commodity risk </t>
  </si>
  <si>
    <t>Simplified approach</t>
  </si>
  <si>
    <t>Delta-plus approach</t>
  </si>
  <si>
    <t>Scenario approach</t>
  </si>
  <si>
    <t>Template EU MR2-A - Market risk under the internal Model Approach (IMA)</t>
  </si>
  <si>
    <t>RWAs</t>
  </si>
  <si>
    <t>(a)</t>
  </si>
  <si>
    <t>Multiplication factor (mc)  x average of previous 60 working days (VaRavg)</t>
  </si>
  <si>
    <t>Most recent IRC measure</t>
  </si>
  <si>
    <t>12 weeks average IRC measure</t>
  </si>
  <si>
    <t>Most recent risk measure of comprehensive risk measure</t>
  </si>
  <si>
    <t>12 weeks average of comprehensive risk measure</t>
  </si>
  <si>
    <t>(c)</t>
  </si>
  <si>
    <t>Comprehensive risk measure Floor</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</si>
  <si>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</si>
  <si>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</si>
  <si>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</si>
  <si>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</si>
  <si>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</si>
  <si>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</si>
  <si>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</si>
  <si>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</si>
  <si>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</si>
  <si>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</si>
  <si>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</si>
  <si>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</si>
  <si>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</si>
  <si>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</si>
  <si>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</si>
  <si>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</si>
  <si>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</si>
  <si>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</si>
  <si>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</si>
  <si>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</si>
  <si>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</si>
  <si>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</si>
  <si>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</si>
  <si>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</si>
  <si>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</si>
  <si>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</si>
  <si>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</si>
  <si>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</si>
  <si>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</si>
  <si>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</si>
  <si>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</si>
  <si>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</si>
  <si>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</si>
  <si>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</si>
  <si>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</si>
  <si>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</si>
  <si>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</si>
  <si>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</si>
  <si>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</si>
  <si>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</si>
  <si>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</si>
  <si>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</si>
  <si>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</si>
  <si>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</si>
  <si>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</si>
  <si>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</si>
  <si>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</si>
  <si>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</si>
  <si>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</si>
  <si>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</si>
  <si>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</si>
  <si>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</si>
  <si>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EU-22a</t>
  </si>
  <si>
    <t>EU-22b</t>
  </si>
  <si>
    <t>EU-22c</t>
  </si>
  <si>
    <t>(-) 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</si>
  <si>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</si>
  <si>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</si>
  <si>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</si>
  <si>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</si>
  <si>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</si>
  <si>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</si>
  <si>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</si>
  <si>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</si>
  <si>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</si>
  <si>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</si>
  <si>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</si>
  <si>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</si>
  <si>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</si>
  <si>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</si>
  <si>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</si>
  <si>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</si>
  <si>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</si>
  <si>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EU-25</t>
  </si>
  <si>
    <t>Leverage ratio (without the adjustment due to excluded exposures of public development banks - Public sector investments) (%)</t>
  </si>
  <si>
    <t>25a</t>
  </si>
  <si>
    <t>Leverage ratio (excluding the impact of any applicable temporary exemption of
central bank reserves)</t>
  </si>
  <si>
    <t>EU-26</t>
  </si>
  <si>
    <t xml:space="preserve">Additional leverage ratio requirements (%) </t>
  </si>
  <si>
    <t>EU-27</t>
  </si>
  <si>
    <t>Choice on transitional arrangements for the definition of the capital measure</t>
  </si>
  <si>
    <t>Disclosure of mean values</t>
  </si>
  <si>
    <t>Mean value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</si>
  <si>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</si>
  <si>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exposures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</si>
  <si>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</si>
  <si>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exposures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</si>
  <si>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</si>
  <si>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</si>
  <si>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</si>
  <si>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</si>
  <si>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</si>
  <si>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</si>
  <si>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</si>
  <si>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</si>
  <si>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</si>
  <si>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</si>
  <si>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</si>
  <si>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</si>
  <si>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</si>
  <si>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</si>
  <si>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t>EU-7</t>
  </si>
  <si>
    <t>EU-8</t>
  </si>
  <si>
    <t>Secured by mortgages of immovable properties</t>
  </si>
  <si>
    <t>EU-9</t>
  </si>
  <si>
    <t>Retail exposures</t>
  </si>
  <si>
    <t>EU-10</t>
  </si>
  <si>
    <t>Corporate</t>
  </si>
  <si>
    <t>EU-11</t>
  </si>
  <si>
    <t>EU-12</t>
  </si>
  <si>
    <t>Other exposures (eg equity, securitisations, and other non-credit obligation assets)</t>
  </si>
  <si>
    <t>Template EU OV1 – Overview of risk weighted exposure amounts</t>
  </si>
  <si>
    <t>Risk weighted exposure amounts (RWEAs)</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</si>
  <si>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</si>
  <si>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</si>
  <si>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</si>
  <si>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</si>
  <si>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</si>
  <si>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</si>
  <si>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</si>
  <si>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</si>
  <si>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</si>
  <si>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</si>
  <si>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</si>
  <si>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</si>
  <si>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</si>
  <si>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</si>
  <si>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</si>
  <si>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</si>
  <si>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</si>
  <si>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</si>
  <si>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</si>
  <si>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</si>
  <si>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</si>
  <si>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</si>
  <si>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</si>
  <si>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</si>
  <si>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</si>
  <si>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</si>
  <si>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</si>
  <si>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</si>
  <si>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</si>
  <si>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</si>
  <si>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</si>
  <si>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</si>
  <si>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</si>
  <si>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</si>
  <si>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</si>
  <si>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</si>
  <si>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</si>
  <si>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</si>
  <si>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</si>
  <si>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</si>
  <si>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</si>
  <si>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</si>
  <si>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</si>
  <si>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</si>
  <si>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</si>
  <si>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</si>
  <si>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</si>
  <si>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</si>
  <si>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</si>
  <si>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</si>
  <si>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</si>
  <si>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</si>
  <si>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</si>
  <si>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</si>
  <si>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</si>
  <si>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</si>
  <si>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</si>
  <si>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</si>
  <si>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Additional own funds requirements to address risks of excessive leverage (as a percentage of leverage ratio total exposure amount)</t>
  </si>
  <si>
    <t>EU 14a</t>
  </si>
  <si>
    <t xml:space="preserve">Additional CET1 leverage ratio requirements (%) </t>
  </si>
  <si>
    <t>EU 14b</t>
  </si>
  <si>
    <t>Additional AT1 leverage ratio requirements (%)</t>
  </si>
  <si>
    <t>EU 14c</t>
  </si>
  <si>
    <t>Additional T2 leverage ratio requirements (%)</t>
  </si>
  <si>
    <t>EU 14d</t>
  </si>
  <si>
    <t>Total SREP leverage ratio requirements (%)</t>
  </si>
  <si>
    <t>EU 14e</t>
  </si>
  <si>
    <t>Applicable leverage buffer</t>
  </si>
  <si>
    <t>EU 14f</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</si>
  <si>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</si>
  <si>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</si>
  <si>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</si>
  <si>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</si>
  <si>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</si>
  <si>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</si>
  <si>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</si>
  <si>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</si>
  <si>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</si>
  <si>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</si>
  <si>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</si>
  <si>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</si>
  <si>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(Adjustment for exposures excluded from the leverage ratio total exposure measure in accordance with point (c ) of Article 429a(1) CRR)</t>
  </si>
  <si>
    <t>(Adjustment for exposures excluded from the leverage ratio total exposure measure in accordance with point (j) of Article 429a(1) CRR)</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</si>
  <si>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</si>
  <si>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</si>
  <si>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</si>
  <si>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</si>
  <si>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</si>
  <si>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excluded from the leverage ratio total exposure measure in accordance with point (c ) of Article 429a(1) CRR)</t>
  </si>
  <si>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</si>
  <si>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</si>
  <si>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</si>
  <si>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</si>
  <si>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Required leverage buffer (%)</t>
  </si>
  <si>
    <t>Choice on transitional arrangements and relevant exposures</t>
  </si>
  <si>
    <t>Of which: equities under the simple riskweighted approach</t>
  </si>
  <si>
    <t>EU 23b</t>
  </si>
  <si>
    <t>EU 23c</t>
  </si>
  <si>
    <t>EU 23a</t>
  </si>
  <si>
    <t>Capital ratios (as a percentage of risk-weighted exposure amount)</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</si>
  <si>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</si>
  <si>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</si>
  <si>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</si>
  <si>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Deferred tax assets arising from temporary differences (amount below 17.65%  threshold, net of related tax liability where the conditions in Article 38 (3) are met)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</si>
  <si>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</si>
  <si>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Options</t>
  </si>
  <si>
    <t>(Adjustment for fiduciary assets recognised on the balance sheet pursuant to the applicable accounting framework but excluded from the leverage ratio total exposure measure in accordance with point (i) of Article 429a(1) CRR)</t>
  </si>
  <si>
    <t xml:space="preserve">Qualifying own funds instruments included in consolidated T2 capital (including minority interests and AT1 instruments not included in rows 5 or 34) issued by subsidiaries and held by third parties </t>
  </si>
  <si>
    <t xml:space="preserve">Direct and indirect holdings of own funds and eligible liabilities of financial sector entities where the institution does not have a significant investment in those entities (amount below 10% threshold  and net of eligible short positions)   </t>
  </si>
  <si>
    <t>Templates from the EBA/GL/2020/07 Guidelines</t>
  </si>
  <si>
    <t>Template 1</t>
  </si>
  <si>
    <t>Information on loans and advances subject to legislative and non-legislative moratoria</t>
  </si>
  <si>
    <t>Template 2</t>
  </si>
  <si>
    <t>Breakdown of loans and advances subject to legislative and non-legislative moratoria by residual maturity of moratoria</t>
  </si>
  <si>
    <t>Template 3</t>
  </si>
  <si>
    <t>Information on newly originated loans and advances provided under newly applicable public guarantee schemes introduced in response to COVID-19 crisis</t>
  </si>
  <si>
    <t>Templates from ITS 2020/04</t>
  </si>
  <si>
    <t>Back to index</t>
  </si>
  <si>
    <t>Accumulated impairment, accumulated negative changes in fair value due to credit risk</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</si>
  <si>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</si>
  <si>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</si>
  <si>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</si>
  <si>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</si>
  <si>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</si>
  <si>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</si>
  <si>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</si>
  <si>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1. Loans and advances subject to moratorium</t>
  </si>
  <si>
    <t>2. of which: Households</t>
  </si>
  <si>
    <t>3. of which: Collateralised by residential immovable property</t>
  </si>
  <si>
    <t>4. of which: Non-financial corporations</t>
  </si>
  <si>
    <t>5. of which: Small and Medium-sized Enterprises</t>
  </si>
  <si>
    <t>6. of which: Collateralised by commercial immovable property</t>
  </si>
  <si>
    <t>Of which: 
legislative moratoria</t>
  </si>
  <si>
    <t>Of which: 
expired</t>
  </si>
  <si>
    <t>Residual maturity of moratoria</t>
  </si>
  <si>
    <t>&lt;= 3 months</t>
  </si>
  <si>
    <t>&gt; 3 months
&lt;= 6 months</t>
  </si>
  <si>
    <t>&gt; 6 months
&lt;= 9 months</t>
  </si>
  <si>
    <t>&gt; 9 months
&lt;= 12 months</t>
  </si>
  <si>
    <t>&gt; 1 year</t>
  </si>
  <si>
    <t>1. Loans and advances for which moratorium was offered</t>
  </si>
  <si>
    <t>2. Loans and advances subject to moratorium (granted)</t>
  </si>
  <si>
    <t>3. of which: Households</t>
  </si>
  <si>
    <t xml:space="preserve">   4. of which: Collateralised by residential immovable property</t>
  </si>
  <si>
    <t>5. of which: Non-financial corporations</t>
  </si>
  <si>
    <t xml:space="preserve">    6. of which: Small and Medium-sized Enterprises</t>
  </si>
  <si>
    <t xml:space="preserve">    7. of which: Collateralised by commercial immovable property</t>
  </si>
  <si>
    <t xml:space="preserve">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</si>
  <si>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</si>
  <si>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</si>
  <si>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</si>
  <si>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1. Newly originated loans and advances subject to public guarantee schemes</t>
  </si>
  <si>
    <t>Alpha used for computing regulatory exposure value</t>
  </si>
  <si>
    <t xml:space="preserve">Total exposure value </t>
  </si>
  <si>
    <r>
      <t>Template EU CCR5 – Composition of collateral for CCR exposure</t>
    </r>
    <r>
      <rPr>
        <b/>
        <strike/>
        <sz val="14"/>
        <color rgb="FFD1005D"/>
        <rFont val="FocoMbcp"/>
        <family val="2"/>
      </rPr>
      <t>s</t>
    </r>
  </si>
  <si>
    <t xml:space="preserve"> 
Unfunded credit 
Protection (UFCP)</t>
  </si>
  <si>
    <t>Total unweighted value (average)</t>
  </si>
  <si>
    <t>Total weighted value (average)</t>
  </si>
  <si>
    <t xml:space="preserve">     Commercial Immovable Property</t>
  </si>
  <si>
    <t>Other periodical regulatory disclosures</t>
  </si>
  <si>
    <t>Capital ratios and summary of the main aggregates</t>
  </si>
  <si>
    <t>Reconciliation between accounting and regulatory capital</t>
  </si>
  <si>
    <t xml:space="preserve">    Fully implemented</t>
  </si>
  <si>
    <t xml:space="preserve">  Phased-in</t>
  </si>
  <si>
    <t>OWN FUNDS</t>
  </si>
  <si>
    <t>Tier I</t>
  </si>
  <si>
    <t>of which: Common Equity Tier I</t>
  </si>
  <si>
    <t>Tier II</t>
  </si>
  <si>
    <t>Total capital</t>
  </si>
  <si>
    <t>RWA</t>
  </si>
  <si>
    <t>Credit risk and counterparty credit risk</t>
  </si>
  <si>
    <t>Market risk</t>
  </si>
  <si>
    <t>Credit Valuation Adjustments (CVA)</t>
  </si>
  <si>
    <t>CAPITAL RATIOS</t>
  </si>
  <si>
    <t>Common Equity Tier I</t>
  </si>
  <si>
    <t>Share capital</t>
  </si>
  <si>
    <t>Own shares</t>
  </si>
  <si>
    <t>Share premium</t>
  </si>
  <si>
    <t>Preference shares</t>
  </si>
  <si>
    <t>Reserves and retained earnings</t>
  </si>
  <si>
    <t>Net income for the period attributable to Shareholders</t>
  </si>
  <si>
    <t>TOTAL EQUITY ATTRIBUTABLE TO SHAREHOLDERS OF THE BANK</t>
  </si>
  <si>
    <t>Non-controlling interests (minority interests)</t>
  </si>
  <si>
    <t>TOTAL EQUITY</t>
  </si>
  <si>
    <t>Own shares of CET1 not eligible instruments</t>
  </si>
  <si>
    <t>Preference shares not eligible for CET1</t>
  </si>
  <si>
    <t>Other capital instruments not eligible for CET1</t>
  </si>
  <si>
    <t>Subordinated debt fully subscribed by the Portuguese State eligible for CET1</t>
  </si>
  <si>
    <t>Non-controlling interests not eligible for CET1</t>
  </si>
  <si>
    <t>Other regulatory adjustments</t>
  </si>
  <si>
    <t>Of which: Intangible assets</t>
  </si>
  <si>
    <t>Of which: Goodwill</t>
  </si>
  <si>
    <t>Of which: Deferred tax assets</t>
  </si>
  <si>
    <t>Of which: Other</t>
  </si>
  <si>
    <t>COMMON EQUITY TIER 1 (CET1)</t>
  </si>
  <si>
    <t>Subordinated debt</t>
  </si>
  <si>
    <t>CET1 transferred adjustments</t>
  </si>
  <si>
    <t>T2 transferred adjustments</t>
  </si>
  <si>
    <t>Other Adjustments</t>
  </si>
  <si>
    <t>Of which: Shortfall of impairment to expected loss</t>
  </si>
  <si>
    <t>Of which: Residual amounts of CET1 instruments of financial entities in which the institution has a significant investment</t>
  </si>
  <si>
    <t>TIER 1 (T1)</t>
  </si>
  <si>
    <t>Non-controlling interests eligible for T2</t>
  </si>
  <si>
    <t>Preference shares eligible for T2</t>
  </si>
  <si>
    <t>Adjustments with impact in T2, including national filters</t>
  </si>
  <si>
    <t>Adjustments that are transferred for T1 for insufficient T2 instruments</t>
  </si>
  <si>
    <t>TIER 2 (T2)</t>
  </si>
  <si>
    <t>Notes:</t>
  </si>
  <si>
    <t>The sum of items 1, 2, 3 e 9 is equivalent to the item 1 of Template CC1.</t>
  </si>
  <si>
    <t>Item 6 is equivalent to the sum of items 2 and 3 of Template CC1.</t>
  </si>
  <si>
    <t>The sum of items 7 e 12 is equivalent to the item 5a of Template CC1.</t>
  </si>
  <si>
    <t>Item 14 is equivalent to the item 28 of Template CC1.</t>
  </si>
  <si>
    <t>Item 15 is equivalent to the item 30 of Template CC1.</t>
  </si>
  <si>
    <t>Item 16 is equivalent to the item 34 of Template CC1.</t>
  </si>
  <si>
    <t>Item 19 is equivalent to the item 46 of Template CC1.</t>
  </si>
  <si>
    <t>Item 20 is equivalent to the item 48 of Template CC1.</t>
  </si>
  <si>
    <t>Item 22 is equivalent to the item 55 of Template CC1.</t>
  </si>
  <si>
    <t xml:space="preserve">Template EU CC2 </t>
  </si>
  <si>
    <t>Reconciliation of regulatory own funds to balance sheet in the audited financial statements</t>
  </si>
  <si>
    <t>Balance sheet as in published financial statements</t>
  </si>
  <si>
    <t>Under regulatory scope of consolidation</t>
  </si>
  <si>
    <t>Reference to Template CC1</t>
  </si>
  <si>
    <t>ASSETS</t>
  </si>
  <si>
    <t>Cash and deposits at Central Banks</t>
  </si>
  <si>
    <t>Loans and advances to credit institutions repayable on demand</t>
  </si>
  <si>
    <t>Financial assets at amortised cost</t>
  </si>
  <si>
    <t>Loans and advances to credit institutions</t>
  </si>
  <si>
    <t>Loans and advances to customers</t>
  </si>
  <si>
    <t>Of which:</t>
  </si>
  <si>
    <t>Subordinated loans</t>
  </si>
  <si>
    <t>Debt instruments</t>
  </si>
  <si>
    <t>Financial assets at fair value through profit or loss</t>
  </si>
  <si>
    <t>Financial assets held for trading</t>
  </si>
  <si>
    <t>Financial assets not held for trading mandatorily</t>
  </si>
  <si>
    <t>at fair value through profit or loss</t>
  </si>
  <si>
    <t>Financial assets designated at fair value</t>
  </si>
  <si>
    <t>through profit or loss</t>
  </si>
  <si>
    <t>Financial assets at fair value through</t>
  </si>
  <si>
    <t>other comprehensive income</t>
  </si>
  <si>
    <t>Assets with repurchase agreement</t>
  </si>
  <si>
    <t>Hedging derivatives</t>
  </si>
  <si>
    <t>Investments in associated companies</t>
  </si>
  <si>
    <t>Direct, indirect and synthetic holdings by the institution of the CET1 instruments of financial sector entities where the institution has a significant investment in those entities</t>
  </si>
  <si>
    <t>Other regulatory adjustments to CET1 capital</t>
  </si>
  <si>
    <t xml:space="preserve">Goodwill </t>
  </si>
  <si>
    <t>Non-current assets held for sale</t>
  </si>
  <si>
    <t xml:space="preserve">Investment property </t>
  </si>
  <si>
    <t>Other tangible assets</t>
  </si>
  <si>
    <t>Goodwill and intangible assets</t>
  </si>
  <si>
    <t>Goodwill and intangible assets, excluding software classified as intangible assets not within the scope of article 13a of Regulation 241/2014</t>
  </si>
  <si>
    <t>Current tax assets</t>
  </si>
  <si>
    <t>Deferred tax assets</t>
  </si>
  <si>
    <t>Deferred tax assets that rely on future profitability excluding those arising from temporary differences</t>
  </si>
  <si>
    <t>Arising from temporary differences (amount above 10% threshold)</t>
  </si>
  <si>
    <t>Arising from temporary differences (amount above 17,75% threshold)</t>
  </si>
  <si>
    <t>Defined-benefit pension fund assets</t>
  </si>
  <si>
    <t>Single resolution fund</t>
  </si>
  <si>
    <t>Total Assets</t>
  </si>
  <si>
    <t>LIABILITIES</t>
  </si>
  <si>
    <t>Financial liabilities at amortised cost</t>
  </si>
  <si>
    <t>Resources from credit institutions</t>
  </si>
  <si>
    <t>Resources from customers</t>
  </si>
  <si>
    <t>Non subordinated debt securities issued</t>
  </si>
  <si>
    <t>Qualifying own funds instruments issued by subsidiaries and held by third parties</t>
  </si>
  <si>
    <t>Financial liabilities at fair value through profit or loss</t>
  </si>
  <si>
    <t>Financial liabilities held for trading</t>
  </si>
  <si>
    <t>Financial liabilities at fair value</t>
  </si>
  <si>
    <t>Non-current liabilities held for sale</t>
  </si>
  <si>
    <t>Provisions</t>
  </si>
  <si>
    <t>Current tax liabilities</t>
  </si>
  <si>
    <t>Deferred tax liabilities</t>
  </si>
  <si>
    <t>Other liabilities</t>
  </si>
  <si>
    <t>Total Liabilities</t>
  </si>
  <si>
    <t>EQUITY</t>
  </si>
  <si>
    <t>Other equity instruments</t>
  </si>
  <si>
    <t>Legal and statutory reserves</t>
  </si>
  <si>
    <t>Treasury shares</t>
  </si>
  <si>
    <t>Net income for the year attributable to Shareholders</t>
  </si>
  <si>
    <t>Total Equity attributable to Shareholders</t>
  </si>
  <si>
    <t>Non-controlling interests</t>
  </si>
  <si>
    <t>Amount allowed in consolidated CET1</t>
  </si>
  <si>
    <t>Amount allowed in consolidated AT1</t>
  </si>
  <si>
    <t>Amount allowed in consolidated T2</t>
  </si>
  <si>
    <t>Total Equity</t>
  </si>
  <si>
    <t>Total Liabilities and Equity</t>
  </si>
  <si>
    <t>EU CR1-A</t>
  </si>
  <si>
    <t>Maturity of exposures</t>
  </si>
  <si>
    <t>Template EU CR1-A: Maturity of exposures</t>
  </si>
  <si>
    <t>Net exposure value</t>
  </si>
  <si>
    <t>On demand</t>
  </si>
  <si>
    <t>&lt;= 1 year</t>
  </si>
  <si>
    <t>&gt; 1 year &lt;= 5 years</t>
  </si>
  <si>
    <t>&gt; 5 years</t>
  </si>
  <si>
    <t>No stated maturity</t>
  </si>
  <si>
    <t>Template EU MR4 - Comparison of VaR estimates with gains/losses</t>
  </si>
  <si>
    <t>EU MR4</t>
  </si>
  <si>
    <t>Comparison of VaR estimates with gains / losses</t>
  </si>
  <si>
    <t>EU CC2</t>
  </si>
  <si>
    <t>EU CCyB1</t>
  </si>
  <si>
    <t>EU CCyB2</t>
  </si>
  <si>
    <t>EU CR2A</t>
  </si>
  <si>
    <t>Template EU CR2A: Changes in the stock of non-performing loans and advances and related net accumulated recoveries</t>
  </si>
  <si>
    <t>Thousand Euros</t>
  </si>
  <si>
    <t>Uniform disclosure of IFRS9 transitional arrangements</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</si>
  <si>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</si>
  <si>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</si>
  <si>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</si>
  <si>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</si>
  <si>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</si>
  <si>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</si>
  <si>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</si>
  <si>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</si>
  <si>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</si>
  <si>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</si>
  <si>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</si>
  <si>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</si>
  <si>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</si>
  <si>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</si>
  <si>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</si>
  <si>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</si>
  <si>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</si>
  <si>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</si>
  <si>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</si>
  <si>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</si>
  <si>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</si>
  <si>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</si>
  <si>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</si>
  <si>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LEVERAGE RATIO</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</si>
  <si>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</si>
  <si>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</si>
  <si>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</si>
  <si>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Gross carrying amount/nominal amount of exposures with forbearance measures</t>
  </si>
  <si>
    <t>Collateral received and financial guarantees received on forborne exposures</t>
  </si>
  <si>
    <t>Of which collateral and financial guarantees received on non-performing exposures with forbearance measures</t>
  </si>
  <si>
    <t>Unlikely to pay that are not past due or are past due ≤ 90 days</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</si>
  <si>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</si>
  <si>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</si>
  <si>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</si>
  <si>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</si>
  <si>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</si>
  <si>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</si>
  <si>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</si>
  <si>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</si>
  <si>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</si>
  <si>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</si>
  <si>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</si>
  <si>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</si>
  <si>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</si>
  <si>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</si>
  <si>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Of which immovable property</t>
  </si>
  <si>
    <t xml:space="preserve">Collateral obtained by taking possession </t>
  </si>
  <si>
    <t>Property, plant and equipment (PP&amp;E)</t>
  </si>
  <si>
    <t>Other than PP&amp;E</t>
  </si>
  <si>
    <t>Residential immovable property</t>
  </si>
  <si>
    <t>Commercial Immovable property</t>
  </si>
  <si>
    <t>Movable property (auto, shipping, etc.)</t>
  </si>
  <si>
    <t>Equity and debt instruments</t>
  </si>
  <si>
    <t>Not applicable</t>
  </si>
  <si>
    <t>* Liquidity coverage ratio is the average, using the end-of-month observations over the last twelve months at each quarter</t>
  </si>
  <si>
    <t>** NSFR on periods T-1 to T-4 calculated according to BCBS standards</t>
  </si>
  <si>
    <t>Liquidity Coverage Ratio (*)</t>
  </si>
  <si>
    <t>Net Stable Funding Ratio (**)</t>
  </si>
  <si>
    <t>Date</t>
  </si>
  <si>
    <t>VaR-P&amp;L</t>
  </si>
  <si>
    <t>Key Driver of the exception</t>
  </si>
  <si>
    <t>OTC transaction by Equity Department</t>
  </si>
  <si>
    <t>Losses in Treasury Notes, long Metical position and Certificates Department</t>
  </si>
  <si>
    <t>Transitional definition</t>
  </si>
  <si>
    <t>Other regulatory adjusments (including IFRS 9 transitional adjustments when relevant)</t>
  </si>
  <si>
    <t>EU-56a </t>
  </si>
  <si>
    <t>Scope of consolidation: consolidated</t>
  </si>
  <si>
    <t>Retail deposits and deposits from small business customers, of which:</t>
  </si>
  <si>
    <t>EU-21</t>
  </si>
  <si>
    <t>No maturity</t>
  </si>
  <si>
    <t>Performing securities financing transactions with financial customers collateralised by Level 1 HQLA subject to 0% haircut</t>
  </si>
  <si>
    <t>NSFR derivative assets </t>
  </si>
  <si>
    <t>Note: Flows net of segment adjustments in the amount of 87 304 thousand euros.</t>
  </si>
  <si>
    <t>Under the new taxonomy 3.0, the amount and the impairment of stages do not include purchased or originated credit impaired assets.</t>
  </si>
  <si>
    <t>Of which: past due &gt; 1 years ≤ 2 years</t>
  </si>
  <si>
    <t>Thousand euros</t>
  </si>
  <si>
    <t>AO</t>
  </si>
  <si>
    <t>BR</t>
  </si>
  <si>
    <t>CH</t>
  </si>
  <si>
    <t>DE</t>
  </si>
  <si>
    <t>ES</t>
  </si>
  <si>
    <t>FR</t>
  </si>
  <si>
    <t>GB</t>
  </si>
  <si>
    <t>HK</t>
  </si>
  <si>
    <t>KW</t>
  </si>
  <si>
    <t>LU</t>
  </si>
  <si>
    <t>MZ</t>
  </si>
  <si>
    <t>NL</t>
  </si>
  <si>
    <t>PL</t>
  </si>
  <si>
    <t>PT</t>
  </si>
  <si>
    <t>UA</t>
  </si>
  <si>
    <t>US</t>
  </si>
  <si>
    <t>CORPORATE</t>
  </si>
  <si>
    <t>Subtotal Corporate</t>
  </si>
  <si>
    <t>OTHER RETAIL - SME</t>
  </si>
  <si>
    <t>Subtotal Other Retail SME</t>
  </si>
  <si>
    <t>CORPORATE SME</t>
  </si>
  <si>
    <t>Subtotal Corporate SME</t>
  </si>
  <si>
    <t>SECURED BY REAL ESTATE SME</t>
  </si>
  <si>
    <t>Subtotal Secured by Real Estate SME</t>
  </si>
  <si>
    <t>SECURED BY REAL ESTATE NON SME</t>
  </si>
  <si>
    <t>Subtotal Secured by Real Estate Non SME</t>
  </si>
  <si>
    <t>QUALIFYING REVOLVING RETAIL EXPOSURES</t>
  </si>
  <si>
    <t>Subtotal Qualifying Revolving Retail Exposures</t>
  </si>
  <si>
    <t>OTHER RETAIL - NON SME</t>
  </si>
  <si>
    <t>Subtotal Other Retail Non SME</t>
  </si>
  <si>
    <t xml:space="preserve">Previous day’s VaR (VaRt-1) </t>
  </si>
  <si>
    <t>Latest available SVaR (SVaRt-1))</t>
  </si>
  <si>
    <t>Multiplication factor (ms)  x average of previous 60 working days (sVaRavg)</t>
  </si>
  <si>
    <t>EBA/GL/2020/07 - Template 1</t>
  </si>
  <si>
    <t>EBA/GL/2020/07 - Template 2</t>
  </si>
  <si>
    <t>EBA/GL/2020/07 - Template 3</t>
  </si>
  <si>
    <t>Portugal</t>
  </si>
  <si>
    <t>Poland</t>
  </si>
  <si>
    <t>Mozambique and others</t>
  </si>
  <si>
    <t>Jun 21</t>
  </si>
  <si>
    <t>Quantitative information</t>
  </si>
  <si>
    <t>IRB approach – Disclosure of the extent of the use of CRM techniques</t>
  </si>
  <si>
    <t>Specialised lending and equity exposures under the simple riskweighted approach</t>
  </si>
  <si>
    <t>Securitisation exposures in the trading book</t>
  </si>
  <si>
    <t>Euros</t>
  </si>
  <si>
    <t>National minima (if different from Basel III)</t>
  </si>
  <si>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</si>
  <si>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</si>
  <si>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</si>
  <si>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</si>
  <si>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</si>
  <si>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</si>
  <si>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</si>
  <si>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</si>
  <si>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</si>
  <si>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</si>
  <si>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</si>
  <si>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</si>
  <si>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</si>
  <si>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Of which secured by collateral </t>
  </si>
  <si>
    <t>Of which secured by financial guarantees</t>
  </si>
  <si>
    <t>Of which secured by credit derivatives</t>
  </si>
  <si>
    <t>Market Discipline disclosure - December 2021</t>
  </si>
  <si>
    <t xml:space="preserve">EU INS1 </t>
  </si>
  <si>
    <t xml:space="preserve">EU INS2 </t>
  </si>
  <si>
    <t xml:space="preserve">EU LI1 </t>
  </si>
  <si>
    <t xml:space="preserve">EU LI2 </t>
  </si>
  <si>
    <t xml:space="preserve">EU LI3 </t>
  </si>
  <si>
    <t>EU PV1</t>
  </si>
  <si>
    <t xml:space="preserve">EU CR6-A </t>
  </si>
  <si>
    <t xml:space="preserve">CR9 </t>
  </si>
  <si>
    <t xml:space="preserve">CR9.1 </t>
  </si>
  <si>
    <t>EU CQ3</t>
  </si>
  <si>
    <t>EU OR1</t>
  </si>
  <si>
    <t xml:space="preserve">EU REM1 </t>
  </si>
  <si>
    <t xml:space="preserve">EU REM2 </t>
  </si>
  <si>
    <t>EU REM3</t>
  </si>
  <si>
    <t xml:space="preserve">EU REM4 </t>
  </si>
  <si>
    <t xml:space="preserve">EU REM5 </t>
  </si>
  <si>
    <t xml:space="preserve">EU AE1 </t>
  </si>
  <si>
    <t xml:space="preserve">EU AE2 </t>
  </si>
  <si>
    <t xml:space="preserve">EU AE3 </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</si>
  <si>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</si>
  <si>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</si>
  <si>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</si>
  <si>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</si>
  <si>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</si>
  <si>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</si>
  <si>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</si>
  <si>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</si>
  <si>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</si>
  <si>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</si>
  <si>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</si>
  <si>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</si>
  <si>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</si>
  <si>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</si>
  <si>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</si>
  <si>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</si>
  <si>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</si>
  <si>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</si>
  <si>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</si>
  <si>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</si>
  <si>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</si>
  <si>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</si>
  <si>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</si>
  <si>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</si>
  <si>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</si>
  <si>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</si>
  <si>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</si>
  <si>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</si>
  <si>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</si>
  <si>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</si>
  <si>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</si>
  <si>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</si>
  <si>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</si>
  <si>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</si>
  <si>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</si>
  <si>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</si>
  <si>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</si>
  <si>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</si>
  <si>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</si>
  <si>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</si>
  <si>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</si>
  <si>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</si>
  <si>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</si>
  <si>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</si>
  <si>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</si>
  <si>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</si>
  <si>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</si>
  <si>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</si>
  <si>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</si>
  <si>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</si>
  <si>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</si>
  <si>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</si>
  <si>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</si>
  <si>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</si>
  <si>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</si>
  <si>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</si>
  <si>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</si>
  <si>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</si>
  <si>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</si>
  <si>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</si>
  <si>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</si>
  <si>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</si>
  <si>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</si>
  <si>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</si>
  <si>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</si>
  <si>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</si>
  <si>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</si>
  <si>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</si>
  <si>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</si>
  <si>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</si>
  <si>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</si>
  <si>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</si>
  <si>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</si>
  <si>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</si>
  <si>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</si>
  <si>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</si>
  <si>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</si>
  <si>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</si>
  <si>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</si>
  <si>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</si>
  <si>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</si>
  <si>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</si>
  <si>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</si>
  <si>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</si>
  <si>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</si>
  <si>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</si>
  <si>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</si>
  <si>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</si>
  <si>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</si>
  <si>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</si>
  <si>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</si>
  <si>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</si>
  <si>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</si>
  <si>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</si>
  <si>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</si>
  <si>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</si>
  <si>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</si>
  <si>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</si>
  <si>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Template EU OR1 - Operational risk own funds requirements and risk-weighted exposure amounts</t>
  </si>
  <si>
    <t>Banking activities</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</si>
  <si>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</si>
  <si>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</si>
  <si>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</si>
  <si>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</si>
  <si>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</si>
  <si>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</si>
  <si>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</si>
  <si>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</si>
  <si>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</si>
  <si>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</si>
  <si>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</si>
  <si>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</si>
  <si>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</si>
  <si>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</si>
  <si>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</si>
  <si>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</si>
  <si>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</si>
  <si>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</si>
  <si>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</si>
  <si>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</si>
  <si>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</si>
  <si>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</si>
  <si>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</si>
  <si>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</si>
  <si>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</si>
  <si>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</si>
  <si>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</si>
  <si>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</si>
  <si>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</si>
  <si>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</si>
  <si>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</si>
  <si>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</si>
  <si>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</si>
  <si>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</si>
  <si>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</si>
  <si>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</si>
  <si>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</si>
  <si>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</si>
  <si>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Carrying amount of selected financial liabilities</t>
  </si>
  <si>
    <t>Off-balance sheet credit facilities</t>
  </si>
  <si>
    <t>Original exposure</t>
  </si>
  <si>
    <t>Exposure at risk</t>
  </si>
  <si>
    <t>Risk weighted assets</t>
  </si>
  <si>
    <t>% RWA</t>
  </si>
  <si>
    <t>Non-used</t>
  </si>
  <si>
    <t>Used</t>
  </si>
  <si>
    <t>Large Corporate</t>
  </si>
  <si>
    <t>Small and medium Corporate</t>
  </si>
  <si>
    <t>Specialised lending</t>
  </si>
  <si>
    <t>Equity exposures in the Banking Book</t>
  </si>
  <si>
    <t>Private equity</t>
  </si>
  <si>
    <t>Acquisition cost / Notional amount</t>
  </si>
  <si>
    <t>Fair value</t>
  </si>
  <si>
    <t>Market price</t>
  </si>
  <si>
    <t>Balance sheet value</t>
  </si>
  <si>
    <t>Gains or losses arising from sales and settlements in the period</t>
  </si>
  <si>
    <t>Total unrealised gains or losses</t>
  </si>
  <si>
    <t>Total latent revaluation gains or losses</t>
  </si>
  <si>
    <t>Note: Equity issued by the Bank as well as derivatives indexed to those instruments are not included.</t>
  </si>
  <si>
    <t>(*) Venture capital funds, similar to equity.</t>
  </si>
  <si>
    <t>(1) Gains or losses arising from sales and settlements in the period: results before taxes.</t>
  </si>
  <si>
    <t>(2) Total unrealised gains or losses: reports the amount of the fair value reserves in this portfolio on the reporting dates and, therefore, it does not incorporate eventual impairments or goodwill related to the respective securities; corresponds to potential accounting capital gains/losses for this portfolio, to be booked to the profit and loss account in case of divestment.</t>
  </si>
  <si>
    <t>(3) Total latent revaluation gains or losses: difference between the fair value and the acquisition cost of the securities in the portfolio on the reporting dates. Reflects the total gains/losses underlying the shares of the investment portfolio; however, part of the unrealised losses may have already been recognised, via results or reserves (namely by impairment or goodwill).</t>
  </si>
  <si>
    <t>Equity risk class exposures</t>
  </si>
  <si>
    <t>Venture capital funds are included which under the Look-Through method</t>
  </si>
  <si>
    <t>are treated by the standardised approch or by risk weightining</t>
  </si>
  <si>
    <t>Risk positions</t>
  </si>
  <si>
    <t>Venture capital funds</t>
  </si>
  <si>
    <t>Financial participations (CRR 48)</t>
  </si>
  <si>
    <t>Other equities</t>
  </si>
  <si>
    <t>Stress tests over the Trading Book</t>
  </si>
  <si>
    <t>Negative impact scenario</t>
  </si>
  <si>
    <t>Impact</t>
  </si>
  <si>
    <t>STANDARD SCENARIOS</t>
  </si>
  <si>
    <t>Parallel shift of the yield curve by +/- 100 bps</t>
  </si>
  <si>
    <t>Change in the slope of the yield curve (for maturities from 2 to 10 years) up to +/- 25 bps</t>
  </si>
  <si>
    <t>4 combinations of the previous 2 scenarios</t>
  </si>
  <si>
    <t>Variation in the main stock market indices by +/- 30%</t>
  </si>
  <si>
    <t>Variation in foreign exchange rates (against the euro) by +/- 10% for the main currencies and
 by +/- 25% for other currencies</t>
  </si>
  <si>
    <t>-10%, -25%</t>
  </si>
  <si>
    <t>Variation in swap spreads by +/- 20 bps</t>
  </si>
  <si>
    <t>NON-STANDARD SCENARIOS</t>
  </si>
  <si>
    <t>Widening/narrowing of the bid-ask spread</t>
  </si>
  <si>
    <t>Undiversified VaR</t>
  </si>
  <si>
    <t>Diversified VaR</t>
  </si>
  <si>
    <t>May 7th, 2010</t>
  </si>
  <si>
    <t>July 18th, 2011</t>
  </si>
  <si>
    <t>(1) Scenarios in which the more adverse variations of the last seven years, relative to the portfolio's five most significant risk factors for VaR, are applied to the current portfolio.</t>
  </si>
  <si>
    <t>(2) Scenarios in which past extreme markets variations are applied to the current portfolio; in this case, the significant dates refer to the Eurozone Sovereign Debt crisis from 2010 onwards.</t>
  </si>
  <si>
    <t>Sensitivity analysis to interest rate risk of the Banking Book</t>
  </si>
  <si>
    <t>Value</t>
  </si>
  <si>
    <t>+200 pb</t>
  </si>
  <si>
    <t>-200 pb</t>
  </si>
  <si>
    <r>
      <t xml:space="preserve">% Shareholders' equity </t>
    </r>
    <r>
      <rPr>
        <vertAlign val="superscript"/>
        <sz val="8"/>
        <color rgb="FF575756"/>
        <rFont val="FocoMbcp"/>
        <family val="2"/>
      </rPr>
      <t>(*)</t>
    </r>
  </si>
  <si>
    <t>Liquid assets from the eligible collateral pools</t>
  </si>
  <si>
    <t>European Central Bank</t>
  </si>
  <si>
    <t>Other Central Banks</t>
  </si>
  <si>
    <t>ECB liquidity buffer</t>
  </si>
  <si>
    <t>Collateral eligible for ECB, after haircuts:</t>
  </si>
  <si>
    <t>The pool of ECB monetary policy (i)</t>
  </si>
  <si>
    <t xml:space="preserve">Outside the pool of ECB monetary policy </t>
  </si>
  <si>
    <t>Net borrowing at the ECB (ii)</t>
  </si>
  <si>
    <r>
      <t xml:space="preserve">LIQUIDITY BUFFER </t>
    </r>
    <r>
      <rPr>
        <sz val="9"/>
        <color rgb="FF575756"/>
        <rFont val="FocoMbcp"/>
        <family val="2"/>
      </rPr>
      <t>(iii)</t>
    </r>
  </si>
  <si>
    <t>Minimum capital requirements from SREP</t>
  </si>
  <si>
    <t>Minimum required
Pillar 1</t>
  </si>
  <si>
    <t>Aditional requirements Pillar 2</t>
  </si>
  <si>
    <t>Capital conservation buffer</t>
  </si>
  <si>
    <t>O-SII capital buffer</t>
  </si>
  <si>
    <t>CET1</t>
  </si>
  <si>
    <t>T1</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</si>
  <si>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</si>
  <si>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</si>
  <si>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</si>
  <si>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</si>
  <si>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</si>
  <si>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Operational risk own funds requirements and risk-weighted exposure amounts</t>
  </si>
  <si>
    <t>Encumbered and unencumbered assets</t>
  </si>
  <si>
    <t>Collateral received and own debt securities issued</t>
  </si>
  <si>
    <t>Sources of encumbrance</t>
  </si>
  <si>
    <t>Template EU INS1 - Insurance participations</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</si>
  <si>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</si>
  <si>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</si>
  <si>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</si>
  <si>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T</t>
  </si>
  <si>
    <t xml:space="preserve">Supplementary own fund requirements of the financial conglomerate (amount) </t>
  </si>
  <si>
    <t>Capital adequacy ratio of the financial conglomerate (%)</t>
  </si>
  <si>
    <t>Financial conglomerates information on own funds and capital adequacy ratio</t>
  </si>
  <si>
    <t>Insurance participations</t>
  </si>
  <si>
    <t xml:space="preserve">Template EU LI1 - Differences between accounting and regulatory scopes of consolidation and mapping of financial statement categories with regulatory risk categories </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</si>
  <si>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</si>
  <si>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</si>
  <si>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</si>
  <si>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</si>
  <si>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</si>
  <si>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</si>
  <si>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</si>
  <si>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</si>
  <si>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</si>
  <si>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 xml:space="preserve">Total assets </t>
  </si>
  <si>
    <t xml:space="preserve">Total liabilities </t>
  </si>
  <si>
    <t xml:space="preserve">Template EU LI2 - Main sources of differences between regulatory exposure amounts and carrying values in financial statements </t>
  </si>
  <si>
    <t xml:space="preserve">Items subject to </t>
  </si>
  <si>
    <t>Credit risk framework</t>
  </si>
  <si>
    <t>Market risk framework</t>
  </si>
  <si>
    <t>Liabilities carrying value amount under the regulatory scope of consolidation (as per template LI1)</t>
  </si>
  <si>
    <t>Total net amount under the regulatory scope of consolidation</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</si>
  <si>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</si>
  <si>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</si>
  <si>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</si>
  <si>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</si>
  <si>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</si>
  <si>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</si>
  <si>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</si>
  <si>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</si>
  <si>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</si>
  <si>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</si>
  <si>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</si>
  <si>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</si>
  <si>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</si>
  <si>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</si>
  <si>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</si>
  <si>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</si>
  <si>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</si>
  <si>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</si>
  <si>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X</t>
  </si>
  <si>
    <t>Prudent valuation adjustments (PVA)</t>
  </si>
  <si>
    <t xml:space="preserve">Differences between accounting and regulatory scopes of consolidation and mapping of financial statement categories with regulatory risk categories </t>
  </si>
  <si>
    <t xml:space="preserve">Main sources of differences between regulatory exposure amounts and carrying values in financial statements </t>
  </si>
  <si>
    <t xml:space="preserve">Outline of the differences in the scopes of consolidation (entity by entity) </t>
  </si>
  <si>
    <t>Template EU CR6-A – Scope of the use of IRB and SA approaches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</si>
  <si>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</si>
  <si>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</si>
  <si>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</si>
  <si>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</si>
  <si>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</si>
  <si>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</si>
  <si>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</si>
  <si>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</si>
  <si>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</si>
  <si>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</si>
  <si>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</si>
  <si>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Other SMEs</t>
  </si>
  <si>
    <t>of which Retail – Other non-SMEs</t>
  </si>
  <si>
    <t>Other non-credit obligation assets</t>
  </si>
  <si>
    <t>Scope of the use of IRB and SA approaches</t>
  </si>
  <si>
    <t>Template CR9 –IRB approach – Back-testing of PD per exposure class (fixed PD scale)</t>
  </si>
  <si>
    <t>Exposure class</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</si>
  <si>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</si>
  <si>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</si>
  <si>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</si>
  <si>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</si>
  <si>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</si>
  <si>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</si>
  <si>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</si>
  <si>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</si>
  <si>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F-IRB</t>
  </si>
  <si>
    <t>Number of obligors in the end of previous year</t>
  </si>
  <si>
    <t>Template CR9.1 –IRB approach – Back-testing of PD per exposure class (only for  PD estimates according to point (f) of Article 180(1) CRR)</t>
  </si>
  <si>
    <t>External rating
equivalent</t>
  </si>
  <si>
    <t>IRB approach – Back-testing of PD per exposure class (fixed PD scale)</t>
  </si>
  <si>
    <t>IRB approach – Back-testing of PD per exposure class (only for  PD estimates according to point (f) of Article 180(1) CRR)</t>
  </si>
  <si>
    <t>Template EU CR6 – IRB approach – Credit risk exposures by exposure class and PD range</t>
  </si>
  <si>
    <t>Template EU CQ3: Credit quality of performing and non-performing exposures by past due days</t>
  </si>
  <si>
    <t>Not past due or past due ≤ 30 days</t>
  </si>
  <si>
    <t>Past due &gt; 30 days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</si>
  <si>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</si>
  <si>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</si>
  <si>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</si>
  <si>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</si>
  <si>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</si>
  <si>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</si>
  <si>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</si>
  <si>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Credit quality of performing and non-performing exposures by past due days</t>
  </si>
  <si>
    <t>Shares or equivalent ownership interests</t>
  </si>
  <si>
    <t>T-1</t>
  </si>
  <si>
    <t>Listed Shares</t>
  </si>
  <si>
    <t>Unlisted Shares</t>
  </si>
  <si>
    <t>Significant vertices(1)</t>
  </si>
  <si>
    <t>Historical scenarios(2)</t>
  </si>
  <si>
    <r>
      <rPr>
        <vertAlign val="superscript"/>
        <sz val="9"/>
        <color rgb="FF575756"/>
        <rFont val="FocoMbcp"/>
        <family val="2"/>
      </rPr>
      <t>(1)</t>
    </r>
    <r>
      <rPr>
        <sz val="9"/>
        <color rgb="FF575756"/>
        <rFont val="FocoMbcp"/>
        <family val="2"/>
      </rPr>
      <t xml:space="preserve"> Shareholders' equity exclude hybrid products accounted in equity but not eligible for CET1 capital.</t>
    </r>
  </si>
  <si>
    <t>Securitisation (specific risk)</t>
  </si>
  <si>
    <r>
      <t>VaR</t>
    </r>
    <r>
      <rPr>
        <sz val="9"/>
        <color theme="1"/>
        <rFont val="FocoMbcp"/>
        <family val="2"/>
      </rPr>
      <t xml:space="preserve"> (higher of values a and b)</t>
    </r>
  </si>
  <si>
    <r>
      <t xml:space="preserve">SVaR </t>
    </r>
    <r>
      <rPr>
        <sz val="9"/>
        <color theme="1"/>
        <rFont val="FocoMbcp"/>
        <family val="2"/>
      </rPr>
      <t>(higher of values a and b)</t>
    </r>
  </si>
  <si>
    <r>
      <t xml:space="preserve">IRC </t>
    </r>
    <r>
      <rPr>
        <sz val="9"/>
        <color theme="1"/>
        <rFont val="FocoMbcp"/>
        <family val="2"/>
      </rPr>
      <t>(higher of values a and b)</t>
    </r>
  </si>
  <si>
    <r>
      <rPr>
        <b/>
        <sz val="9"/>
        <color theme="1"/>
        <rFont val="FocoMbcp"/>
        <family val="2"/>
      </rPr>
      <t xml:space="preserve">Comprehensive risk measure </t>
    </r>
    <r>
      <rPr>
        <sz val="9"/>
        <color theme="1"/>
        <rFont val="FocoMbcp"/>
        <family val="2"/>
      </rPr>
      <t>(higher of values a, b and c)</t>
    </r>
  </si>
  <si>
    <r>
      <t xml:space="preserve">Exposures to regional governments, MDB, international organisations and PSE </t>
    </r>
    <r>
      <rPr>
        <sz val="9"/>
        <color rgb="FF000000"/>
        <rFont val="FocoMbcp"/>
        <family val="2"/>
      </rPr>
      <t>not treated as sovereigns</t>
    </r>
  </si>
  <si>
    <t>Mar 21</t>
  </si>
  <si>
    <t>-</t>
  </si>
  <si>
    <t>41;43</t>
  </si>
  <si>
    <t>14;18</t>
  </si>
  <si>
    <t>14, 20, 21</t>
  </si>
  <si>
    <t>26, 45</t>
  </si>
  <si>
    <t>EU-67b</t>
  </si>
  <si>
    <t>of which: additional capital requirement to address risks other than the risk of excessive leverage</t>
  </si>
  <si>
    <t>48, 49</t>
  </si>
  <si>
    <t>2;3</t>
  </si>
  <si>
    <t>2;3;11;14</t>
  </si>
  <si>
    <t>5a</t>
  </si>
  <si>
    <t>4, 5</t>
  </si>
  <si>
    <t>34, 35</t>
  </si>
  <si>
    <t>The September 2021 ratios do not include the accumulated net income.</t>
  </si>
  <si>
    <t>(1)</t>
  </si>
  <si>
    <t>(2)</t>
  </si>
  <si>
    <t>(3)</t>
  </si>
  <si>
    <t>(4)</t>
  </si>
  <si>
    <t>(5)</t>
  </si>
  <si>
    <t>(6)</t>
  </si>
  <si>
    <t>(7)</t>
  </si>
  <si>
    <t>Issuer</t>
  </si>
  <si>
    <t>Banco Comercial Português, S.A.</t>
  </si>
  <si>
    <t>Bank Millennium S.A.</t>
  </si>
  <si>
    <t>Unique identifier (eg CUSIP, ISIN or Bloomberg identifier for private placement)</t>
  </si>
  <si>
    <t>PTBCPWOM0034</t>
  </si>
  <si>
    <t>PTBIT3OM0098</t>
  </si>
  <si>
    <t>PTBCPGOM0067</t>
  </si>
  <si>
    <t>PLBIG0000453</t>
  </si>
  <si>
    <t>PLBIG0000461</t>
  </si>
  <si>
    <t>PTBCPFOM0043</t>
  </si>
  <si>
    <t>PTBCP0AM0015</t>
  </si>
  <si>
    <t>Public or private placement</t>
  </si>
  <si>
    <t>Public placement</t>
  </si>
  <si>
    <t>Governing law(s) of the instrument</t>
  </si>
  <si>
    <t>English and Portuguese law</t>
  </si>
  <si>
    <t>Polish law</t>
  </si>
  <si>
    <t>Portuguese law</t>
  </si>
  <si>
    <t>3a </t>
  </si>
  <si>
    <t>Contractual recognition of write down and conversion powers of resolution authorities</t>
  </si>
  <si>
    <t>Yes</t>
  </si>
  <si>
    <t>N/A</t>
  </si>
  <si>
    <t xml:space="preserve">REGULATORY TREATMENT </t>
  </si>
  <si>
    <t xml:space="preserve">    Current treatment taking into account, where applicable, transitional CRR rules</t>
  </si>
  <si>
    <t>Tier 2</t>
  </si>
  <si>
    <t>Additional Tier 1</t>
  </si>
  <si>
    <t>Common Equity Tier 1</t>
  </si>
  <si>
    <t xml:space="preserve">     Post-transitional CRR rules</t>
  </si>
  <si>
    <t xml:space="preserve">     Eligible at solo/(sub-)consolidated/ solo&amp;(sub-)consolidated</t>
  </si>
  <si>
    <t>Solo / (Sub) consolidated</t>
  </si>
  <si>
    <t xml:space="preserve">     Instrument type (types to be specified by each jurisdiction)</t>
  </si>
  <si>
    <t>Subordinated Debt</t>
  </si>
  <si>
    <t>Other Capital Instruments</t>
  </si>
  <si>
    <t>Ordinary Shares</t>
  </si>
  <si>
    <t>Amount recognised in regulatory capital or eligible liabilities  (Currency in million, as of most recent reporting date)</t>
  </si>
  <si>
    <t xml:space="preserve">Nominal amount of instrument </t>
  </si>
  <si>
    <t>PLN 700.000.000
(153.498.673)</t>
  </si>
  <si>
    <t>PLN 830.000.000
(182.005.570)</t>
  </si>
  <si>
    <t>9a</t>
  </si>
  <si>
    <t>Issue price</t>
  </si>
  <si>
    <t>9b</t>
  </si>
  <si>
    <t>Redemption price</t>
  </si>
  <si>
    <t>Accounting classification</t>
  </si>
  <si>
    <t>Liability - amortised cost</t>
  </si>
  <si>
    <t>Shareholders' equity</t>
  </si>
  <si>
    <t>Original date of issuance</t>
  </si>
  <si>
    <t>07 December 2017</t>
  </si>
  <si>
    <t>27 September 2019</t>
  </si>
  <si>
    <t>17 November 2021</t>
  </si>
  <si>
    <t>30 January 2019</t>
  </si>
  <si>
    <t>31 January 2019</t>
  </si>
  <si>
    <t>Perpetual or dated</t>
  </si>
  <si>
    <t>Dated</t>
  </si>
  <si>
    <t>Perpetual</t>
  </si>
  <si>
    <t xml:space="preserve">     Original maturity date </t>
  </si>
  <si>
    <t>07 December 2027</t>
  </si>
  <si>
    <t>27 March 2030</t>
  </si>
  <si>
    <t>17 May 2032</t>
  </si>
  <si>
    <t>30 January 2029</t>
  </si>
  <si>
    <t>Issuer call subject to prior supervisory approval</t>
  </si>
  <si>
    <t>Optional call date, contingent call dates and redemption amount</t>
  </si>
  <si>
    <t>07 December 2022. Existence of call option, at any moment, in case of determined tax and regulatory events. If the option is exercised, the notes will be redeemed at par.</t>
  </si>
  <si>
    <t>27 March 2025. Existence of call option, at any moment, in case of determined tax and regulatory events. If the option is exercised, the notes will be redeemed at par.</t>
  </si>
  <si>
    <t>From 17 November 2026 to 17 May 2027. Existence of call option, at any moment, in case of determined tax and regulatory events. If the option is exercised, the notes will be redeemed at par.</t>
  </si>
  <si>
    <t>08 December 2022. Existence of call option, on each interest payment date, in case of determined tax and regulatory events. If the option is exercised, the notes will be redeemed at par.</t>
  </si>
  <si>
    <t>30 January 2024. Existence of call option, on each interest payment date, in case of determined tax and regulatory events. If the option is exercised, the notes will be redeemed at par.</t>
  </si>
  <si>
    <t>First date: 31 January 2024. Existence of call option, on each interest payment date, in case of determined tax and regulatory events. If the option is exercised, the notes will be redeemed at par.</t>
  </si>
  <si>
    <t>Subsequent call dates, if applicable</t>
  </si>
  <si>
    <t>First call date and on each interest payment date thereafter</t>
  </si>
  <si>
    <t>COUPONS/DIVIDENDS</t>
  </si>
  <si>
    <t>Fixed or floating dividend/coupon</t>
  </si>
  <si>
    <t>Fixed (reset)</t>
  </si>
  <si>
    <t>Floating</t>
  </si>
  <si>
    <t>Fixed</t>
  </si>
  <si>
    <t xml:space="preserve">Coupon rate and any related index </t>
  </si>
  <si>
    <t>First 5 years. 4.5%.                                 Refixing at the end of the 5th year: MS 5y rate + Initial Margin (4,267%)</t>
  </si>
  <si>
    <t>First 5,5 years. 3.871%.                                 Refixing at the end of the 5,5th year: MS 5y rate + Initial Margin (4,231%)</t>
  </si>
  <si>
    <t>First 5,5 years. 4%.                                 Refixing at the end of the 5,5th year: MS 5y rate + Initial Margin (4,065%)</t>
  </si>
  <si>
    <t>Wibor 6M + 2,30%</t>
  </si>
  <si>
    <t>MS 5y rate + 941.4 bps first 5 years; Refixing every 5 years. Until 31 Juanuary 2019: 9.25%</t>
  </si>
  <si>
    <t xml:space="preserve">Existence of a dividend stopper </t>
  </si>
  <si>
    <t>No</t>
  </si>
  <si>
    <t>20a</t>
  </si>
  <si>
    <t xml:space="preserve">     Fully discretionary, partially discretionary or mandatory (in terms of timing)</t>
  </si>
  <si>
    <t>Mandatory</t>
  </si>
  <si>
    <t>Fully discretionary</t>
  </si>
  <si>
    <t>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</si>
  <si>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</si>
  <si>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</si>
  <si>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</si>
  <si>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</si>
  <si>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</si>
  <si>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</si>
  <si>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</si>
  <si>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</si>
  <si>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</si>
  <si>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</si>
  <si>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</si>
  <si>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</si>
  <si>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</si>
  <si>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</si>
  <si>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CET1 ratio below 5.125%</t>
  </si>
  <si>
    <t xml:space="preserve">     If write-down, full or partial</t>
  </si>
  <si>
    <t>Partial</t>
  </si>
  <si>
    <t xml:space="preserve">     If write-down, permanent or temporary</t>
  </si>
  <si>
    <t>Permanent or temporary</t>
  </si>
  <si>
    <t xml:space="preserve">        If temporary write-down, description of write-up mechanism</t>
  </si>
  <si>
    <t>34a </t>
  </si>
  <si>
    <t>Type of subordination (only for eligible liabilities)</t>
  </si>
  <si>
    <t>Contractual</t>
  </si>
  <si>
    <t>Legal</t>
  </si>
  <si>
    <t>34b</t>
  </si>
  <si>
    <t>Ranking of the instrument in normal insolvency proceedings</t>
  </si>
  <si>
    <t>Tier 1</t>
  </si>
  <si>
    <t>Position in subordination hierarchy in liquidation (specify instrument type immediately senior to instrument)</t>
  </si>
  <si>
    <t>Senior Debt 
Non-Preferred</t>
  </si>
  <si>
    <t>Non-compliant transitioned features</t>
  </si>
  <si>
    <t>Não</t>
  </si>
  <si>
    <t>If yes, specify non-compliant features</t>
  </si>
  <si>
    <t>37a</t>
  </si>
  <si>
    <t>Link to the full term and conditions of the intrument (signposting)</t>
  </si>
  <si>
    <t>PTBCPWOM0034_FT_EMTN-Sr854_180109.pdf (millenniumbcp.pt)</t>
  </si>
  <si>
    <t>PTBIT3OM0098_Final_Terms_OpTagus_MTN855.PDF (millenniumbcp.pt)</t>
  </si>
  <si>
    <t>PTBCPGOM0067_MTN858_BCP_Signed_Final_Terms_10122021.pdf (millenniumbcp.pt)</t>
  </si>
  <si>
    <t>Seria-C-Warunki-Emisji-EBK-C-01122021.pdf (bankmillennium.pl)</t>
  </si>
  <si>
    <t>NOTA_INFORMACYJNA_Millennium_seriaW.pdf (gpwcatalyst.pl)</t>
  </si>
  <si>
    <t>FINAL_Offering_Circular_29012019.pdf (millenniumbcp.pt)</t>
  </si>
  <si>
    <t>Other capital instruments (*)</t>
  </si>
  <si>
    <t>NPL ratio (Loans and Advances)</t>
  </si>
  <si>
    <t>On balance Sheet exposures includes Loans and advances and Debt securities</t>
  </si>
  <si>
    <t>Detail by countries of residence with weight higher than 10%</t>
  </si>
  <si>
    <t>Exposições de balanço consideram empréstimos e adiantamentos e títulos.</t>
  </si>
  <si>
    <t>Detalhe por país de residência com um peso de exposição superior a 10%.</t>
  </si>
  <si>
    <t>Banco ActivoBank, S.A.</t>
  </si>
  <si>
    <t>Banking</t>
  </si>
  <si>
    <t>Bank Millennium, S.A.</t>
  </si>
  <si>
    <t>BCP África, S.G.P.S., Lda.</t>
  </si>
  <si>
    <t>Holding company</t>
  </si>
  <si>
    <t>BCP Capital - Sociedade de Capital de Risco, S.A.</t>
  </si>
  <si>
    <t>Venture capital</t>
  </si>
  <si>
    <t>BCP International B.V.</t>
  </si>
  <si>
    <t>BCP Finance Bank, Ltd.</t>
  </si>
  <si>
    <t>BCP Finance Company</t>
  </si>
  <si>
    <t>Financeira</t>
  </si>
  <si>
    <t xml:space="preserve">BIM - Banco Internacional de Mozambique, S.A. </t>
  </si>
  <si>
    <t>Millennium BCP - Escritório de Representações e Serviços, Ltda.</t>
  </si>
  <si>
    <t>Financial services</t>
  </si>
  <si>
    <t>Millennium bcp Participações, S.G.P.S., Sociedade Unipessoal, Lda.</t>
  </si>
  <si>
    <t xml:space="preserve">Interfundos - Gestão de Fundos de Investimento Imobiliários, S.A. </t>
  </si>
  <si>
    <t>Investment fund management</t>
  </si>
  <si>
    <t>Monumental Residence - Sociedade Especial de Investimento Imobiliário de Capital Fixo, SICAFI, S.A.</t>
  </si>
  <si>
    <t>Real estate management</t>
  </si>
  <si>
    <t>Millennium bcp - Prestação de Serviços, A.C.E.</t>
  </si>
  <si>
    <t>Services</t>
  </si>
  <si>
    <t>Millennium bcp Teleserviços - Serviços de Comércio Electrónico, S.A.</t>
  </si>
  <si>
    <t>E-comerce</t>
  </si>
  <si>
    <t xml:space="preserve">Millennium Bank Hipoteczny S.A. </t>
  </si>
  <si>
    <t>Millennium Dom Maklerski S.A.</t>
  </si>
  <si>
    <t>Brokerage services</t>
  </si>
  <si>
    <t>Millennium Goodie Sp. z o.o.</t>
  </si>
  <si>
    <t>Consultant and services</t>
  </si>
  <si>
    <t>Millennium Leasing Sp. z o.o.</t>
  </si>
  <si>
    <t>Leasing</t>
  </si>
  <si>
    <t>Millennium Service Sp. z o.o</t>
  </si>
  <si>
    <t>Millennium Telecomunication Sp. z o.o.</t>
  </si>
  <si>
    <t>Millennium TFI - Towarzystwo Funduszy Inwestycyjnych, S.A.</t>
  </si>
  <si>
    <t>Piast Expert Sp. z o.o.</t>
  </si>
  <si>
    <t>Marketing services</t>
  </si>
  <si>
    <t>Millennium Financial Services, Sp.z o.o.</t>
  </si>
  <si>
    <t>MULTI24, Sociedade Especial de Investimento Imobiliário de Capital Fixo, SICAFI, S.A.</t>
  </si>
  <si>
    <t>Bichorro - Empreendimentos Turísticos e Imobiliários S.A.</t>
  </si>
  <si>
    <t>Real estate company</t>
  </si>
  <si>
    <t>Finalgarve - Sociedade de Promoção Imobiliária Turística, S.A.</t>
  </si>
  <si>
    <t>Fiparso - Sociedade Imobiliária Lda.</t>
  </si>
  <si>
    <t>Fundo de Investimento Imobiliário Imosotto Acumulação</t>
  </si>
  <si>
    <t>Real estate investment fund</t>
  </si>
  <si>
    <t>Fundo de Investimento Imobiliário Imorenda</t>
  </si>
  <si>
    <t>Fundo Especial de Investimento Imobiliário Oceânico II</t>
  </si>
  <si>
    <t>Fundo Especial de Investimento Imobiliário Fechado Sand Capital</t>
  </si>
  <si>
    <t>Millennium Fundo de Capitalização - Fundo de Capital de Risco</t>
  </si>
  <si>
    <t>Venture capital fund</t>
  </si>
  <si>
    <t>Funsita - Fundo Especial de Investimento Imobiliário Fechado</t>
  </si>
  <si>
    <t>Fundial- Fundo Especial de Investimento Imobiliário Fechado</t>
  </si>
  <si>
    <t>Fundipar - Fundo Especial de Investimento Imobiliário Fechado</t>
  </si>
  <si>
    <t>Domus Capital - Fundo Especial de Investimento Imobiliário Fechado</t>
  </si>
  <si>
    <t>Predicapital - Fundo Especial de Investimento Imobiliário Fechado</t>
  </si>
  <si>
    <t>Banco Millennium Atlântico, S.A.</t>
  </si>
  <si>
    <t>Equity Method</t>
  </si>
  <si>
    <t>Banque BCP, S.A.S.</t>
  </si>
  <si>
    <t>Exporsado - Trade and industry of sea products, Lda.</t>
  </si>
  <si>
    <t>Trade and industry of sea products</t>
  </si>
  <si>
    <t>Lubuskie Fabryki Mebli S.A</t>
  </si>
  <si>
    <t>Furniture manufacturer</t>
  </si>
  <si>
    <t>SIBS, S.G.P.S., S.A.</t>
  </si>
  <si>
    <t>Banking services</t>
  </si>
  <si>
    <t>UNICRE - Instituição Financeira de Crédito, S.A.</t>
  </si>
  <si>
    <t>Credit cards</t>
  </si>
  <si>
    <t>Webspectator Corporation</t>
  </si>
  <si>
    <t>Services de publicidade digital</t>
  </si>
  <si>
    <t xml:space="preserve">Millenniumbcp Ageas Grupo Segurador, S.G.P.S., S.A. </t>
  </si>
  <si>
    <t xml:space="preserve">SIM - Seguradora Internacional de Mozambique, S.A.R.L. </t>
  </si>
  <si>
    <t>Insurance</t>
  </si>
  <si>
    <t>Magellan Mortgages No.3 Limited</t>
  </si>
  <si>
    <t>Special Purpose Entity (SPE)</t>
  </si>
  <si>
    <t>(1) Entity excluded from the consolidation for prudential purposes, whose impact on solvency indicators results from the assessment of capital requirements of the participation units held in the investment fund.</t>
  </si>
  <si>
    <t>(2) Entity excluded from the consolidation for prudential purposes, whose impact on solvency indicators results from the assessment of capital requirements of the equity amount registered on the balance sheet assets.</t>
  </si>
  <si>
    <t>(3) Entity excluded from the consolidation for prudential purposes, for which the financial participation amount is deducted from own funds under article 48 of the CRR.</t>
  </si>
  <si>
    <t>(4) Entity excluded from the consolidation for prudential purposes, since it is held by one of the investment funds identified in (1).</t>
  </si>
  <si>
    <t xml:space="preserve">Deferred tax assets </t>
  </si>
  <si>
    <t xml:space="preserve">   Financial liabilities held for trading</t>
  </si>
  <si>
    <t xml:space="preserve">   Financial liabilities at fair value through profit or loss</t>
  </si>
  <si>
    <t>RW ≤ 20 %</t>
  </si>
  <si>
    <t xml:space="preserve"> RW &gt; 20 % e até 50 %</t>
  </si>
  <si>
    <t xml:space="preserve"> RW &gt; 50 % e até 100 %</t>
  </si>
  <si>
    <t xml:space="preserve"> RW &gt; 100 % e até 1250 %</t>
  </si>
  <si>
    <t>RW 1250 %/deduções</t>
  </si>
  <si>
    <t>SEC-ERBA
(incluindo IAA)</t>
  </si>
  <si>
    <t>RW 1250 %/ deduções</t>
  </si>
  <si>
    <t>RW 1250 %
deduções</t>
  </si>
  <si>
    <t>Template EU PV1: Prudent valuation adjustments (PVA)</t>
  </si>
  <si>
    <t>Fixed format</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</si>
  <si>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</si>
  <si>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</si>
  <si>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</si>
  <si>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</si>
  <si>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</si>
  <si>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</si>
  <si>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</si>
  <si>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</si>
  <si>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</si>
  <si>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</si>
  <si>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</si>
  <si>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</si>
  <si>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</si>
  <si>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</si>
  <si>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</si>
  <si>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Set not applicable in the EU</t>
  </si>
  <si>
    <t>Close-out cost</t>
  </si>
  <si>
    <t>Concentrated positions</t>
  </si>
  <si>
    <t>Early termination</t>
  </si>
  <si>
    <t>Model risk</t>
  </si>
  <si>
    <t>Future administrative costs</t>
  </si>
  <si>
    <t>Total Additional Valuation Adjustments (AVAs)</t>
  </si>
  <si>
    <t xml:space="preserve">Securities and derivatives </t>
  </si>
  <si>
    <t>The total of line 1 does not match with Template EU LI1. Assets subjected to:market risk and deducted to own funds are not considered.</t>
  </si>
  <si>
    <t xml:space="preserve">The total amount of line 4 does not match with the remaining items since, according to the filling rules, the total amount refers to the original position net of provisions and the item "Credit Risk framework" contains the exposure value after CCF application </t>
  </si>
  <si>
    <t>Provisions related to IRB on-balance exposures are considered in EAD</t>
  </si>
  <si>
    <t>Value refers to "Total", according to note (2)</t>
  </si>
  <si>
    <t>EAD reported in each of the frameworks, except for market risk, since there is no EAD concept in regulatory reporting.</t>
  </si>
  <si>
    <t>Template EU CC2 - Main features of own funds instruments</t>
  </si>
  <si>
    <t>EU CCA</t>
  </si>
  <si>
    <t>+ 100 p.b.</t>
  </si>
  <si>
    <t>+ 25 p.b.</t>
  </si>
  <si>
    <t>+ 100 p.b. &amp; + 25 p.b.</t>
  </si>
  <si>
    <t>+ 100 p.b. &amp; - 25 p.b.</t>
  </si>
  <si>
    <t>+30%</t>
  </si>
  <si>
    <t>-20 bps</t>
  </si>
  <si>
    <t>Broadening</t>
  </si>
  <si>
    <t>T
Dec 21</t>
  </si>
  <si>
    <t>T-1 
Sep 21</t>
  </si>
  <si>
    <t>T-2
Jun 21</t>
  </si>
  <si>
    <t>T-3
Mar 21</t>
  </si>
  <si>
    <t>Dec 21</t>
  </si>
  <si>
    <t>Dec 2021</t>
  </si>
  <si>
    <t>Sep 2021</t>
  </si>
  <si>
    <t>Dec 2020</t>
  </si>
  <si>
    <t>Sep 21</t>
  </si>
  <si>
    <t>Dec 20</t>
  </si>
  <si>
    <t>Main features of own funds instruments</t>
  </si>
  <si>
    <r>
      <t xml:space="preserve">(1) </t>
    </r>
    <r>
      <rPr>
        <sz val="9"/>
        <color rgb="FF575756"/>
        <rFont val="FocoMbcp Light"/>
        <family val="2"/>
      </rPr>
      <t>Amount included in the calculation of Bank's Own Funds (phased-in) as of 31 December 2021</t>
    </r>
  </si>
  <si>
    <r>
      <t>(2)</t>
    </r>
    <r>
      <rPr>
        <sz val="9"/>
        <color rgb="FF575756"/>
        <rFont val="FocoMbcp Light"/>
        <family val="2"/>
      </rPr>
      <t xml:space="preserve"> On the Issue Date</t>
    </r>
  </si>
  <si>
    <r>
      <rPr>
        <vertAlign val="superscript"/>
        <sz val="9"/>
        <color rgb="FF575756"/>
        <rFont val="FocoMbcp Light"/>
        <family val="2"/>
      </rPr>
      <t>(3)</t>
    </r>
    <r>
      <rPr>
        <sz val="9"/>
        <color rgb="FF575756"/>
        <rFont val="FocoMbcp Light"/>
        <family val="2"/>
      </rPr>
      <t xml:space="preserve"> Always subject to compliance with the regulations in force and with the terms and conditions of the issue, if, at any moment, while the issued bonds are written down, the issuer records a profit, he can, at his exclusive and absolut discretion, Decide to increase the nominal value of the bonds by an amount stipulated by him. </t>
    </r>
  </si>
  <si>
    <t>Changes in the stock of non-performing loans and advances</t>
  </si>
  <si>
    <r>
      <t>Common Equity Tier</t>
    </r>
    <r>
      <rPr>
        <sz val="9"/>
        <color theme="1"/>
        <rFont val="FocoMbcp"/>
        <family val="2"/>
      </rPr>
      <t> </t>
    </r>
    <r>
      <rPr>
        <sz val="9"/>
        <color rgb="FF000000"/>
        <rFont val="FocoMbcp"/>
        <family val="2"/>
      </rPr>
      <t>1 ratio (%)</t>
    </r>
  </si>
  <si>
    <r>
      <t>Additional own funds requirements based on SREP</t>
    </r>
    <r>
      <rPr>
        <b/>
        <sz val="9"/>
        <color theme="1"/>
        <rFont val="FocoMbcp"/>
        <family val="2"/>
      </rPr>
      <t xml:space="preserve"> (as a percentage of risk-weighted exposure amount)</t>
    </r>
  </si>
  <si>
    <t>Template EU CR1: Performing and non-performing exposures and related provisions</t>
  </si>
  <si>
    <r>
      <t>Transactions subject to the Alternative approach (Based on the Original Exposure Method</t>
    </r>
    <r>
      <rPr>
        <u/>
        <sz val="9"/>
        <color rgb="FF575756"/>
        <rFont val="FocoMbcp"/>
        <family val="2"/>
      </rPr>
      <t>)</t>
    </r>
  </si>
  <si>
    <t>Template EU CR10.1</t>
  </si>
  <si>
    <t>Template EU CR10.5</t>
  </si>
  <si>
    <t>Equity exposures under the simple risk-weighted approach</t>
  </si>
  <si>
    <t>Private equity exposures</t>
  </si>
  <si>
    <t>Exchange-traded equity exposures</t>
  </si>
  <si>
    <t>Other equity exposures</t>
  </si>
  <si>
    <t>Geographical distribution of credit exposures relevant for the calculation of the countercyclical buffer</t>
  </si>
  <si>
    <t>Amount of institution-specific countercyclical capital buffer</t>
  </si>
  <si>
    <t>CCR framework</t>
  </si>
  <si>
    <t>Securitisation framework</t>
  </si>
  <si>
    <t>Assets carrying value amount under the scope of regulatory consolidation (as per template LI1) (a)</t>
  </si>
  <si>
    <t>Off-balance-sheet amounts (b)</t>
  </si>
  <si>
    <t>Value adjustments and provisions</t>
  </si>
  <si>
    <r>
      <t>Assets, collateral received and own debt securities issued other than covered bond</t>
    </r>
    <r>
      <rPr>
        <sz val="9"/>
        <rFont val="Calibri"/>
        <family val="2"/>
        <charset val="238"/>
        <scheme val="minor"/>
      </rPr>
      <t>s</t>
    </r>
    <r>
      <rPr>
        <sz val="9"/>
        <color rgb="FF575756"/>
        <rFont val="FocoMbcp"/>
        <family val="2"/>
      </rPr>
      <t xml:space="preserve"> and securitisations encumbered</t>
    </r>
  </si>
  <si>
    <r>
      <t xml:space="preserve">Millennium bcp Bank &amp; Trust </t>
    </r>
    <r>
      <rPr>
        <vertAlign val="superscript"/>
        <sz val="10"/>
        <color rgb="FF575756"/>
        <rFont val="FocoMbcp"/>
        <family val="2"/>
      </rPr>
      <t>(*)</t>
    </r>
  </si>
  <si>
    <t>(*) In liquidation process</t>
  </si>
  <si>
    <t xml:space="preserve">Not applicable. There are no credit derivatives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</si>
</sst>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Red]\-&quot;£&quot;#,##0"/>
    <numFmt numFmtId="165" formatCode="0.0%"/>
    <numFmt numFmtId="166" formatCode="#,##0\ \ "/>
    <numFmt numFmtId="167" formatCode="_-* #,##0_-;\-* #,##0_-;_-* &quot;-&quot;??_-;_-@_-"/>
    <numFmt numFmtId="168" formatCode="#,##0_ ;\-#,##0\ "/>
    <numFmt numFmtId="169" formatCode="#,##0\ "/>
    <numFmt numFmtId="170" formatCode="#,##0;\(#,##0\)"/>
    <numFmt numFmtId="171" formatCode="_(* #,##0_);_(* \(#,##0\);_(* &quot; - &quot;_);_(@_)"/>
    <numFmt numFmtId="172" formatCode="0.000%"/>
    <numFmt numFmtId="173" formatCode="#,##0\ ;\(#,##0\);&quot;-&quot;\ \ "/>
  </numFmts>
  <fonts count="177">
    <font>
      <sz val="11"/>
      <color theme="1"/>
      <name val="Calibri"/>
      <family val="2"/>
      <scheme val="minor"/>
    </font>
    <font>
      <sz val="11"/>
      <color theme="1"/>
      <name val="Trebuchet MS"/>
      <family val="2"/>
    </font>
    <font>
      <sz val="11"/>
      <color theme="1"/>
      <name val="Trebuchet MS"/>
      <family val="2"/>
    </font>
    <font>
      <sz val="10"/>
      <name val="Arial"/>
      <family val="2"/>
    </font>
    <font>
      <b/>
      <sz val="12"/>
      <name val="Arial"/>
      <family val="2"/>
    </font>
    <font>
      <b/>
      <sz val="10"/>
      <name val="Arial"/>
      <family val="2"/>
    </font>
    <font>
      <b/>
      <sz val="20"/>
      <name val="Arial"/>
      <family val="2"/>
    </font>
    <font>
      <strike/>
      <sz val="1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b/>
      <strike/>
      <sz val="11"/>
      <color rgb="FFFF0000"/>
      <name val="Calibri"/>
      <family val="2"/>
      <scheme val="minor"/>
    </font>
    <font>
      <sz val="11"/>
      <name val="FocoMbcp"/>
      <family val="2"/>
    </font>
    <font>
      <sz val="12"/>
      <name val="FocoMbcp"/>
      <family val="2"/>
    </font>
    <font>
      <sz val="12"/>
      <color theme="1"/>
      <name val="FocoMbcp"/>
      <family val="2"/>
    </font>
    <font>
      <b/>
      <sz val="12"/>
      <color theme="1"/>
      <name val="FocoMbcp"/>
      <family val="2"/>
    </font>
    <font>
      <b/>
      <sz val="12"/>
      <name val="FocoMbcp"/>
      <family val="2"/>
    </font>
    <font>
      <u/>
      <sz val="10"/>
      <color rgb="FFD1005D"/>
      <name val="FocoMbcp"/>
      <family val="2"/>
    </font>
    <font>
      <sz val="8"/>
      <name val="FocoMbcp"/>
      <family val="2"/>
    </font>
    <font>
      <b/>
      <sz val="8"/>
      <color rgb="FF575756"/>
      <name val="FocoMbcp"/>
      <family val="2"/>
    </font>
    <font>
      <b/>
      <sz val="12"/>
      <color rgb="FFD1005D"/>
      <name val="FocoMbcp"/>
      <family val="2"/>
    </font>
    <font>
      <b/>
      <sz val="11"/>
      <color rgb="FFD1005D"/>
      <name val="FocoMbcp"/>
      <family val="2"/>
    </font>
    <font>
      <sz val="11"/>
      <color rgb="FFD1005D"/>
      <name val="FocoMbcp"/>
      <family val="2"/>
    </font>
    <font>
      <sz val="9"/>
      <name val="FocoMbcp"/>
      <family val="2"/>
    </font>
    <font>
      <sz val="10"/>
      <color rgb="FFD1005D"/>
      <name val="FocoMbcp"/>
      <family val="2"/>
    </font>
    <font>
      <sz val="8"/>
      <color rgb="FF575756"/>
      <name val="FocoMbcp"/>
      <family val="2"/>
    </font>
    <font>
      <sz val="10"/>
      <color indexed="8"/>
      <name val="Helvetica Neue"/>
    </font>
    <font>
      <b/>
      <sz val="8"/>
      <name val="FocoMbcp"/>
      <family val="2"/>
    </font>
    <font>
      <sz val="9"/>
      <color rgb="FF575756"/>
      <name val="FocoMbcp"/>
      <family val="2"/>
    </font>
    <font>
      <b/>
      <sz val="11"/>
      <name val="FocoMbcp"/>
      <family val="2"/>
    </font>
    <font>
      <i/>
      <sz val="9"/>
      <name val="FocoMbcp"/>
      <family val="2"/>
    </font>
    <font>
      <sz val="10"/>
      <name val="FocoMbcp"/>
      <family val="2"/>
    </font>
    <font>
      <sz val="9"/>
      <color theme="1"/>
      <name val="FocoMbcp"/>
      <family val="2"/>
    </font>
    <font>
      <sz val="11"/>
      <color theme="1"/>
      <name val="FocoMbcp"/>
      <family val="2"/>
    </font>
    <font>
      <sz val="11"/>
      <color rgb="FF000000"/>
      <name val="FocoMbcp"/>
      <family val="2"/>
    </font>
    <font>
      <sz val="10"/>
      <color theme="1"/>
      <name val="FocoMbcp"/>
      <family val="2"/>
    </font>
    <font>
      <sz val="10"/>
      <color rgb="FF000000"/>
      <name val="FocoMbcp"/>
      <family val="2"/>
    </font>
    <font>
      <b/>
      <sz val="10"/>
      <name val="FocoMbcp"/>
      <family val="2"/>
    </font>
    <font>
      <b/>
      <sz val="14"/>
      <color rgb="FFD1005D"/>
      <name val="FocoMbcp"/>
      <family val="2"/>
    </font>
    <font>
      <b/>
      <sz val="11"/>
      <color theme="1"/>
      <name val="FocoMbcp"/>
      <family val="2"/>
    </font>
    <font>
      <sz val="11"/>
      <color rgb="FFFF0000"/>
      <name val="FocoMbcp"/>
      <family val="2"/>
    </font>
    <font>
      <b/>
      <sz val="9"/>
      <name val="FocoMbcp"/>
      <family val="2"/>
    </font>
    <font>
      <b/>
      <sz val="14"/>
      <color theme="1"/>
      <name val="FocoMbcp"/>
      <family val="2"/>
    </font>
    <font>
      <sz val="8.5"/>
      <color theme="1"/>
      <name val="FocoMbcp"/>
      <family val="2"/>
    </font>
    <font>
      <sz val="8"/>
      <color theme="1"/>
      <name val="FocoMbcp"/>
      <family val="2"/>
    </font>
    <font>
      <b/>
      <sz val="10"/>
      <color theme="1"/>
      <name val="FocoMbcp"/>
      <family val="2"/>
    </font>
    <font>
      <b/>
      <sz val="18"/>
      <color rgb="FFFF0000"/>
      <name val="FocoMbcp"/>
      <family val="2"/>
    </font>
    <font>
      <b/>
      <sz val="11"/>
      <color rgb="FFFF0000"/>
      <name val="FocoMbcp"/>
      <family val="2"/>
    </font>
    <font>
      <u/>
      <sz val="11"/>
      <color rgb="FF008080"/>
      <name val="FocoMbcp"/>
      <family val="2"/>
    </font>
    <font>
      <sz val="10"/>
      <color rgb="FFFF0000"/>
      <name val="FocoMbcp"/>
      <family val="2"/>
    </font>
    <font>
      <b/>
      <sz val="8"/>
      <color theme="1"/>
      <name val="FocoMbcp"/>
      <family val="2"/>
    </font>
    <font>
      <b/>
      <strike/>
      <sz val="14"/>
      <color rgb="FFD1005D"/>
      <name val="FocoMbcp"/>
      <family val="2"/>
    </font>
    <font>
      <b/>
      <sz val="8.5"/>
      <color theme="1"/>
      <name val="FocoMbcp"/>
      <family val="2"/>
    </font>
    <font>
      <u/>
      <sz val="11"/>
      <color rgb="FFFF0000"/>
      <name val="FocoMbcp"/>
      <family val="2"/>
    </font>
    <font>
      <sz val="12"/>
      <color rgb="FF000000"/>
      <name val="FocoMbcp"/>
      <family val="2"/>
    </font>
    <font>
      <sz val="8.5"/>
      <name val="FocoMbcp"/>
      <family val="2"/>
    </font>
    <font>
      <b/>
      <sz val="16"/>
      <color theme="1"/>
      <name val="FocoMbcp"/>
      <family val="2"/>
    </font>
    <font>
      <sz val="16"/>
      <color theme="1"/>
      <name val="FocoMbcp"/>
      <family val="2"/>
    </font>
    <font>
      <sz val="12"/>
      <color rgb="FFD1005D"/>
      <name val="FocoMbcp"/>
      <family val="2"/>
    </font>
    <font>
      <i/>
      <sz val="8.5"/>
      <name val="FocoMbcp"/>
      <family val="2"/>
    </font>
    <font>
      <i/>
      <sz val="8.5"/>
      <color theme="1"/>
      <name val="FocoMbcp"/>
      <family val="2"/>
    </font>
    <font>
      <i/>
      <sz val="11"/>
      <color theme="1"/>
      <name val="FocoMbcp"/>
      <family val="2"/>
    </font>
    <font>
      <sz val="14"/>
      <color theme="1"/>
      <name val="FocoMbcp"/>
      <family val="2"/>
    </font>
    <font>
      <b/>
      <sz val="10"/>
      <color indexed="9"/>
      <name val="FocoMbcp"/>
      <family val="2"/>
    </font>
    <font>
      <u/>
      <sz val="10"/>
      <color theme="10"/>
      <name val="Arial"/>
      <family val="2"/>
    </font>
    <font>
      <sz val="11"/>
      <color rgb="FF575756"/>
      <name val="FocoMbcp"/>
      <family val="2"/>
    </font>
    <font>
      <sz val="11"/>
      <name val="Arial"/>
      <family val="2"/>
    </font>
    <font>
      <sz val="10"/>
      <name val="Arial Rounded MT Bold"/>
      <family val="2"/>
    </font>
    <font>
      <sz val="11"/>
      <color rgb="FF000000"/>
      <name val="Trebuchet MS"/>
      <family val="2"/>
    </font>
    <font>
      <sz val="10"/>
      <color rgb="FF575756"/>
      <name val="FocoMbcp"/>
      <family val="2"/>
    </font>
    <font>
      <b/>
      <sz val="10"/>
      <color rgb="FFD1005D"/>
      <name val="FocoMbcp"/>
      <family val="2"/>
    </font>
    <font>
      <b/>
      <sz val="10"/>
      <color rgb="FF575756"/>
      <name val="FocoMbcp"/>
      <family val="2"/>
    </font>
    <font>
      <sz val="10"/>
      <color theme="1" tint="0.34998626667073579"/>
      <name val="FocoMbcp"/>
      <family val="2"/>
    </font>
    <font>
      <sz val="10"/>
      <color theme="1" tint="0.34998626667073579"/>
      <name val="FocoMbcp Light"/>
      <family val="2"/>
    </font>
    <font>
      <sz val="10"/>
      <name val="Arial"/>
      <family val="2"/>
    </font>
    <font>
      <b/>
      <sz val="9"/>
      <color rgb="FFD1005D"/>
      <name val="FocoMbcp"/>
      <family val="2"/>
    </font>
    <font>
      <sz val="10"/>
      <color theme="1" tint="0.249977111117893"/>
      <name val="FocoMbcp"/>
      <family val="2"/>
    </font>
    <font>
      <b/>
      <sz val="10"/>
      <color theme="1" tint="0.249977111117893"/>
      <name val="FocoMbcp"/>
      <family val="2"/>
    </font>
    <font>
      <u/>
      <sz val="10"/>
      <color theme="1" tint="0.249977111117893"/>
      <name val="FocoMbcp"/>
      <family val="2"/>
    </font>
    <font>
      <b/>
      <i/>
      <sz val="10"/>
      <color theme="1"/>
      <name val="FocoMbcp"/>
      <family val="2"/>
    </font>
    <font>
      <sz val="10"/>
      <color theme="1"/>
      <name val="FocoMbcp Light"/>
      <family val="2"/>
    </font>
    <font>
      <b/>
      <i/>
      <sz val="10"/>
      <color theme="5"/>
      <name val="FocoMbcp"/>
      <family val="2"/>
    </font>
    <font>
      <b/>
      <i/>
      <sz val="10"/>
      <color rgb="FFD1005D"/>
      <name val="FocoMbcp"/>
      <family val="2"/>
    </font>
    <font>
      <b/>
      <i/>
      <sz val="10"/>
      <color rgb="FFD1005D"/>
      <name val="Calibri"/>
      <family val="2"/>
      <scheme val="minor"/>
    </font>
    <font>
      <vertAlign val="superscript"/>
      <sz val="10"/>
      <name val="FocoMbcp"/>
      <family val="2"/>
    </font>
    <font>
      <b/>
      <sz val="22"/>
      <color rgb="FFD1005D"/>
      <name val="FocoMbcp"/>
      <family val="2"/>
    </font>
    <font>
      <b/>
      <sz val="12"/>
      <color theme="1" tint="0.499984740745262"/>
      <name val="FocoMbcp"/>
      <family val="2"/>
    </font>
    <font>
      <b/>
      <u/>
      <sz val="10"/>
      <color rgb="FFD1005D"/>
      <name val="FocoMbcp"/>
      <family val="2"/>
    </font>
    <font>
      <sz val="8"/>
      <color rgb="FFFF0000"/>
      <name val="FocoMbcp"/>
      <family val="2"/>
    </font>
    <font>
      <i/>
      <sz val="11"/>
      <color rgb="FF575756"/>
      <name val="FocoMbcp"/>
      <family val="2"/>
    </font>
    <font>
      <b/>
      <sz val="11"/>
      <color rgb="FF575756"/>
      <name val="FocoMbcp"/>
      <family val="2"/>
    </font>
    <font>
      <i/>
      <sz val="10"/>
      <color rgb="FF575756"/>
      <name val="FocoMbcp"/>
      <family val="2"/>
    </font>
    <font>
      <b/>
      <sz val="9"/>
      <color rgb="FF575756"/>
      <name val="FocoMbcp"/>
      <family val="2"/>
    </font>
    <font>
      <b/>
      <strike/>
      <sz val="10"/>
      <color theme="0" tint="-0.249977111117893"/>
      <name val="FocoMbcp"/>
      <family val="2"/>
    </font>
    <font>
      <u/>
      <sz val="8"/>
      <color rgb="FF575756"/>
      <name val="FocoMbcp"/>
      <family val="2"/>
    </font>
    <font>
      <sz val="8"/>
      <color rgb="FF575756"/>
      <name val="Calibri"/>
      <family val="2"/>
      <scheme val="minor"/>
    </font>
    <font>
      <b/>
      <sz val="8"/>
      <color rgb="FF575756"/>
      <name val="Calibri"/>
      <family val="2"/>
      <scheme val="minor"/>
    </font>
    <font>
      <b/>
      <sz val="8"/>
      <color rgb="FFD1005D"/>
      <name val="FocoMbcp"/>
      <family val="2"/>
    </font>
    <font>
      <b/>
      <sz val="10"/>
      <color rgb="FF575756"/>
      <name val="Calibri"/>
      <family val="2"/>
      <scheme val="minor"/>
    </font>
    <font>
      <i/>
      <sz val="8"/>
      <color rgb="FF575756"/>
      <name val="FocoMbcp"/>
      <family val="2"/>
    </font>
    <font>
      <b/>
      <i/>
      <sz val="10"/>
      <color rgb="FF575756"/>
      <name val="FocoMbcp"/>
      <family val="2"/>
    </font>
    <font>
      <b/>
      <i/>
      <sz val="8"/>
      <color theme="1"/>
      <name val="FocoMbcp"/>
      <family val="2"/>
    </font>
    <font>
      <b/>
      <i/>
      <sz val="8"/>
      <color theme="1" tint="0.499984740745262"/>
      <name val="FocoMbcp"/>
      <family val="2"/>
    </font>
    <font>
      <sz val="8"/>
      <color theme="1" tint="0.499984740745262"/>
      <name val="FocoMbcp"/>
      <family val="2"/>
    </font>
    <font>
      <sz val="8"/>
      <color rgb="FF000000"/>
      <name val="FocoMbcp"/>
      <family val="2"/>
    </font>
    <font>
      <sz val="12"/>
      <color rgb="FF575756"/>
      <name val="FocoMbcp"/>
      <family val="2"/>
    </font>
    <font>
      <strike/>
      <sz val="8"/>
      <color rgb="FF575756"/>
      <name val="FocoMbcp"/>
      <family val="2"/>
    </font>
    <font>
      <sz val="10"/>
      <color rgb="FF575756"/>
      <name val="Arial"/>
      <family val="2"/>
    </font>
    <font>
      <u/>
      <sz val="10"/>
      <color rgb="FF575756"/>
      <name val="FocoMbcp"/>
      <family val="2"/>
    </font>
    <font>
      <b/>
      <sz val="7"/>
      <color rgb="FF575756"/>
      <name val="FocoMbcp"/>
      <family val="2"/>
    </font>
    <font>
      <sz val="7"/>
      <color rgb="FF575756"/>
      <name val="FocoMbcp Light"/>
      <family val="2"/>
    </font>
    <font>
      <sz val="8"/>
      <color rgb="FF575756"/>
      <name val="FocoMbcp Light"/>
      <family val="2"/>
    </font>
    <font>
      <b/>
      <u/>
      <sz val="11"/>
      <color rgb="FFD1005D"/>
      <name val="Calibri"/>
      <family val="2"/>
      <scheme val="minor"/>
    </font>
    <font>
      <sz val="11"/>
      <name val="Calibri"/>
      <family val="2"/>
      <scheme val="minor"/>
    </font>
    <font>
      <strike/>
      <sz val="11"/>
      <name val="Calibri"/>
      <family val="2"/>
      <scheme val="minor"/>
    </font>
    <font>
      <b/>
      <sz val="11"/>
      <color theme="1"/>
      <name val="Calibri"/>
      <family val="2"/>
      <scheme val="minor"/>
    </font>
    <font>
      <sz val="9"/>
      <name val="Arial"/>
      <family val="2"/>
    </font>
    <font>
      <sz val="10"/>
      <color rgb="FF00B050"/>
      <name val="Arial"/>
      <family val="2"/>
    </font>
    <font>
      <sz val="11"/>
      <color theme="1"/>
      <name val="Arial"/>
      <family val="2"/>
    </font>
    <font>
      <sz val="10"/>
      <name val="Arial"/>
      <family val="2"/>
    </font>
    <font>
      <sz val="8"/>
      <color rgb="FFD1005D"/>
      <name val="FocoMbcp"/>
      <family val="2"/>
    </font>
    <font>
      <b/>
      <sz val="8"/>
      <color indexed="9"/>
      <name val="FocoMbcp"/>
      <family val="2"/>
    </font>
    <font>
      <sz val="10"/>
      <name val="Times New Roman"/>
      <family val="1"/>
    </font>
    <font>
      <sz val="10"/>
      <name val="Trebuchet MS"/>
      <family val="2"/>
    </font>
    <font>
      <sz val="8"/>
      <color rgb="FF575656"/>
      <name val="FocoMbcp"/>
      <family val="2"/>
    </font>
    <font>
      <sz val="10"/>
      <color rgb="FF575656"/>
      <name val="Trebuchet MS"/>
      <family val="2"/>
    </font>
    <font>
      <sz val="11"/>
      <color rgb="FF575656"/>
      <name val="Calibri"/>
      <family val="2"/>
      <scheme val="minor"/>
    </font>
    <font>
      <b/>
      <sz val="9"/>
      <color rgb="FFB50D5C"/>
      <name val="FocoMbcp"/>
      <family val="2"/>
    </font>
    <font>
      <sz val="7"/>
      <color theme="1" tint="0.249977111117893"/>
      <name val="FocoMbcp"/>
      <family val="2"/>
    </font>
    <font>
      <vertAlign val="superscript"/>
      <sz val="8"/>
      <color rgb="FF575756"/>
      <name val="FocoMbcp"/>
      <family val="2"/>
    </font>
    <font>
      <sz val="14"/>
      <color theme="1"/>
      <name val="Calibri"/>
      <family val="2"/>
      <scheme val="minor"/>
    </font>
    <font>
      <b/>
      <sz val="8.5"/>
      <color theme="1"/>
      <name val="Segoe UI"/>
      <family val="2"/>
    </font>
    <font>
      <sz val="12"/>
      <color theme="1"/>
      <name val="Calibri"/>
      <family val="2"/>
      <scheme val="minor"/>
    </font>
    <font>
      <u/>
      <sz val="11"/>
      <color theme="10"/>
      <name val="FocoMbcp"/>
      <family val="2"/>
    </font>
    <font>
      <b/>
      <sz val="9"/>
      <color theme="1"/>
      <name val="FocoMbcp"/>
      <family val="2"/>
    </font>
    <font>
      <sz val="8.5"/>
      <color rgb="FF000000"/>
      <name val="FocoMbcp"/>
      <family val="2"/>
    </font>
    <font>
      <sz val="24"/>
      <color rgb="FF000000"/>
      <name val="FocoMbcp"/>
      <family val="2"/>
    </font>
    <font>
      <i/>
      <sz val="8.5"/>
      <color rgb="FF000000"/>
      <name val="FocoMbcp"/>
      <family val="2"/>
    </font>
    <font>
      <b/>
      <sz val="10"/>
      <color rgb="FF000000"/>
      <name val="FocoMbcp"/>
      <family val="2"/>
    </font>
    <font>
      <b/>
      <sz val="12"/>
      <color rgb="FF575756"/>
      <name val="FocoMbcp"/>
      <family val="2"/>
    </font>
    <font>
      <sz val="8.5"/>
      <color rgb="FF575756"/>
      <name val="FocoMbcp"/>
      <family val="2"/>
    </font>
    <font>
      <sz val="11"/>
      <color rgb="FF0070C0"/>
      <name val="FocoMbcp"/>
      <family val="2"/>
    </font>
    <font>
      <u/>
      <sz val="9"/>
      <color rgb="FFD1005D"/>
      <name val="FocoMbcp"/>
      <family val="2"/>
    </font>
    <font>
      <sz val="8"/>
      <color theme="1" tint="0.249977111117893"/>
      <name val="FocoMbcp"/>
      <family val="2"/>
    </font>
    <font>
      <strike/>
      <sz val="11"/>
      <name val="FocoMbcp"/>
      <family val="2"/>
    </font>
    <font>
      <u/>
      <sz val="9"/>
      <color rgb="FF575756"/>
      <name val="FocoMbcp"/>
      <family val="2"/>
    </font>
    <font>
      <strike/>
      <sz val="9"/>
      <color rgb="FF575756"/>
      <name val="FocoMbcp"/>
      <family val="2"/>
    </font>
    <font>
      <b/>
      <sz val="20"/>
      <name val="FocoMbcp"/>
      <family val="2"/>
    </font>
    <font>
      <sz val="10"/>
      <color rgb="FFCD0067"/>
      <name val="FocoMbcp"/>
      <family val="2"/>
    </font>
    <font>
      <sz val="9"/>
      <color theme="1" tint="0.34998626667073579"/>
      <name val="FocoMbcp"/>
      <family val="2"/>
    </font>
    <font>
      <b/>
      <i/>
      <sz val="11"/>
      <color rgb="FF575756"/>
      <name val="FocoMbcp"/>
      <family val="2"/>
    </font>
    <font>
      <vertAlign val="superscript"/>
      <sz val="9"/>
      <color rgb="FF575756"/>
      <name val="FocoMbcp"/>
      <family val="2"/>
    </font>
    <font>
      <sz val="9"/>
      <color rgb="FF000000"/>
      <name val="FocoMbcp"/>
      <family val="2"/>
    </font>
    <font>
      <sz val="10"/>
      <name val="Arial"/>
      <family val="2"/>
    </font>
    <font>
      <b/>
      <sz val="8"/>
      <color rgb="FF575756"/>
      <name val="FocoMbcp Light"/>
      <family val="2"/>
    </font>
    <font>
      <sz val="7"/>
      <color theme="1" tint="0.249977111117893"/>
      <name val="FocoMbcp Light"/>
      <family val="2"/>
    </font>
    <font>
      <sz val="8"/>
      <name val="FocoMbcp Light"/>
      <family val="2"/>
    </font>
    <font>
      <sz val="10"/>
      <color theme="1"/>
      <name val="Calibri"/>
      <family val="2"/>
      <scheme val="minor"/>
    </font>
    <font>
      <sz val="10"/>
      <color theme="1"/>
      <name val="Segoe UI"/>
      <family val="2"/>
    </font>
    <font>
      <b/>
      <sz val="8"/>
      <name val="Arial"/>
      <family val="2"/>
    </font>
    <font>
      <sz val="8"/>
      <name val="Arial"/>
      <family val="2"/>
    </font>
    <font>
      <strike/>
      <sz val="9"/>
      <color rgb="FFFF0000"/>
      <name val="FocoMbcp"/>
      <family val="2"/>
    </font>
    <font>
      <b/>
      <strike/>
      <sz val="9"/>
      <color rgb="FFFF0000"/>
      <name val="FocoMbcp"/>
      <family val="2"/>
    </font>
    <font>
      <b/>
      <sz val="9"/>
      <color theme="1"/>
      <name val="FocoMbcp"/>
      <family val="2"/>
    </font>
    <font>
      <sz val="9"/>
      <color rgb="FF575656"/>
      <name val="FocoMbcp"/>
      <family val="2"/>
    </font>
    <font>
      <sz val="8"/>
      <name val="Calibri"/>
      <family val="2"/>
      <scheme val="minor"/>
    </font>
    <font>
      <strike/>
      <sz val="8"/>
      <name val="Calibri"/>
      <family val="2"/>
      <scheme val="minor"/>
    </font>
    <font>
      <u/>
      <sz val="11"/>
      <color rgb="FFD1005D"/>
      <name val="Calibri"/>
      <family val="2"/>
      <scheme val="minor"/>
    </font>
    <font>
      <vertAlign val="superscript"/>
      <sz val="9"/>
      <color rgb="FF575756"/>
      <name val="FocoMbcp Light"/>
      <family val="2"/>
    </font>
    <font>
      <sz val="9"/>
      <color rgb="FF575756"/>
      <name val="FocoMbcp Light"/>
      <family val="2"/>
    </font>
    <font>
      <sz val="9"/>
      <name val="FocoMbcp Light"/>
      <family val="2"/>
    </font>
    <font>
      <b/>
      <strike/>
      <sz val="9"/>
      <color theme="0" tint="-0.249977111117893"/>
      <name val="FocoMbcp"/>
      <family val="2"/>
    </font>
    <font>
      <i/>
      <sz val="9"/>
      <color rgb="FF575756"/>
      <name val="FocoMbcp"/>
      <family val="2"/>
    </font>
    <font>
      <sz val="9"/>
      <color rgb="FF575756"/>
      <name val="Arial"/>
      <family val="2"/>
    </font>
    <font>
      <sz val="9"/>
      <name val="Calibri"/>
      <family val="2"/>
      <charset val="238"/>
      <scheme val="minor"/>
    </font>
    <font>
      <sz val="9"/>
      <name val="Calibri"/>
      <family val="2"/>
      <scheme val="minor"/>
    </font>
    <font>
      <vertAlign val="superscript"/>
      <sz val="10"/>
      <color rgb="FF575756"/>
      <name val="FocoMbcp"/>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FF"/>
        <bgColor rgb="FF000000"/>
      </patternFill>
    </fill>
    <fill>
      <patternFill patternType="solid">
        <fgColor rgb="FFD9D9D9"/>
        <bgColor indexed="64"/>
      </patternFill>
    </fill>
    <fill>
      <patternFill patternType="solid">
        <fgColor theme="0" tint="-0.249977111117893"/>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rgb="FF000000"/>
      </patternFill>
    </fill>
    <fill>
      <patternFill patternType="solid">
        <fgColor theme="0"/>
        <bgColor rgb="FF000000"/>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top/>
      <bottom style="thin">
        <color rgb="FFD1005D"/>
      </bottom>
      <diagonal/>
    </border>
    <border>
      <left/>
      <right/>
      <top style="thin">
        <color rgb="FFD1005D"/>
      </top>
      <bottom/>
      <diagonal/>
    </border>
    <border>
      <left/>
      <right/>
      <top style="thin">
        <color rgb="FFBFBFBF"/>
      </top>
      <bottom style="thin">
        <color rgb="FFBFBFBF"/>
      </bottom>
      <diagonal/>
    </border>
    <border>
      <left/>
      <right/>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BFBFBF"/>
      </top>
      <bottom/>
      <diagonal/>
    </border>
    <border>
      <left/>
      <right/>
      <top style="thin">
        <color rgb="FFD1005D"/>
      </top>
      <bottom style="medium">
        <color rgb="FFD1005D"/>
      </bottom>
      <diagonal/>
    </border>
    <border>
      <left/>
      <right/>
      <top style="thin">
        <color rgb="FFD1005D"/>
      </top>
      <bottom style="thin">
        <color rgb="FFBFBFBF"/>
      </bottom>
      <diagonal/>
    </border>
    <border>
      <left/>
      <right/>
      <top style="thin">
        <color rgb="FFD1005D"/>
      </top>
      <bottom style="thin">
        <color rgb="FFD1005D"/>
      </bottom>
      <diagonal/>
    </border>
    <border>
      <left/>
      <right/>
      <top style="medium">
        <color rgb="FFD1005D"/>
      </top>
      <bottom style="thin">
        <color rgb="FFD1005D"/>
      </bottom>
      <diagonal/>
    </border>
    <border>
      <left/>
      <right/>
      <top/>
      <bottom style="medium">
        <color rgb="FFD1005D"/>
      </bottom>
      <diagonal/>
    </border>
    <border>
      <left/>
      <right/>
      <top style="thin">
        <color rgb="FFBFBFBF"/>
      </top>
      <bottom style="thin">
        <color rgb="FFD1005D"/>
      </bottom>
      <diagonal/>
    </border>
    <border>
      <left/>
      <right/>
      <top style="medium">
        <color rgb="FFD1005D"/>
      </top>
      <bottom style="thin">
        <color rgb="FFBFBFBF"/>
      </bottom>
      <diagonal/>
    </border>
    <border>
      <left/>
      <right/>
      <top style="thin">
        <color rgb="FFBFBFBF"/>
      </top>
      <bottom style="medium">
        <color rgb="FFD1005D"/>
      </bottom>
      <diagonal/>
    </border>
    <border>
      <left style="thin">
        <color rgb="FFD1005D"/>
      </left>
      <right style="thin">
        <color rgb="FFD1005D"/>
      </right>
      <top style="thin">
        <color rgb="FFD1005D"/>
      </top>
      <bottom style="thin">
        <color rgb="FFD1005D"/>
      </bottom>
      <diagonal/>
    </border>
    <border>
      <left style="thin">
        <color rgb="FFD1005D"/>
      </left>
      <right style="thin">
        <color rgb="FFD1005D"/>
      </right>
      <top style="thin">
        <color rgb="FFD1005D"/>
      </top>
      <bottom/>
      <diagonal/>
    </border>
    <border>
      <left style="thin">
        <color rgb="FFD1005D"/>
      </left>
      <right style="thin">
        <color rgb="FFD1005D"/>
      </right>
      <top/>
      <bottom/>
      <diagonal/>
    </border>
    <border>
      <left style="thin">
        <color rgb="FFD1005D"/>
      </left>
      <right/>
      <top style="thin">
        <color rgb="FFD1005D"/>
      </top>
      <bottom/>
      <diagonal/>
    </border>
    <border>
      <left/>
      <right/>
      <top style="medium">
        <color rgb="FFD1005D"/>
      </top>
      <bottom style="medium">
        <color rgb="FFD1005D"/>
      </bottom>
      <diagonal/>
    </border>
    <border>
      <left/>
      <right/>
      <top style="medium">
        <color rgb="FFD1005D"/>
      </top>
      <bottom/>
      <diagonal/>
    </border>
    <border>
      <left/>
      <right/>
      <top style="thin">
        <color rgb="FFD1005D"/>
      </top>
      <bottom style="thick">
        <color rgb="FFD1005D"/>
      </bottom>
      <diagonal/>
    </border>
    <border>
      <left/>
      <right/>
      <top style="thick">
        <color rgb="FFD1005D"/>
      </top>
      <bottom style="thin">
        <color rgb="FFD1005D"/>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style="medium">
        <color rgb="FFD1005D"/>
      </top>
      <bottom style="thin">
        <color rgb="FFD9D9D9"/>
      </bottom>
      <diagonal/>
    </border>
    <border>
      <left/>
      <right/>
      <top style="thin">
        <color rgb="FFD9D9D9"/>
      </top>
      <bottom style="thin">
        <color rgb="FFD9D9D9"/>
      </bottom>
      <diagonal/>
    </border>
    <border>
      <left/>
      <right/>
      <top style="thin">
        <color rgb="FFD9D9D9"/>
      </top>
      <bottom style="medium">
        <color rgb="FFD1005D"/>
      </bottom>
      <diagonal/>
    </border>
    <border>
      <left/>
      <right/>
      <top style="dotted">
        <color rgb="FFD1005D"/>
      </top>
      <bottom style="thin">
        <color rgb="FFD1005D"/>
      </bottom>
      <diagonal/>
    </border>
    <border>
      <left/>
      <right/>
      <top style="thin">
        <color rgb="FFB5005B"/>
      </top>
      <bottom/>
      <diagonal/>
    </border>
    <border>
      <left/>
      <right/>
      <top style="thin">
        <color rgb="FFBFBFBF"/>
      </top>
      <bottom style="thick">
        <color rgb="FFD1005D"/>
      </bottom>
      <diagonal/>
    </border>
    <border>
      <left style="thin">
        <color rgb="FFD1005D"/>
      </left>
      <right/>
      <top style="thin">
        <color rgb="FFD1005D"/>
      </top>
      <bottom style="thin">
        <color rgb="FFD1005D"/>
      </bottom>
      <diagonal/>
    </border>
    <border>
      <left/>
      <right style="thin">
        <color rgb="FFD1005D"/>
      </right>
      <top style="thin">
        <color rgb="FFD1005D"/>
      </top>
      <bottom style="medium">
        <color rgb="FFD1005D"/>
      </bottom>
      <diagonal/>
    </border>
    <border>
      <left style="thin">
        <color rgb="FFD1005D"/>
      </left>
      <right style="thin">
        <color rgb="FFD1005D"/>
      </right>
      <top style="thin">
        <color rgb="FFD1005D"/>
      </top>
      <bottom style="medium">
        <color rgb="FFD1005D"/>
      </bottom>
      <diagonal/>
    </border>
    <border>
      <left style="thin">
        <color rgb="FFD1005D"/>
      </left>
      <right/>
      <top style="thin">
        <color rgb="FFD1005D"/>
      </top>
      <bottom style="medium">
        <color rgb="FFD1005D"/>
      </bottom>
      <diagonal/>
    </border>
  </borders>
  <cellStyleXfs count="48">
    <xf numFmtId="0" fontId="0" fillId="0" borderId="0"/>
    <xf numFmtId="0" fontId="6" fillId="2" borderId="3" applyNumberFormat="0" applyFill="0" applyBorder="0" applyAlignment="0" applyProtection="0">
      <alignment horizontal="left"/>
    </xf>
    <xf numFmtId="0" fontId="3" fillId="0" borderId="0">
      <alignment vertical="center"/>
    </xf>
    <xf numFmtId="0" fontId="3" fillId="0" borderId="0">
      <alignment vertical="center"/>
    </xf>
    <xf numFmtId="0" fontId="4" fillId="0" borderId="0" applyNumberFormat="0" applyFill="0" applyBorder="0" applyAlignment="0" applyProtection="0"/>
    <xf numFmtId="0" fontId="5" fillId="2" borderId="2" applyFont="0" applyBorder="0">
      <alignment horizontal="center" wrapText="1"/>
    </xf>
    <xf numFmtId="0" fontId="3" fillId="3" borderId="1" applyNumberFormat="0" applyFont="0" applyBorder="0">
      <alignment horizontal="center" vertical="center"/>
    </xf>
    <xf numFmtId="3" fontId="3" fillId="4" borderId="1" applyFont="0">
      <alignment horizontal="right" vertical="center"/>
      <protection locked="0"/>
    </xf>
    <xf numFmtId="0" fontId="3" fillId="0" borderId="0"/>
    <xf numFmtId="0" fontId="9" fillId="0" borderId="0" applyNumberFormat="0" applyFill="0" applyBorder="0" applyAlignment="0" applyProtection="0"/>
    <xf numFmtId="0" fontId="10" fillId="0" borderId="0"/>
    <xf numFmtId="9" fontId="8" fillId="0" borderId="0" applyFont="0" applyFill="0" applyBorder="0" applyAlignment="0" applyProtection="0"/>
    <xf numFmtId="0" fontId="8" fillId="0" borderId="0"/>
    <xf numFmtId="0" fontId="17" fillId="0" borderId="0" applyNumberFormat="0" applyFill="0" applyBorder="0" applyAlignment="0" applyProtection="0"/>
    <xf numFmtId="0" fontId="3" fillId="0" borderId="0"/>
    <xf numFmtId="0" fontId="26" fillId="0" borderId="0" applyNumberFormat="0" applyFill="0" applyBorder="0" applyProtection="0">
      <alignment vertical="top" wrapText="1"/>
    </xf>
    <xf numFmtId="0" fontId="8" fillId="0" borderId="0"/>
    <xf numFmtId="0" fontId="3" fillId="0" borderId="0"/>
    <xf numFmtId="0" fontId="3"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4" fillId="0" borderId="0" applyNumberFormat="0" applyFill="0" applyBorder="0" applyAlignment="0" applyProtection="0"/>
    <xf numFmtId="0" fontId="3" fillId="0" borderId="0"/>
    <xf numFmtId="0" fontId="67" fillId="0" borderId="0"/>
    <xf numFmtId="0" fontId="67" fillId="0" borderId="0"/>
    <xf numFmtId="9" fontId="8" fillId="0" borderId="0" applyFont="0" applyFill="0" applyBorder="0" applyAlignment="0" applyProtection="0"/>
    <xf numFmtId="0" fontId="2" fillId="0" borderId="0"/>
    <xf numFmtId="0" fontId="2" fillId="0" borderId="0"/>
    <xf numFmtId="0" fontId="68" fillId="0" borderId="0"/>
    <xf numFmtId="0" fontId="67" fillId="0" borderId="0"/>
    <xf numFmtId="0" fontId="2" fillId="0" borderId="0"/>
    <xf numFmtId="0" fontId="2" fillId="0" borderId="0"/>
    <xf numFmtId="0" fontId="74" fillId="0" borderId="0"/>
    <xf numFmtId="43" fontId="8" fillId="0" borderId="0" applyFont="0" applyFill="0" applyBorder="0" applyAlignment="0" applyProtection="0"/>
    <xf numFmtId="0" fontId="3" fillId="0" borderId="0"/>
    <xf numFmtId="0" fontId="3" fillId="0" borderId="0"/>
    <xf numFmtId="0" fontId="119" fillId="0" borderId="0"/>
    <xf numFmtId="0" fontId="122" fillId="0" borderId="0"/>
    <xf numFmtId="0" fontId="1" fillId="0" borderId="0"/>
    <xf numFmtId="0" fontId="1" fillId="0" borderId="0"/>
    <xf numFmtId="0" fontId="1" fillId="0" borderId="0"/>
    <xf numFmtId="9" fontId="1" fillId="0" borderId="0" applyFont="0" applyFill="0" applyBorder="0" applyAlignment="0" applyProtection="0"/>
    <xf numFmtId="0" fontId="153" fillId="0" borderId="0"/>
    <xf numFmtId="0" fontId="17" fillId="0" borderId="0" applyNumberFormat="0" applyFill="0" applyBorder="0" applyAlignment="0" applyProtection="0"/>
    <xf numFmtId="0" fontId="3" fillId="0" borderId="0"/>
    <xf numFmtId="43" fontId="8" fillId="0" borderId="0" applyFont="0" applyFill="0" applyBorder="0" applyAlignment="0" applyProtection="0"/>
  </cellStyleXfs>
  <cellXfs count="1956">
    <xf numFmtId="0" fontId="0" fillId="0" borderId="0" xfId="0"/>
    <xf numFmtId="0" fontId="14" fillId="0" borderId="0" xfId="0" applyFont="1"/>
    <xf numFmtId="0" fontId="15" fillId="0" borderId="0" xfId="0" applyFont="1"/>
    <xf numFmtId="0" fontId="12" fillId="0" borderId="0" xfId="12" applyFont="1"/>
    <xf numFmtId="0" fontId="21" fillId="0" borderId="0" xfId="8" quotePrefix="1" applyFont="1" applyAlignment="1">
      <alignment horizontal="left" vertical="center"/>
    </xf>
    <xf numFmtId="0" fontId="23" fillId="8" borderId="0" xfId="8" applyFont="1" applyFill="1"/>
    <xf numFmtId="0" fontId="23" fillId="8" borderId="0" xfId="8" applyFont="1" applyFill="1" applyAlignment="1">
      <alignment horizontal="left"/>
    </xf>
    <xf numFmtId="0" fontId="12" fillId="0" borderId="0" xfId="12" applyFont="1" applyAlignment="1">
      <alignment horizontal="left"/>
    </xf>
    <xf numFmtId="0" fontId="23" fillId="0" borderId="0" xfId="8" applyFont="1"/>
    <xf numFmtId="0" fontId="18" fillId="0" borderId="0" xfId="16" applyFont="1"/>
    <xf numFmtId="0" fontId="18" fillId="0" borderId="0" xfId="12" applyFont="1"/>
    <xf numFmtId="0" fontId="12" fillId="8" borderId="0" xfId="8" applyFont="1" applyFill="1" applyAlignment="1">
      <alignment horizontal="left"/>
    </xf>
    <xf numFmtId="0" fontId="18" fillId="8" borderId="0" xfId="8" applyFont="1" applyFill="1"/>
    <xf numFmtId="0" fontId="18" fillId="0" borderId="0" xfId="17" applyFont="1"/>
    <xf numFmtId="0" fontId="12" fillId="0" borderId="0" xfId="0" applyFont="1"/>
    <xf numFmtId="0" fontId="31" fillId="0" borderId="0" xfId="0" applyFont="1"/>
    <xf numFmtId="0" fontId="32" fillId="0" borderId="0" xfId="0" applyFont="1"/>
    <xf numFmtId="0" fontId="33" fillId="0" borderId="0" xfId="0" applyFont="1"/>
    <xf numFmtId="0" fontId="33" fillId="0" borderId="0" xfId="0" applyFont="1" applyAlignment="1">
      <alignment horizontal="center"/>
    </xf>
    <xf numFmtId="0" fontId="35" fillId="0" borderId="0" xfId="0" applyFont="1"/>
    <xf numFmtId="0" fontId="38" fillId="0" borderId="0" xfId="0" applyFont="1" applyFill="1"/>
    <xf numFmtId="0" fontId="40" fillId="0" borderId="0" xfId="0" applyFont="1"/>
    <xf numFmtId="0" fontId="33" fillId="0" borderId="0" xfId="0" applyFont="1" applyBorder="1"/>
    <xf numFmtId="0" fontId="38" fillId="0" borderId="0" xfId="0" applyFont="1"/>
    <xf numFmtId="0" fontId="33" fillId="0" borderId="0" xfId="0" applyFont="1" applyFill="1"/>
    <xf numFmtId="0" fontId="33" fillId="0" borderId="0" xfId="0" applyFont="1" applyAlignment="1">
      <alignment horizontal="center" vertical="center"/>
    </xf>
    <xf numFmtId="0" fontId="33" fillId="0" borderId="0" xfId="0" applyFont="1" applyAlignment="1">
      <alignment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44" fillId="0" borderId="0" xfId="0" applyFont="1" applyBorder="1" applyAlignment="1">
      <alignment horizontal="center" vertical="center" wrapText="1"/>
    </xf>
    <xf numFmtId="0" fontId="46" fillId="0" borderId="0" xfId="0" applyFont="1"/>
    <xf numFmtId="0" fontId="47" fillId="0" borderId="0" xfId="0" applyFont="1"/>
    <xf numFmtId="0" fontId="38" fillId="0" borderId="0" xfId="2" applyFont="1" applyFill="1" applyBorder="1">
      <alignment vertical="center"/>
    </xf>
    <xf numFmtId="0" fontId="35" fillId="0" borderId="0" xfId="0" applyFont="1" applyAlignment="1">
      <alignment vertical="center" wrapText="1"/>
    </xf>
    <xf numFmtId="0" fontId="35" fillId="0" borderId="0" xfId="0" applyFont="1" applyFill="1" applyBorder="1" applyAlignment="1">
      <alignment vertical="center" wrapText="1"/>
    </xf>
    <xf numFmtId="0" fontId="38" fillId="0" borderId="0" xfId="0" applyFont="1" applyAlignment="1">
      <alignment vertical="center"/>
    </xf>
    <xf numFmtId="0" fontId="48" fillId="0" borderId="0" xfId="0" applyFont="1" applyAlignment="1">
      <alignment horizontal="center" vertical="center"/>
    </xf>
    <xf numFmtId="0" fontId="15" fillId="0" borderId="0" xfId="0" applyFont="1" applyBorder="1"/>
    <xf numFmtId="0" fontId="33" fillId="0" borderId="0" xfId="0" applyFont="1" applyFill="1" applyBorder="1"/>
    <xf numFmtId="0" fontId="15" fillId="0" borderId="0" xfId="0" applyFont="1" applyFill="1"/>
    <xf numFmtId="0" fontId="43" fillId="0" borderId="0" xfId="0" applyFont="1" applyBorder="1" applyAlignment="1">
      <alignment horizontal="center" vertical="center" wrapText="1"/>
    </xf>
    <xf numFmtId="0" fontId="52" fillId="0" borderId="0" xfId="0" applyFont="1" applyBorder="1" applyAlignment="1">
      <alignment horizontal="center" vertical="center" wrapText="1"/>
    </xf>
    <xf numFmtId="0" fontId="53" fillId="0" borderId="0" xfId="0" applyFont="1"/>
    <xf numFmtId="0" fontId="16" fillId="0" borderId="0" xfId="0" applyFont="1" applyBorder="1"/>
    <xf numFmtId="49" fontId="13" fillId="0" borderId="0" xfId="0" applyNumberFormat="1" applyFont="1"/>
    <xf numFmtId="49" fontId="12" fillId="0" borderId="0" xfId="0" applyNumberFormat="1" applyFont="1"/>
    <xf numFmtId="49" fontId="13" fillId="0" borderId="0" xfId="0" applyNumberFormat="1" applyFont="1" applyBorder="1"/>
    <xf numFmtId="49" fontId="12" fillId="0" borderId="0" xfId="0" applyNumberFormat="1" applyFont="1" applyBorder="1"/>
    <xf numFmtId="49" fontId="13" fillId="0" borderId="0" xfId="0" applyNumberFormat="1" applyFont="1" applyAlignment="1">
      <alignment vertical="center"/>
    </xf>
    <xf numFmtId="49" fontId="13" fillId="8" borderId="0" xfId="0" applyNumberFormat="1" applyFont="1" applyFill="1" applyAlignment="1"/>
    <xf numFmtId="49" fontId="13" fillId="8" borderId="0" xfId="0" applyNumberFormat="1" applyFont="1" applyFill="1"/>
    <xf numFmtId="0" fontId="34" fillId="0" borderId="0" xfId="0" applyFont="1"/>
    <xf numFmtId="0" fontId="54" fillId="0" borderId="0" xfId="0" applyFont="1"/>
    <xf numFmtId="0" fontId="20" fillId="0" borderId="0" xfId="0" applyFont="1" applyAlignment="1">
      <alignment vertical="center"/>
    </xf>
    <xf numFmtId="49" fontId="30" fillId="0" borderId="0" xfId="0" applyNumberFormat="1" applyFont="1" applyAlignment="1">
      <alignment horizontal="justify" vertical="center" wrapText="1"/>
    </xf>
    <xf numFmtId="49" fontId="38" fillId="0" borderId="0" xfId="0" applyNumberFormat="1" applyFont="1" applyAlignment="1">
      <alignment horizontal="left" vertical="center"/>
    </xf>
    <xf numFmtId="0" fontId="56" fillId="0" borderId="0" xfId="0" applyFont="1" applyFill="1" applyAlignment="1">
      <alignment vertical="center" wrapText="1"/>
    </xf>
    <xf numFmtId="0" fontId="57" fillId="0" borderId="0" xfId="0" applyFont="1" applyFill="1" applyAlignment="1"/>
    <xf numFmtId="0" fontId="33" fillId="0" borderId="0" xfId="0" applyFont="1" applyFill="1" applyAlignment="1"/>
    <xf numFmtId="0" fontId="44" fillId="0" borderId="0" xfId="0" applyFont="1" applyFill="1" applyAlignment="1">
      <alignment vertical="center"/>
    </xf>
    <xf numFmtId="0" fontId="33" fillId="8" borderId="0" xfId="0" applyFont="1" applyFill="1"/>
    <xf numFmtId="0" fontId="33" fillId="8" borderId="0" xfId="0" applyFont="1" applyFill="1" applyAlignment="1">
      <alignment horizontal="center" vertical="center" wrapText="1"/>
    </xf>
    <xf numFmtId="0" fontId="33" fillId="8" borderId="0" xfId="0" applyFont="1" applyFill="1" applyAlignment="1">
      <alignment wrapText="1"/>
    </xf>
    <xf numFmtId="0" fontId="33" fillId="0" borderId="0" xfId="0" applyFont="1" applyAlignment="1">
      <alignment wrapText="1"/>
    </xf>
    <xf numFmtId="0" fontId="33" fillId="0" borderId="0" xfId="0" applyFont="1" applyFill="1" applyAlignment="1">
      <alignment wrapText="1"/>
    </xf>
    <xf numFmtId="0" fontId="38" fillId="8" borderId="0" xfId="0" applyFont="1" applyFill="1"/>
    <xf numFmtId="0" fontId="58" fillId="8" borderId="0" xfId="0" applyFont="1" applyFill="1"/>
    <xf numFmtId="0" fontId="12" fillId="0" borderId="0" xfId="0" applyFont="1" applyFill="1"/>
    <xf numFmtId="0" fontId="12" fillId="0" borderId="0" xfId="0" applyFont="1" applyFill="1" applyAlignment="1">
      <alignment wrapText="1"/>
    </xf>
    <xf numFmtId="0" fontId="29" fillId="0" borderId="0" xfId="0" applyFont="1" applyFill="1"/>
    <xf numFmtId="0" fontId="56" fillId="0" borderId="0" xfId="0" applyFont="1" applyFill="1" applyAlignment="1">
      <alignment wrapText="1"/>
    </xf>
    <xf numFmtId="0" fontId="38" fillId="0" borderId="0" xfId="0" applyFont="1" applyFill="1" applyAlignment="1"/>
    <xf numFmtId="0" fontId="33" fillId="0" borderId="0" xfId="0" quotePrefix="1" applyFont="1" applyFill="1" applyAlignment="1">
      <alignment horizontal="left" vertical="center" indent="5"/>
    </xf>
    <xf numFmtId="0" fontId="33" fillId="0" borderId="0" xfId="0" applyFont="1" applyFill="1" applyAlignment="1">
      <alignment vertical="center"/>
    </xf>
    <xf numFmtId="0" fontId="31" fillId="0" borderId="0" xfId="0" applyFont="1" applyFill="1"/>
    <xf numFmtId="0" fontId="42" fillId="0" borderId="0" xfId="0" applyFont="1" applyFill="1" applyAlignment="1"/>
    <xf numFmtId="0" fontId="42" fillId="0" borderId="0" xfId="0" applyFont="1" applyFill="1" applyBorder="1" applyAlignment="1">
      <alignment horizontal="left"/>
    </xf>
    <xf numFmtId="0" fontId="62" fillId="0" borderId="0" xfId="0" applyFont="1" applyFill="1" applyBorder="1" applyAlignment="1"/>
    <xf numFmtId="0" fontId="38" fillId="0" borderId="0" xfId="0" applyFont="1" applyFill="1" applyBorder="1" applyAlignment="1"/>
    <xf numFmtId="0" fontId="42" fillId="0" borderId="0" xfId="0" applyFont="1" applyFill="1" applyBorder="1" applyAlignment="1"/>
    <xf numFmtId="0" fontId="12" fillId="0" borderId="0" xfId="0" applyFont="1" applyFill="1" applyAlignment="1"/>
    <xf numFmtId="49" fontId="12" fillId="0" borderId="0" xfId="0" applyNumberFormat="1" applyFont="1" applyFill="1" applyAlignment="1">
      <alignment vertical="center" wrapText="1"/>
    </xf>
    <xf numFmtId="49" fontId="12" fillId="0" borderId="0" xfId="0" applyNumberFormat="1" applyFont="1" applyFill="1"/>
    <xf numFmtId="49" fontId="23" fillId="0" borderId="0" xfId="0" applyNumberFormat="1" applyFont="1" applyFill="1" applyAlignment="1">
      <alignment horizontal="center" vertical="center"/>
    </xf>
    <xf numFmtId="49" fontId="23" fillId="0" borderId="0" xfId="0" applyNumberFormat="1" applyFont="1" applyFill="1" applyAlignment="1">
      <alignment vertical="center"/>
    </xf>
    <xf numFmtId="49" fontId="13" fillId="0" borderId="0" xfId="0" applyNumberFormat="1" applyFont="1" applyFill="1"/>
    <xf numFmtId="49" fontId="13" fillId="0" borderId="0" xfId="0" applyNumberFormat="1" applyFont="1" applyFill="1" applyAlignment="1"/>
    <xf numFmtId="49" fontId="23" fillId="0" borderId="0" xfId="0" applyNumberFormat="1" applyFont="1" applyFill="1" applyAlignment="1">
      <alignment vertical="center" wrapText="1"/>
    </xf>
    <xf numFmtId="49" fontId="41" fillId="0" borderId="0" xfId="0" applyNumberFormat="1" applyFont="1" applyFill="1" applyAlignment="1">
      <alignment vertical="center"/>
    </xf>
    <xf numFmtId="0" fontId="13" fillId="0" borderId="0" xfId="0" applyFont="1" applyFill="1"/>
    <xf numFmtId="0" fontId="33" fillId="0" borderId="0" xfId="0" applyFont="1" applyAlignment="1"/>
    <xf numFmtId="0" fontId="35" fillId="0" borderId="0" xfId="0" applyFont="1" applyAlignment="1">
      <alignment vertical="center"/>
    </xf>
    <xf numFmtId="0" fontId="33" fillId="0" borderId="0" xfId="0" applyFont="1" applyAlignment="1">
      <alignment vertical="center"/>
    </xf>
    <xf numFmtId="0" fontId="35" fillId="0" borderId="0" xfId="0" applyFont="1" applyAlignment="1"/>
    <xf numFmtId="0" fontId="15" fillId="0" borderId="0" xfId="0" applyFont="1" applyAlignment="1">
      <alignment vertical="center"/>
    </xf>
    <xf numFmtId="0" fontId="15" fillId="0" borderId="0" xfId="0" applyFont="1" applyAlignment="1">
      <alignment vertical="center" wrapText="1"/>
    </xf>
    <xf numFmtId="0" fontId="39" fillId="0" borderId="0" xfId="0" applyFont="1" applyAlignment="1">
      <alignment horizontal="center" vertical="center"/>
    </xf>
    <xf numFmtId="0" fontId="33" fillId="0" borderId="0" xfId="10" applyFont="1"/>
    <xf numFmtId="0" fontId="14" fillId="0" borderId="0" xfId="10" applyFont="1" applyAlignment="1">
      <alignment vertical="center"/>
    </xf>
    <xf numFmtId="0" fontId="33" fillId="0" borderId="0" xfId="10" applyFont="1" applyAlignment="1">
      <alignment vertical="center"/>
    </xf>
    <xf numFmtId="0" fontId="12" fillId="0" borderId="0" xfId="10" applyFont="1" applyAlignment="1">
      <alignment horizontal="center"/>
    </xf>
    <xf numFmtId="0" fontId="12" fillId="0" borderId="0" xfId="10" applyFont="1"/>
    <xf numFmtId="0" fontId="13" fillId="0" borderId="0" xfId="0" applyFont="1" applyAlignment="1">
      <alignment vertical="center"/>
    </xf>
    <xf numFmtId="0" fontId="38" fillId="0" borderId="0" xfId="8" quotePrefix="1" applyFont="1" applyAlignment="1">
      <alignment horizontal="left" vertical="center"/>
    </xf>
    <xf numFmtId="0" fontId="32" fillId="0" borderId="0" xfId="0" applyFont="1" applyBorder="1"/>
    <xf numFmtId="0" fontId="38" fillId="8" borderId="0" xfId="0" applyFont="1" applyFill="1" applyAlignment="1">
      <alignment horizontal="left"/>
    </xf>
    <xf numFmtId="0" fontId="33" fillId="8" borderId="0" xfId="0" applyFont="1" applyFill="1" applyAlignment="1">
      <alignment horizontal="center"/>
    </xf>
    <xf numFmtId="0" fontId="33" fillId="8" borderId="0" xfId="0" applyFont="1" applyFill="1" applyAlignment="1">
      <alignment horizontal="center" wrapText="1"/>
    </xf>
    <xf numFmtId="0" fontId="21" fillId="0" borderId="0" xfId="8" applyFont="1" applyAlignment="1">
      <alignment horizontal="left" vertical="center"/>
    </xf>
    <xf numFmtId="0" fontId="31" fillId="0" borderId="0" xfId="8" applyFont="1" applyAlignment="1">
      <alignment vertical="center"/>
    </xf>
    <xf numFmtId="3" fontId="31" fillId="0" borderId="0" xfId="8" applyNumberFormat="1" applyFont="1" applyAlignment="1">
      <alignment vertical="center"/>
    </xf>
    <xf numFmtId="0" fontId="63" fillId="0" borderId="0" xfId="8" applyFont="1" applyAlignment="1">
      <alignment vertical="center"/>
    </xf>
    <xf numFmtId="0" fontId="63" fillId="0" borderId="0" xfId="8" applyFont="1" applyAlignment="1">
      <alignment horizontal="left" vertical="center"/>
    </xf>
    <xf numFmtId="0" fontId="21" fillId="8" borderId="0" xfId="8" applyFont="1" applyFill="1" applyAlignment="1">
      <alignment horizontal="left" vertical="center"/>
    </xf>
    <xf numFmtId="0" fontId="22" fillId="0" borderId="0" xfId="8" quotePrefix="1" applyFont="1" applyAlignment="1">
      <alignment horizontal="left" vertical="center"/>
    </xf>
    <xf numFmtId="0" fontId="3" fillId="0" borderId="0" xfId="8" applyFont="1"/>
    <xf numFmtId="0" fontId="31" fillId="8" borderId="0" xfId="8" applyFont="1" applyFill="1"/>
    <xf numFmtId="0" fontId="70" fillId="8" borderId="0" xfId="8" applyFont="1" applyFill="1" applyAlignment="1">
      <alignment horizontal="left" vertical="center"/>
    </xf>
    <xf numFmtId="0" fontId="63" fillId="8" borderId="0" xfId="8" applyFont="1" applyFill="1" applyAlignment="1">
      <alignment horizontal="left" vertical="center"/>
    </xf>
    <xf numFmtId="3" fontId="31" fillId="8" borderId="0" xfId="8" applyNumberFormat="1" applyFont="1" applyFill="1" applyAlignment="1">
      <alignment vertical="center"/>
    </xf>
    <xf numFmtId="0" fontId="72" fillId="8" borderId="0" xfId="8" applyFont="1" applyFill="1"/>
    <xf numFmtId="0" fontId="73" fillId="8" borderId="0" xfId="8" applyFont="1" applyFill="1"/>
    <xf numFmtId="0" fontId="38" fillId="0" borderId="0" xfId="0" applyFont="1" applyAlignment="1">
      <alignment vertical="center"/>
    </xf>
    <xf numFmtId="0" fontId="18" fillId="8" borderId="0" xfId="34" applyFont="1" applyFill="1"/>
    <xf numFmtId="0" fontId="75" fillId="8" borderId="0" xfId="34" applyFont="1" applyFill="1" applyAlignment="1">
      <alignment horizontal="left" wrapText="1"/>
    </xf>
    <xf numFmtId="0" fontId="38" fillId="0" borderId="0" xfId="0" applyFont="1" applyFill="1" applyAlignment="1">
      <alignment horizontal="left"/>
    </xf>
    <xf numFmtId="0" fontId="14" fillId="0" borderId="0" xfId="0" applyFont="1"/>
    <xf numFmtId="0" fontId="33" fillId="0" borderId="0" xfId="0" applyFont="1"/>
    <xf numFmtId="0" fontId="21" fillId="8" borderId="0" xfId="34" applyFont="1" applyFill="1" applyAlignment="1">
      <alignment horizontal="left" wrapText="1"/>
    </xf>
    <xf numFmtId="0" fontId="35" fillId="0" borderId="0" xfId="0" applyFont="1" applyFill="1"/>
    <xf numFmtId="0" fontId="35" fillId="8" borderId="0" xfId="0" applyFont="1" applyFill="1"/>
    <xf numFmtId="0" fontId="77" fillId="8" borderId="0" xfId="0" applyFont="1" applyFill="1" applyAlignment="1">
      <alignment horizontal="center"/>
    </xf>
    <xf numFmtId="0" fontId="76" fillId="8" borderId="0" xfId="0" applyFont="1" applyFill="1" applyBorder="1"/>
    <xf numFmtId="0" fontId="78" fillId="8" borderId="0" xfId="9" applyFont="1" applyFill="1" applyBorder="1"/>
    <xf numFmtId="0" fontId="76" fillId="8" borderId="0" xfId="0" applyFont="1" applyFill="1"/>
    <xf numFmtId="0" fontId="70" fillId="8" borderId="0" xfId="0" applyFont="1" applyFill="1" applyBorder="1" applyAlignment="1">
      <alignment horizontal="left" vertical="center"/>
    </xf>
    <xf numFmtId="0" fontId="38" fillId="0" borderId="0" xfId="0" applyFont="1" applyFill="1" applyAlignment="1">
      <alignment vertical="center"/>
    </xf>
    <xf numFmtId="0" fontId="12" fillId="0" borderId="0" xfId="8" applyFont="1"/>
    <xf numFmtId="0" fontId="36" fillId="0" borderId="0" xfId="0" applyFont="1"/>
    <xf numFmtId="49" fontId="31" fillId="0" borderId="0" xfId="0" applyNumberFormat="1" applyFont="1" applyFill="1"/>
    <xf numFmtId="164" fontId="12" fillId="8" borderId="0" xfId="8" applyNumberFormat="1" applyFont="1" applyFill="1" applyAlignment="1">
      <alignment horizontal="left" vertical="center"/>
    </xf>
    <xf numFmtId="0" fontId="19" fillId="8" borderId="0" xfId="14" applyFont="1" applyFill="1" applyAlignment="1">
      <alignment horizontal="left" vertical="center" wrapText="1"/>
    </xf>
    <xf numFmtId="0" fontId="45" fillId="0" borderId="0" xfId="0" applyFont="1" applyAlignment="1">
      <alignment vertical="center"/>
    </xf>
    <xf numFmtId="0" fontId="30" fillId="0" borderId="0" xfId="0" applyFont="1" applyFill="1" applyAlignment="1">
      <alignment horizontal="justify" vertical="center"/>
    </xf>
    <xf numFmtId="0" fontId="35" fillId="0" borderId="0" xfId="34" applyFont="1"/>
    <xf numFmtId="0" fontId="44" fillId="8" borderId="0" xfId="34" applyFont="1" applyFill="1"/>
    <xf numFmtId="0" fontId="65" fillId="0" borderId="0" xfId="24" applyFont="1" applyAlignment="1">
      <alignment horizontal="left" vertical="center"/>
    </xf>
    <xf numFmtId="0" fontId="80" fillId="8" borderId="0" xfId="8" applyFont="1" applyFill="1" applyAlignment="1">
      <alignment horizontal="left" vertical="center"/>
    </xf>
    <xf numFmtId="0" fontId="45" fillId="8" borderId="0" xfId="8" applyFont="1" applyFill="1" applyAlignment="1">
      <alignment vertical="center" wrapText="1"/>
    </xf>
    <xf numFmtId="0" fontId="35" fillId="8" borderId="0" xfId="8" applyFont="1" applyFill="1"/>
    <xf numFmtId="0" fontId="35" fillId="0" borderId="0" xfId="0" applyFont="1" applyAlignment="1">
      <alignment horizontal="center"/>
    </xf>
    <xf numFmtId="0" fontId="81" fillId="0" borderId="0" xfId="0" applyFont="1" applyAlignment="1">
      <alignment horizontal="center" wrapText="1"/>
    </xf>
    <xf numFmtId="0" fontId="49" fillId="0" borderId="0" xfId="0" applyFont="1"/>
    <xf numFmtId="49" fontId="31" fillId="0" borderId="0" xfId="0" applyNumberFormat="1" applyFont="1"/>
    <xf numFmtId="0" fontId="31" fillId="8" borderId="0" xfId="0" applyFont="1" applyFill="1"/>
    <xf numFmtId="0" fontId="35" fillId="8" borderId="0" xfId="0" applyFont="1" applyFill="1" applyAlignment="1">
      <alignment horizontal="center"/>
    </xf>
    <xf numFmtId="0" fontId="35" fillId="0" borderId="0" xfId="0" applyFont="1" applyAlignment="1">
      <alignment horizontal="center" vertical="center" wrapText="1"/>
    </xf>
    <xf numFmtId="0" fontId="35" fillId="8" borderId="0" xfId="0" applyFont="1" applyFill="1" applyAlignment="1">
      <alignment wrapText="1"/>
    </xf>
    <xf numFmtId="0" fontId="35" fillId="0" borderId="0" xfId="0" applyFont="1" applyAlignment="1">
      <alignment wrapText="1"/>
    </xf>
    <xf numFmtId="0" fontId="35" fillId="8" borderId="0" xfId="0" applyFont="1" applyFill="1" applyAlignment="1">
      <alignment horizontal="center" wrapText="1"/>
    </xf>
    <xf numFmtId="0" fontId="18" fillId="0" borderId="0" xfId="0" applyFont="1" applyFill="1"/>
    <xf numFmtId="0" fontId="35" fillId="0" borderId="0" xfId="0" applyFont="1" applyFill="1" applyAlignment="1">
      <alignment vertical="center"/>
    </xf>
    <xf numFmtId="0" fontId="31" fillId="0" borderId="0" xfId="0" applyFont="1" applyAlignment="1">
      <alignment vertical="center"/>
    </xf>
    <xf numFmtId="0" fontId="35" fillId="0" borderId="0" xfId="10" applyFont="1"/>
    <xf numFmtId="0" fontId="35" fillId="0" borderId="0" xfId="10" applyFont="1" applyAlignment="1">
      <alignment vertical="center"/>
    </xf>
    <xf numFmtId="0" fontId="31" fillId="0" borderId="0" xfId="10" applyFont="1"/>
    <xf numFmtId="0" fontId="31" fillId="0" borderId="0" xfId="0" applyFont="1" applyAlignment="1">
      <alignment horizontal="center"/>
    </xf>
    <xf numFmtId="0" fontId="31" fillId="0" borderId="0" xfId="10" applyFont="1" applyAlignment="1">
      <alignment horizontal="center"/>
    </xf>
    <xf numFmtId="0" fontId="31" fillId="0" borderId="0" xfId="12" applyFont="1"/>
    <xf numFmtId="0" fontId="31" fillId="0" borderId="0" xfId="17" applyFont="1"/>
    <xf numFmtId="0" fontId="84" fillId="0" borderId="0" xfId="17" applyFont="1" applyAlignment="1">
      <alignment horizontal="justify"/>
    </xf>
    <xf numFmtId="0" fontId="31" fillId="0" borderId="0" xfId="16" applyFont="1"/>
    <xf numFmtId="164" fontId="65" fillId="8" borderId="0" xfId="8" applyNumberFormat="1" applyFont="1" applyFill="1" applyAlignment="1">
      <alignment horizontal="left" vertical="center"/>
    </xf>
    <xf numFmtId="0" fontId="63" fillId="8" borderId="0" xfId="34" applyFont="1" applyFill="1" applyAlignment="1">
      <alignment vertical="center" wrapText="1"/>
    </xf>
    <xf numFmtId="0" fontId="31" fillId="8" borderId="0" xfId="34" applyFont="1" applyFill="1"/>
    <xf numFmtId="0" fontId="72" fillId="8" borderId="0" xfId="34" applyFont="1" applyFill="1" applyBorder="1" applyAlignment="1">
      <alignment horizontal="right" vertical="center"/>
    </xf>
    <xf numFmtId="0" fontId="76" fillId="8" borderId="0" xfId="34" applyFont="1" applyFill="1"/>
    <xf numFmtId="0" fontId="35" fillId="8" borderId="0" xfId="34" applyFont="1" applyFill="1" applyAlignment="1">
      <alignment horizontal="left" vertical="top"/>
    </xf>
    <xf numFmtId="0" fontId="35" fillId="8" borderId="0" xfId="34" applyFont="1" applyFill="1" applyAlignment="1">
      <alignment wrapText="1"/>
    </xf>
    <xf numFmtId="0" fontId="35" fillId="8" borderId="0" xfId="34" applyFont="1" applyFill="1" applyAlignment="1">
      <alignment horizontal="right" vertical="top" wrapText="1"/>
    </xf>
    <xf numFmtId="3" fontId="12" fillId="0" borderId="0" xfId="10" applyNumberFormat="1" applyFont="1" applyAlignment="1">
      <alignment vertical="center"/>
    </xf>
    <xf numFmtId="3" fontId="12" fillId="0" borderId="0" xfId="10" applyNumberFormat="1" applyFont="1"/>
    <xf numFmtId="3" fontId="12" fillId="0" borderId="0" xfId="0" applyNumberFormat="1" applyFont="1"/>
    <xf numFmtId="3" fontId="31" fillId="0" borderId="0" xfId="10" applyNumberFormat="1" applyFont="1" applyAlignment="1">
      <alignment vertical="center"/>
    </xf>
    <xf numFmtId="3" fontId="31" fillId="0" borderId="0" xfId="10" applyNumberFormat="1" applyFont="1"/>
    <xf numFmtId="0" fontId="35" fillId="0" borderId="0" xfId="0" applyFont="1"/>
    <xf numFmtId="0" fontId="33" fillId="0" borderId="0" xfId="0" applyFont="1"/>
    <xf numFmtId="0" fontId="70" fillId="8" borderId="0" xfId="0" applyFont="1" applyFill="1" applyAlignment="1">
      <alignment horizontal="center"/>
    </xf>
    <xf numFmtId="49" fontId="12" fillId="0" borderId="0" xfId="0" applyNumberFormat="1" applyFont="1" applyFill="1" applyBorder="1" applyAlignment="1">
      <alignment horizontal="left" vertical="center"/>
    </xf>
    <xf numFmtId="49" fontId="12" fillId="0" borderId="0" xfId="0" applyNumberFormat="1" applyFont="1" applyFill="1" applyAlignment="1">
      <alignment vertical="center" wrapText="1"/>
    </xf>
    <xf numFmtId="49" fontId="38" fillId="0" borderId="0" xfId="0" applyNumberFormat="1" applyFont="1" applyFill="1" applyAlignment="1">
      <alignment horizontal="left" vertical="center"/>
    </xf>
    <xf numFmtId="49" fontId="30" fillId="0" borderId="0" xfId="0" applyNumberFormat="1" applyFont="1" applyFill="1" applyAlignment="1">
      <alignment horizontal="justify" vertical="center"/>
    </xf>
    <xf numFmtId="49" fontId="13" fillId="0" borderId="0" xfId="0" applyNumberFormat="1" applyFont="1" applyFill="1" applyAlignment="1"/>
    <xf numFmtId="49" fontId="30" fillId="0" borderId="0" xfId="0" applyNumberFormat="1" applyFont="1" applyFill="1" applyAlignment="1">
      <alignment horizontal="justify" vertical="center" wrapText="1"/>
    </xf>
    <xf numFmtId="49" fontId="23" fillId="0" borderId="0" xfId="0" applyNumberFormat="1" applyFont="1" applyFill="1" applyAlignment="1">
      <alignment horizontal="justify" vertical="center" wrapText="1"/>
    </xf>
    <xf numFmtId="49" fontId="59" fillId="0" borderId="0" xfId="0" applyNumberFormat="1" applyFont="1" applyFill="1" applyAlignment="1">
      <alignment horizontal="justify" vertical="center" wrapText="1"/>
    </xf>
    <xf numFmtId="0" fontId="14" fillId="0" borderId="0" xfId="0" applyFont="1"/>
    <xf numFmtId="0" fontId="35" fillId="0" borderId="0" xfId="0" applyFont="1"/>
    <xf numFmtId="0" fontId="33" fillId="0" borderId="0" xfId="0" applyFont="1"/>
    <xf numFmtId="0" fontId="38" fillId="8" borderId="0" xfId="8" applyFont="1" applyFill="1" applyAlignment="1">
      <alignment horizontal="left" vertical="center"/>
    </xf>
    <xf numFmtId="49" fontId="12" fillId="0" borderId="0" xfId="0" applyNumberFormat="1" applyFont="1" applyBorder="1" applyAlignment="1"/>
    <xf numFmtId="49" fontId="13" fillId="0" borderId="0" xfId="0" applyNumberFormat="1" applyFont="1" applyBorder="1" applyAlignment="1"/>
    <xf numFmtId="0" fontId="38" fillId="0" borderId="0" xfId="0" applyFont="1" applyAlignment="1">
      <alignment horizontal="left" vertical="center" wrapText="1"/>
    </xf>
    <xf numFmtId="0" fontId="35" fillId="8" borderId="0" xfId="0" applyFont="1" applyFill="1" applyAlignment="1">
      <alignment horizontal="left" vertical="center"/>
    </xf>
    <xf numFmtId="0" fontId="69" fillId="8" borderId="9" xfId="0" applyFont="1" applyFill="1" applyBorder="1" applyAlignment="1">
      <alignment horizontal="left" vertical="center"/>
    </xf>
    <xf numFmtId="0" fontId="69" fillId="0" borderId="0" xfId="0" applyFont="1"/>
    <xf numFmtId="0" fontId="71" fillId="0" borderId="0" xfId="0" applyFont="1" applyAlignment="1">
      <alignment horizontal="center" vertical="center" wrapText="1"/>
    </xf>
    <xf numFmtId="0" fontId="25" fillId="0" borderId="8" xfId="0" applyFont="1" applyBorder="1" applyAlignment="1">
      <alignment horizontal="center" vertical="center"/>
    </xf>
    <xf numFmtId="0" fontId="25" fillId="0" borderId="8" xfId="0" applyFont="1" applyBorder="1" applyAlignment="1">
      <alignment horizontal="justify" vertical="center"/>
    </xf>
    <xf numFmtId="3" fontId="25" fillId="0" borderId="8" xfId="0" applyNumberFormat="1" applyFont="1" applyBorder="1" applyAlignment="1">
      <alignment horizontal="right" vertical="center" wrapText="1"/>
    </xf>
    <xf numFmtId="0" fontId="19" fillId="0" borderId="8" xfId="0" applyFont="1" applyBorder="1" applyAlignment="1">
      <alignment horizontal="right" vertical="center"/>
    </xf>
    <xf numFmtId="0" fontId="25" fillId="0" borderId="7" xfId="0" applyFont="1" applyBorder="1" applyAlignment="1">
      <alignment horizontal="center" vertical="center"/>
    </xf>
    <xf numFmtId="0" fontId="25" fillId="0" borderId="7" xfId="0" applyFont="1" applyBorder="1" applyAlignment="1">
      <alignment horizontal="justify" vertical="center"/>
    </xf>
    <xf numFmtId="3" fontId="25" fillId="0" borderId="7" xfId="0" applyNumberFormat="1" applyFont="1" applyBorder="1" applyAlignment="1">
      <alignment horizontal="right" vertical="center" wrapText="1"/>
    </xf>
    <xf numFmtId="0" fontId="25" fillId="0" borderId="7" xfId="0" applyFont="1" applyBorder="1" applyAlignment="1">
      <alignment horizontal="right" vertical="center"/>
    </xf>
    <xf numFmtId="0" fontId="25" fillId="0" borderId="10" xfId="0" applyFont="1" applyBorder="1" applyAlignment="1">
      <alignment horizontal="center" vertical="center"/>
    </xf>
    <xf numFmtId="0" fontId="25" fillId="0" borderId="10" xfId="0" applyFont="1" applyBorder="1" applyAlignment="1">
      <alignment horizontal="justify" vertical="center"/>
    </xf>
    <xf numFmtId="3" fontId="25" fillId="0" borderId="10" xfId="0" applyNumberFormat="1" applyFont="1" applyBorder="1" applyAlignment="1">
      <alignment horizontal="right" vertical="center" wrapText="1"/>
    </xf>
    <xf numFmtId="0" fontId="25" fillId="0" borderId="10" xfId="0" applyFont="1" applyBorder="1" applyAlignment="1">
      <alignment horizontal="right" vertical="center"/>
    </xf>
    <xf numFmtId="0" fontId="19" fillId="0" borderId="11" xfId="0" applyFont="1" applyBorder="1" applyAlignment="1">
      <alignment horizontal="center" vertical="center"/>
    </xf>
    <xf numFmtId="0" fontId="19" fillId="0" borderId="11" xfId="0" applyFont="1" applyBorder="1" applyAlignment="1">
      <alignment horizontal="justify" vertical="center"/>
    </xf>
    <xf numFmtId="3" fontId="19" fillId="0" borderId="11" xfId="0" applyNumberFormat="1" applyFont="1" applyBorder="1" applyAlignment="1">
      <alignment horizontal="right" vertical="center" wrapText="1"/>
    </xf>
    <xf numFmtId="0" fontId="25" fillId="0" borderId="11" xfId="0" applyFont="1" applyBorder="1" applyAlignment="1">
      <alignment horizontal="right" vertical="center"/>
    </xf>
    <xf numFmtId="0" fontId="44" fillId="0" borderId="0" xfId="0" applyFont="1"/>
    <xf numFmtId="0" fontId="25" fillId="0" borderId="12" xfId="0" applyFont="1" applyBorder="1" applyAlignment="1">
      <alignment horizontal="center" vertical="center"/>
    </xf>
    <xf numFmtId="0" fontId="25" fillId="0" borderId="12" xfId="0" applyFont="1" applyBorder="1" applyAlignment="1">
      <alignment horizontal="justify" vertical="center" wrapText="1"/>
    </xf>
    <xf numFmtId="3" fontId="25" fillId="0" borderId="12" xfId="0" applyNumberFormat="1" applyFont="1" applyBorder="1" applyAlignment="1">
      <alignment horizontal="right" vertical="center" wrapText="1"/>
    </xf>
    <xf numFmtId="0" fontId="25" fillId="0" borderId="12" xfId="0" applyFont="1" applyBorder="1" applyAlignment="1">
      <alignment horizontal="right" vertical="center"/>
    </xf>
    <xf numFmtId="0" fontId="25" fillId="0" borderId="7" xfId="0" applyFont="1" applyBorder="1" applyAlignment="1">
      <alignment horizontal="justify" vertical="center" wrapText="1"/>
    </xf>
    <xf numFmtId="0" fontId="25" fillId="0" borderId="7" xfId="0" applyFont="1" applyBorder="1" applyAlignment="1">
      <alignment vertical="center" wrapText="1"/>
    </xf>
    <xf numFmtId="0" fontId="25" fillId="0" borderId="7" xfId="0" applyFont="1" applyBorder="1" applyAlignment="1">
      <alignment horizontal="right" vertical="center" wrapText="1"/>
    </xf>
    <xf numFmtId="0" fontId="88" fillId="0" borderId="0" xfId="0" applyFont="1" applyAlignment="1">
      <alignment wrapText="1"/>
    </xf>
    <xf numFmtId="0" fontId="25" fillId="0" borderId="10" xfId="0" applyFont="1" applyBorder="1" applyAlignment="1">
      <alignment horizontal="justify" vertical="center" wrapText="1"/>
    </xf>
    <xf numFmtId="0" fontId="25" fillId="0" borderId="13" xfId="0" applyFont="1" applyBorder="1" applyAlignment="1">
      <alignment horizontal="center" vertical="center"/>
    </xf>
    <xf numFmtId="0" fontId="19" fillId="0" borderId="13" xfId="0" applyFont="1" applyBorder="1" applyAlignment="1">
      <alignment horizontal="justify" vertical="center" wrapText="1"/>
    </xf>
    <xf numFmtId="3" fontId="19" fillId="0" borderId="13" xfId="0" applyNumberFormat="1" applyFont="1" applyBorder="1" applyAlignment="1">
      <alignment horizontal="right" vertical="center" wrapText="1"/>
    </xf>
    <xf numFmtId="0" fontId="25" fillId="0" borderId="13" xfId="0" applyFont="1" applyBorder="1" applyAlignment="1">
      <alignment horizontal="right" vertical="center"/>
    </xf>
    <xf numFmtId="0" fontId="25" fillId="0" borderId="11" xfId="0" applyFont="1" applyBorder="1" applyAlignment="1">
      <alignment horizontal="center" vertical="center"/>
    </xf>
    <xf numFmtId="0" fontId="19" fillId="0" borderId="11" xfId="0" applyFont="1" applyBorder="1" applyAlignment="1">
      <alignment horizontal="justify" vertical="center" wrapText="1"/>
    </xf>
    <xf numFmtId="0" fontId="25" fillId="0" borderId="8" xfId="0" applyFont="1" applyBorder="1" applyAlignment="1">
      <alignment horizontal="justify" vertical="center" wrapText="1"/>
    </xf>
    <xf numFmtId="0" fontId="25" fillId="0" borderId="8" xfId="0" applyFont="1" applyBorder="1" applyAlignment="1">
      <alignment horizontal="right" vertical="center"/>
    </xf>
    <xf numFmtId="0" fontId="88" fillId="0" borderId="0" xfId="0" applyFont="1"/>
    <xf numFmtId="0" fontId="18" fillId="0" borderId="0" xfId="0" applyFont="1"/>
    <xf numFmtId="0" fontId="71" fillId="8" borderId="0" xfId="0" applyFont="1" applyFill="1" applyAlignment="1">
      <alignment vertical="center"/>
    </xf>
    <xf numFmtId="0" fontId="71" fillId="8" borderId="5" xfId="0" applyFont="1" applyFill="1" applyBorder="1" applyAlignment="1">
      <alignment horizontal="right" vertical="center" wrapText="1"/>
    </xf>
    <xf numFmtId="0" fontId="71" fillId="8" borderId="15" xfId="0" applyFont="1" applyFill="1" applyBorder="1" applyAlignment="1">
      <alignment vertical="center"/>
    </xf>
    <xf numFmtId="0" fontId="18" fillId="8" borderId="0" xfId="0" applyFont="1" applyFill="1"/>
    <xf numFmtId="0" fontId="25" fillId="0" borderId="7" xfId="0" applyFont="1" applyBorder="1" applyAlignment="1">
      <alignment horizontal="left" vertical="center" wrapText="1"/>
    </xf>
    <xf numFmtId="0" fontId="27" fillId="8" borderId="0" xfId="0" applyFont="1" applyFill="1"/>
    <xf numFmtId="0" fontId="71" fillId="0" borderId="5" xfId="0" applyFont="1" applyBorder="1" applyAlignment="1">
      <alignment horizontal="center" vertical="center" wrapText="1"/>
    </xf>
    <xf numFmtId="0" fontId="71" fillId="0" borderId="0" xfId="0" applyFont="1" applyAlignment="1">
      <alignment horizontal="right" vertical="center" wrapText="1"/>
    </xf>
    <xf numFmtId="0" fontId="71" fillId="0" borderId="15" xfId="0" applyFont="1" applyBorder="1" applyAlignment="1">
      <alignment horizontal="right" vertical="center" wrapText="1"/>
    </xf>
    <xf numFmtId="0" fontId="25" fillId="0" borderId="17" xfId="0" applyFont="1" applyBorder="1" applyAlignment="1">
      <alignment horizontal="center" vertical="center" wrapText="1"/>
    </xf>
    <xf numFmtId="0" fontId="71" fillId="0" borderId="17" xfId="0" applyFont="1" applyBorder="1" applyAlignment="1">
      <alignment vertical="center" wrapText="1"/>
    </xf>
    <xf numFmtId="0" fontId="25" fillId="0" borderId="7" xfId="0" applyFont="1" applyBorder="1" applyAlignment="1">
      <alignment horizontal="center" vertical="center" wrapText="1"/>
    </xf>
    <xf numFmtId="0" fontId="25" fillId="0" borderId="7" xfId="0" applyFont="1" applyBorder="1" applyAlignment="1">
      <alignment horizontal="left" vertical="center" wrapText="1" indent="2"/>
    </xf>
    <xf numFmtId="0" fontId="71" fillId="0" borderId="7" xfId="0" applyFont="1" applyBorder="1" applyAlignment="1">
      <alignment vertical="center" wrapText="1"/>
    </xf>
    <xf numFmtId="0" fontId="71" fillId="0" borderId="18" xfId="0" applyFont="1" applyBorder="1" applyAlignment="1">
      <alignment horizontal="center" vertical="center" wrapText="1"/>
    </xf>
    <xf numFmtId="0" fontId="71" fillId="0" borderId="18" xfId="0" applyFont="1" applyBorder="1" applyAlignment="1">
      <alignment vertical="center" wrapText="1"/>
    </xf>
    <xf numFmtId="0" fontId="65" fillId="0" borderId="0" xfId="0" applyFont="1"/>
    <xf numFmtId="0" fontId="89" fillId="0" borderId="0" xfId="0" applyFont="1" applyAlignment="1">
      <alignment vertical="center" wrapText="1"/>
    </xf>
    <xf numFmtId="0" fontId="90" fillId="0" borderId="0" xfId="0" applyFont="1" applyAlignment="1">
      <alignment vertical="center" wrapText="1"/>
    </xf>
    <xf numFmtId="0" fontId="65" fillId="0" borderId="0" xfId="0" applyFont="1" applyAlignment="1">
      <alignment horizontal="right" vertical="center" wrapText="1"/>
    </xf>
    <xf numFmtId="0" fontId="91" fillId="0" borderId="0" xfId="0" applyFont="1" applyAlignment="1">
      <alignment vertical="center" wrapText="1"/>
    </xf>
    <xf numFmtId="17" fontId="71" fillId="0" borderId="0" xfId="0" applyNumberFormat="1" applyFont="1" applyAlignment="1">
      <alignment horizontal="right" vertical="center" wrapText="1"/>
    </xf>
    <xf numFmtId="0" fontId="25" fillId="0" borderId="0" xfId="0" applyFont="1" applyAlignment="1">
      <alignment vertical="center" wrapText="1"/>
    </xf>
    <xf numFmtId="3" fontId="25" fillId="0" borderId="0" xfId="0" applyNumberFormat="1" applyFont="1" applyAlignment="1">
      <alignment horizontal="right" vertical="center" wrapText="1"/>
    </xf>
    <xf numFmtId="0" fontId="25" fillId="0" borderId="0" xfId="0" applyFont="1" applyAlignment="1">
      <alignment vertical="center"/>
    </xf>
    <xf numFmtId="0" fontId="28" fillId="6" borderId="5" xfId="0" applyFont="1" applyFill="1" applyBorder="1" applyAlignment="1">
      <alignment horizontal="center" vertical="center" wrapText="1"/>
    </xf>
    <xf numFmtId="0" fontId="71" fillId="0" borderId="0" xfId="0" applyFont="1"/>
    <xf numFmtId="0" fontId="92" fillId="6" borderId="20" xfId="0" applyFont="1" applyFill="1" applyBorder="1" applyAlignment="1">
      <alignment horizontal="center" vertical="center" wrapText="1"/>
    </xf>
    <xf numFmtId="0" fontId="92" fillId="6" borderId="21" xfId="0" applyFont="1" applyFill="1" applyBorder="1" applyAlignment="1">
      <alignment horizontal="center" vertical="center" wrapText="1"/>
    </xf>
    <xf numFmtId="0" fontId="25" fillId="0" borderId="0" xfId="0" applyFont="1"/>
    <xf numFmtId="0" fontId="19" fillId="0" borderId="14" xfId="0" quotePrefix="1" applyFont="1" applyBorder="1" applyAlignment="1">
      <alignment horizontal="center" vertical="center"/>
    </xf>
    <xf numFmtId="0" fontId="19" fillId="0" borderId="14" xfId="3" applyFont="1" applyBorder="1" applyAlignment="1">
      <alignment horizontal="left" vertical="center" wrapText="1"/>
    </xf>
    <xf numFmtId="3" fontId="25" fillId="0" borderId="14" xfId="7" applyFont="1" applyFill="1" applyBorder="1" applyAlignment="1">
      <alignment horizontal="center" vertical="center"/>
      <protection locked="0"/>
    </xf>
    <xf numFmtId="0" fontId="25" fillId="0" borderId="14" xfId="0" applyFont="1" applyBorder="1" applyAlignment="1">
      <alignment vertical="center"/>
    </xf>
    <xf numFmtId="0" fontId="25" fillId="0" borderId="8" xfId="0" applyFont="1" applyBorder="1" applyAlignment="1">
      <alignment vertical="center"/>
    </xf>
    <xf numFmtId="0" fontId="25" fillId="2" borderId="8" xfId="3" applyFont="1" applyFill="1" applyBorder="1" applyAlignment="1">
      <alignment horizontal="left" vertical="center" wrapText="1" indent="2"/>
    </xf>
    <xf numFmtId="0" fontId="25" fillId="0" borderId="7" xfId="0" applyFont="1" applyBorder="1" applyAlignment="1">
      <alignment vertical="center"/>
    </xf>
    <xf numFmtId="0" fontId="25" fillId="2" borderId="7" xfId="3" applyFont="1" applyFill="1" applyBorder="1" applyAlignment="1">
      <alignment horizontal="left" vertical="center" wrapText="1" indent="2"/>
    </xf>
    <xf numFmtId="3" fontId="25" fillId="0" borderId="7" xfId="7" applyFont="1" applyFill="1" applyBorder="1" applyAlignment="1">
      <alignment horizontal="right" vertical="center" wrapText="1"/>
      <protection locked="0"/>
    </xf>
    <xf numFmtId="3" fontId="25" fillId="0" borderId="7" xfId="7" quotePrefix="1" applyFont="1" applyFill="1" applyBorder="1" applyAlignment="1">
      <alignment horizontal="right" vertical="center" wrapText="1"/>
      <protection locked="0"/>
    </xf>
    <xf numFmtId="0" fontId="25" fillId="0" borderId="10" xfId="0" applyFont="1" applyBorder="1" applyAlignment="1">
      <alignment vertical="center"/>
    </xf>
    <xf numFmtId="0" fontId="25" fillId="2" borderId="10" xfId="3" applyFont="1" applyFill="1" applyBorder="1" applyAlignment="1">
      <alignment horizontal="left" vertical="center" wrapText="1" indent="2"/>
    </xf>
    <xf numFmtId="0" fontId="71" fillId="0" borderId="14" xfId="0" quotePrefix="1" applyFont="1" applyBorder="1" applyAlignment="1">
      <alignment horizontal="center" vertical="center"/>
    </xf>
    <xf numFmtId="0" fontId="71" fillId="0" borderId="14" xfId="3" applyFont="1" applyBorder="1" applyAlignment="1">
      <alignment horizontal="left" vertical="center" wrapText="1"/>
    </xf>
    <xf numFmtId="0" fontId="69" fillId="6" borderId="0" xfId="0" applyFont="1" applyFill="1" applyAlignment="1">
      <alignment horizontal="center" vertical="center" wrapText="1"/>
    </xf>
    <xf numFmtId="0" fontId="25" fillId="0" borderId="17" xfId="0" quotePrefix="1" applyFont="1" applyBorder="1" applyAlignment="1">
      <alignment horizontal="center" vertical="center"/>
    </xf>
    <xf numFmtId="0" fontId="25" fillId="0" borderId="17" xfId="3" applyFont="1" applyBorder="1" applyAlignment="1">
      <alignment horizontal="left" vertical="center" wrapText="1" indent="1"/>
    </xf>
    <xf numFmtId="3" fontId="25" fillId="0" borderId="17" xfId="7" applyFont="1" applyFill="1" applyBorder="1" applyAlignment="1">
      <alignment horizontal="center" vertical="center"/>
      <protection locked="0"/>
    </xf>
    <xf numFmtId="0" fontId="25" fillId="0" borderId="7" xfId="0" quotePrefix="1" applyFont="1" applyBorder="1" applyAlignment="1">
      <alignment horizontal="center" vertical="center"/>
    </xf>
    <xf numFmtId="0" fontId="25" fillId="0" borderId="7" xfId="3" applyFont="1" applyBorder="1" applyAlignment="1">
      <alignment horizontal="left" vertical="center" wrapText="1" indent="1"/>
    </xf>
    <xf numFmtId="3" fontId="25" fillId="0" borderId="7" xfId="7" applyFont="1" applyFill="1" applyBorder="1" applyAlignment="1">
      <alignment horizontal="center" vertical="center" wrapText="1"/>
      <protection locked="0"/>
    </xf>
    <xf numFmtId="0" fontId="25" fillId="0" borderId="16" xfId="0" quotePrefix="1" applyFont="1" applyBorder="1" applyAlignment="1">
      <alignment horizontal="center" vertical="center"/>
    </xf>
    <xf numFmtId="0" fontId="25" fillId="0" borderId="16" xfId="3" applyFont="1" applyBorder="1" applyAlignment="1">
      <alignment horizontal="left" vertical="center" wrapText="1" indent="1"/>
    </xf>
    <xf numFmtId="3" fontId="25" fillId="0" borderId="16" xfId="7" applyFont="1" applyFill="1" applyBorder="1" applyAlignment="1">
      <alignment horizontal="center" vertical="center" wrapText="1"/>
      <protection locked="0"/>
    </xf>
    <xf numFmtId="0" fontId="28" fillId="0" borderId="0" xfId="0" applyFont="1"/>
    <xf numFmtId="0" fontId="28" fillId="0" borderId="0" xfId="0" applyFont="1" applyAlignment="1">
      <alignment horizontal="center" vertical="center" wrapText="1"/>
    </xf>
    <xf numFmtId="0" fontId="28" fillId="0" borderId="0" xfId="0" applyFont="1" applyAlignment="1">
      <alignment vertical="center" wrapText="1"/>
    </xf>
    <xf numFmtId="0" fontId="28" fillId="0" borderId="0" xfId="0" applyFont="1" applyAlignment="1">
      <alignment horizontal="right" vertical="center" wrapText="1"/>
    </xf>
    <xf numFmtId="0" fontId="28" fillId="0" borderId="11" xfId="0" applyFont="1" applyBorder="1" applyAlignment="1">
      <alignment horizontal="center" vertical="center" wrapText="1"/>
    </xf>
    <xf numFmtId="0" fontId="28" fillId="0" borderId="11" xfId="0" applyFont="1" applyBorder="1" applyAlignment="1">
      <alignment vertical="center" wrapText="1"/>
    </xf>
    <xf numFmtId="0" fontId="25" fillId="0" borderId="8" xfId="0" applyFont="1" applyBorder="1" applyAlignment="1">
      <alignment horizontal="center" vertical="center" wrapText="1"/>
    </xf>
    <xf numFmtId="0" fontId="25" fillId="0" borderId="8" xfId="0" applyFont="1" applyBorder="1" applyAlignment="1">
      <alignment vertical="center" wrapText="1"/>
    </xf>
    <xf numFmtId="3" fontId="25" fillId="6" borderId="7" xfId="0" applyNumberFormat="1" applyFont="1" applyFill="1" applyBorder="1" applyAlignment="1">
      <alignment vertical="center" wrapText="1"/>
    </xf>
    <xf numFmtId="0" fontId="25" fillId="6" borderId="7" xfId="0" applyFont="1" applyFill="1" applyBorder="1" applyAlignment="1">
      <alignment vertical="center" wrapText="1"/>
    </xf>
    <xf numFmtId="0" fontId="25" fillId="0" borderId="10" xfId="0" applyFont="1" applyBorder="1" applyAlignment="1">
      <alignment horizontal="center" vertical="center" wrapText="1"/>
    </xf>
    <xf numFmtId="0" fontId="25" fillId="0" borderId="10" xfId="0" applyFont="1" applyBorder="1" applyAlignment="1">
      <alignment vertical="center" wrapText="1"/>
    </xf>
    <xf numFmtId="0" fontId="69" fillId="0" borderId="11" xfId="0" applyFont="1" applyBorder="1" applyAlignment="1">
      <alignment horizontal="center" vertical="center" wrapText="1"/>
    </xf>
    <xf numFmtId="0" fontId="69" fillId="0" borderId="0" xfId="0" applyFont="1" applyAlignment="1">
      <alignment vertical="center" wrapText="1"/>
    </xf>
    <xf numFmtId="0" fontId="69" fillId="0" borderId="5" xfId="0" applyFont="1" applyBorder="1" applyAlignment="1">
      <alignment horizontal="center" vertical="center" wrapText="1"/>
    </xf>
    <xf numFmtId="0" fontId="69" fillId="0" borderId="15" xfId="0" applyFont="1" applyBorder="1" applyAlignment="1">
      <alignment vertical="center" wrapText="1"/>
    </xf>
    <xf numFmtId="3" fontId="25" fillId="0" borderId="8" xfId="0" applyNumberFormat="1" applyFont="1" applyBorder="1" applyAlignment="1">
      <alignment vertical="center" wrapText="1"/>
    </xf>
    <xf numFmtId="3" fontId="25" fillId="0" borderId="7" xfId="0" applyNumberFormat="1" applyFont="1" applyBorder="1" applyAlignment="1">
      <alignment vertical="center" wrapText="1"/>
    </xf>
    <xf numFmtId="0" fontId="71" fillId="0" borderId="0" xfId="0" applyFont="1" applyAlignment="1">
      <alignment vertical="center" wrapText="1"/>
    </xf>
    <xf numFmtId="0" fontId="71" fillId="0" borderId="5" xfId="0" applyFont="1" applyBorder="1" applyAlignment="1">
      <alignment horizontal="right" vertical="center" wrapText="1"/>
    </xf>
    <xf numFmtId="0" fontId="71" fillId="0" borderId="15" xfId="0" applyFont="1" applyBorder="1" applyAlignment="1">
      <alignment horizontal="center" vertical="center" wrapText="1"/>
    </xf>
    <xf numFmtId="9" fontId="71" fillId="0" borderId="15" xfId="0" applyNumberFormat="1" applyFont="1" applyBorder="1" applyAlignment="1">
      <alignment horizontal="right" vertical="center" wrapText="1"/>
    </xf>
    <xf numFmtId="0" fontId="25" fillId="0" borderId="0" xfId="0" applyFont="1" applyAlignment="1">
      <alignment horizontal="right" vertical="center" wrapText="1"/>
    </xf>
    <xf numFmtId="0" fontId="71" fillId="0" borderId="11" xfId="0" applyFont="1" applyBorder="1" applyAlignment="1">
      <alignment horizontal="center" vertical="center" wrapText="1"/>
    </xf>
    <xf numFmtId="3" fontId="71" fillId="0" borderId="0" xfId="0" applyNumberFormat="1" applyFont="1" applyAlignment="1">
      <alignment horizontal="right" vertical="center" wrapText="1"/>
    </xf>
    <xf numFmtId="0" fontId="69" fillId="0" borderId="0" xfId="0" applyFont="1" applyAlignment="1">
      <alignment horizontal="center" vertical="center" wrapText="1"/>
    </xf>
    <xf numFmtId="0" fontId="71" fillId="0" borderId="6" xfId="0" applyFont="1" applyBorder="1" applyAlignment="1">
      <alignment horizontal="center" vertical="center" wrapText="1"/>
    </xf>
    <xf numFmtId="0" fontId="71" fillId="8" borderId="0" xfId="14" applyFont="1" applyFill="1" applyAlignment="1">
      <alignment horizontal="left" vertical="center" wrapText="1"/>
    </xf>
    <xf numFmtId="0" fontId="69" fillId="0" borderId="8" xfId="0" applyFont="1" applyBorder="1" applyAlignment="1">
      <alignment horizontal="center" vertical="center" wrapText="1"/>
    </xf>
    <xf numFmtId="3" fontId="69" fillId="0" borderId="8" xfId="0" applyNumberFormat="1" applyFont="1" applyBorder="1" applyAlignment="1">
      <alignment horizontal="center" vertical="center" wrapText="1"/>
    </xf>
    <xf numFmtId="10" fontId="69" fillId="0" borderId="8" xfId="0" applyNumberFormat="1" applyFont="1" applyBorder="1" applyAlignment="1">
      <alignment horizontal="center" vertical="center" wrapText="1"/>
    </xf>
    <xf numFmtId="165" fontId="69" fillId="8" borderId="8" xfId="0" applyNumberFormat="1" applyFont="1" applyFill="1" applyBorder="1" applyAlignment="1">
      <alignment horizontal="center" vertical="center" wrapText="1"/>
    </xf>
    <xf numFmtId="165" fontId="69" fillId="8" borderId="0" xfId="0" applyNumberFormat="1" applyFont="1" applyFill="1" applyAlignment="1">
      <alignment horizontal="center" vertical="center" wrapText="1"/>
    </xf>
    <xf numFmtId="0" fontId="69" fillId="0" borderId="7" xfId="0" applyFont="1" applyBorder="1" applyAlignment="1">
      <alignment horizontal="center" vertical="center" wrapText="1"/>
    </xf>
    <xf numFmtId="3" fontId="69" fillId="0" borderId="7" xfId="0" applyNumberFormat="1" applyFont="1" applyBorder="1" applyAlignment="1">
      <alignment horizontal="center" vertical="center" wrapText="1"/>
    </xf>
    <xf numFmtId="10" fontId="69" fillId="0" borderId="7" xfId="0" applyNumberFormat="1" applyFont="1" applyBorder="1" applyAlignment="1">
      <alignment horizontal="center" vertical="center" wrapText="1"/>
    </xf>
    <xf numFmtId="165" fontId="69" fillId="8" borderId="7" xfId="0" applyNumberFormat="1" applyFont="1" applyFill="1" applyBorder="1" applyAlignment="1">
      <alignment horizontal="center" vertical="center" wrapText="1"/>
    </xf>
    <xf numFmtId="0" fontId="69" fillId="0" borderId="10" xfId="0" applyFont="1" applyBorder="1" applyAlignment="1">
      <alignment horizontal="center" vertical="center" wrapText="1"/>
    </xf>
    <xf numFmtId="3" fontId="69" fillId="0" borderId="10" xfId="0" applyNumberFormat="1" applyFont="1" applyBorder="1" applyAlignment="1">
      <alignment horizontal="center" vertical="center" wrapText="1"/>
    </xf>
    <xf numFmtId="10" fontId="69" fillId="0" borderId="10" xfId="0" applyNumberFormat="1" applyFont="1" applyBorder="1" applyAlignment="1">
      <alignment horizontal="center" vertical="center" wrapText="1"/>
    </xf>
    <xf numFmtId="165" fontId="69" fillId="8" borderId="10" xfId="0" applyNumberFormat="1" applyFont="1" applyFill="1" applyBorder="1" applyAlignment="1">
      <alignment horizontal="center" vertical="center" wrapText="1"/>
    </xf>
    <xf numFmtId="0" fontId="71" fillId="8" borderId="11" xfId="0" applyFont="1" applyFill="1" applyBorder="1" applyAlignment="1">
      <alignment horizontal="center" vertical="center" wrapText="1"/>
    </xf>
    <xf numFmtId="0" fontId="69" fillId="8" borderId="11" xfId="0" applyFont="1" applyFill="1" applyBorder="1" applyAlignment="1">
      <alignment horizontal="center" vertical="center" wrapText="1"/>
    </xf>
    <xf numFmtId="3" fontId="71" fillId="0" borderId="11" xfId="0" applyNumberFormat="1" applyFont="1" applyBorder="1" applyAlignment="1">
      <alignment horizontal="center" vertical="center" wrapText="1"/>
    </xf>
    <xf numFmtId="10" fontId="71" fillId="0" borderId="11" xfId="0" applyNumberFormat="1" applyFont="1" applyBorder="1" applyAlignment="1">
      <alignment horizontal="center" vertical="center" wrapText="1"/>
    </xf>
    <xf numFmtId="165" fontId="71" fillId="8" borderId="11" xfId="0" applyNumberFormat="1" applyFont="1" applyFill="1" applyBorder="1" applyAlignment="1">
      <alignment horizontal="center" vertical="center" wrapText="1"/>
    </xf>
    <xf numFmtId="165" fontId="71" fillId="8" borderId="0" xfId="0" applyNumberFormat="1" applyFont="1" applyFill="1" applyAlignment="1">
      <alignment horizontal="center" vertical="center" wrapText="1"/>
    </xf>
    <xf numFmtId="0" fontId="69" fillId="0" borderId="16" xfId="0" applyFont="1" applyBorder="1" applyAlignment="1">
      <alignment horizontal="center" vertical="center" wrapText="1"/>
    </xf>
    <xf numFmtId="3" fontId="69" fillId="0" borderId="16" xfId="0" applyNumberFormat="1" applyFont="1" applyBorder="1" applyAlignment="1">
      <alignment horizontal="center" vertical="center" wrapText="1"/>
    </xf>
    <xf numFmtId="10" fontId="69" fillId="0" borderId="16" xfId="0" applyNumberFormat="1" applyFont="1" applyBorder="1" applyAlignment="1">
      <alignment horizontal="center" vertical="center" wrapText="1"/>
    </xf>
    <xf numFmtId="165" fontId="69" fillId="8" borderId="16" xfId="0" applyNumberFormat="1" applyFont="1" applyFill="1" applyBorder="1" applyAlignment="1">
      <alignment horizontal="center" vertical="center" wrapText="1"/>
    </xf>
    <xf numFmtId="0" fontId="69" fillId="0" borderId="0" xfId="0" applyFont="1" applyAlignment="1">
      <alignment horizontal="right" vertical="center" wrapText="1"/>
    </xf>
    <xf numFmtId="0" fontId="25" fillId="0" borderId="17" xfId="0" applyFont="1" applyBorder="1" applyAlignment="1">
      <alignment vertical="center" wrapText="1"/>
    </xf>
    <xf numFmtId="3" fontId="25" fillId="6" borderId="17" xfId="0" applyNumberFormat="1" applyFont="1" applyFill="1" applyBorder="1" applyAlignment="1">
      <alignment horizontal="right" vertical="center" wrapText="1"/>
    </xf>
    <xf numFmtId="3" fontId="25" fillId="6" borderId="7" xfId="0" applyNumberFormat="1" applyFont="1" applyFill="1" applyBorder="1" applyAlignment="1">
      <alignment horizontal="right" vertical="center" wrapText="1"/>
    </xf>
    <xf numFmtId="0" fontId="19" fillId="0" borderId="11" xfId="0" applyFont="1" applyBorder="1" applyAlignment="1">
      <alignment vertical="center" wrapText="1"/>
    </xf>
    <xf numFmtId="0" fontId="35" fillId="0" borderId="15" xfId="0" applyFont="1" applyBorder="1"/>
    <xf numFmtId="0" fontId="35" fillId="0" borderId="15" xfId="0" applyFont="1" applyBorder="1" applyAlignment="1">
      <alignment vertical="center" wrapText="1"/>
    </xf>
    <xf numFmtId="0" fontId="69" fillId="7" borderId="17" xfId="0" applyFont="1" applyFill="1" applyBorder="1" applyAlignment="1">
      <alignment vertical="center" wrapText="1"/>
    </xf>
    <xf numFmtId="0" fontId="25" fillId="0" borderId="7" xfId="0" applyFont="1" applyBorder="1" applyAlignment="1">
      <alignment horizontal="left" vertical="center" wrapText="1" indent="3"/>
    </xf>
    <xf numFmtId="0" fontId="69" fillId="0" borderId="7" xfId="0" applyFont="1" applyBorder="1" applyAlignment="1">
      <alignment vertical="center" wrapText="1"/>
    </xf>
    <xf numFmtId="0" fontId="19" fillId="0" borderId="7" xfId="0" applyFont="1" applyBorder="1" applyAlignment="1">
      <alignment vertical="center" wrapText="1"/>
    </xf>
    <xf numFmtId="0" fontId="69" fillId="7" borderId="7" xfId="0" applyFont="1" applyFill="1" applyBorder="1" applyAlignment="1">
      <alignment vertical="center" wrapText="1"/>
    </xf>
    <xf numFmtId="0" fontId="25" fillId="0" borderId="16" xfId="0" applyFont="1" applyBorder="1" applyAlignment="1">
      <alignment horizontal="center" vertical="center"/>
    </xf>
    <xf numFmtId="0" fontId="25" fillId="0" borderId="16" xfId="0" applyFont="1" applyBorder="1" applyAlignment="1">
      <alignment horizontal="left" vertical="center" wrapText="1" indent="3"/>
    </xf>
    <xf numFmtId="0" fontId="69" fillId="0" borderId="16" xfId="0" applyFont="1" applyBorder="1" applyAlignment="1">
      <alignment vertical="center" wrapText="1"/>
    </xf>
    <xf numFmtId="0" fontId="6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7" xfId="0" applyFont="1" applyBorder="1" applyAlignment="1">
      <alignment vertical="center" wrapText="1"/>
    </xf>
    <xf numFmtId="0" fontId="19" fillId="0" borderId="18" xfId="0" applyFont="1" applyBorder="1" applyAlignment="1">
      <alignment horizontal="center" vertical="center" wrapText="1"/>
    </xf>
    <xf numFmtId="0" fontId="19" fillId="0" borderId="18" xfId="0" applyFont="1" applyBorder="1" applyAlignment="1">
      <alignment vertical="center" wrapText="1"/>
    </xf>
    <xf numFmtId="0" fontId="25" fillId="0" borderId="18" xfId="0" applyFont="1" applyBorder="1" applyAlignment="1">
      <alignment vertical="center" wrapText="1"/>
    </xf>
    <xf numFmtId="0" fontId="71" fillId="0" borderId="0" xfId="0" applyFont="1" applyAlignment="1">
      <alignment horizontal="center" vertical="center"/>
    </xf>
    <xf numFmtId="0" fontId="71" fillId="0" borderId="15" xfId="0" applyFont="1" applyBorder="1" applyAlignment="1">
      <alignment horizontal="center" vertical="center"/>
    </xf>
    <xf numFmtId="0" fontId="25" fillId="0" borderId="18" xfId="0" applyFont="1" applyBorder="1" applyAlignment="1">
      <alignment horizontal="center" vertical="center" wrapText="1"/>
    </xf>
    <xf numFmtId="0" fontId="25" fillId="0" borderId="18" xfId="0" applyFont="1" applyBorder="1" applyAlignment="1">
      <alignment vertical="center"/>
    </xf>
    <xf numFmtId="0" fontId="71" fillId="8" borderId="6" xfId="0" applyFont="1" applyFill="1" applyBorder="1" applyAlignment="1">
      <alignment horizontal="center" vertical="center" wrapText="1"/>
    </xf>
    <xf numFmtId="49" fontId="25" fillId="0" borderId="17" xfId="0" applyNumberFormat="1" applyFont="1" applyBorder="1" applyAlignment="1">
      <alignment horizontal="center" vertical="center" wrapText="1"/>
    </xf>
    <xf numFmtId="49" fontId="25" fillId="0" borderId="7" xfId="0" applyNumberFormat="1" applyFont="1" applyBorder="1" applyAlignment="1">
      <alignment horizontal="center" vertical="center" wrapText="1"/>
    </xf>
    <xf numFmtId="49" fontId="25" fillId="6" borderId="7" xfId="0" applyNumberFormat="1" applyFont="1" applyFill="1" applyBorder="1" applyAlignment="1">
      <alignment horizontal="center" vertical="center" wrapText="1"/>
    </xf>
    <xf numFmtId="0" fontId="25" fillId="6" borderId="7" xfId="0" applyFont="1" applyFill="1" applyBorder="1" applyAlignment="1">
      <alignment horizontal="left" vertical="center" wrapText="1"/>
    </xf>
    <xf numFmtId="49" fontId="25" fillId="6" borderId="10" xfId="0" applyNumberFormat="1" applyFont="1" applyFill="1" applyBorder="1" applyAlignment="1">
      <alignment horizontal="center" vertical="center" wrapText="1"/>
    </xf>
    <xf numFmtId="49" fontId="19" fillId="0" borderId="11" xfId="0" applyNumberFormat="1" applyFont="1" applyBorder="1" applyAlignment="1">
      <alignment horizontal="center" vertical="center" wrapText="1"/>
    </xf>
    <xf numFmtId="49" fontId="69" fillId="0" borderId="0" xfId="0" applyNumberFormat="1" applyFont="1"/>
    <xf numFmtId="0" fontId="69" fillId="8" borderId="0" xfId="0" applyFont="1" applyFill="1"/>
    <xf numFmtId="0" fontId="71" fillId="0" borderId="0" xfId="0" applyFont="1" applyAlignment="1">
      <alignment vertical="center"/>
    </xf>
    <xf numFmtId="0" fontId="69" fillId="0" borderId="0" xfId="0" applyFont="1" applyAlignment="1">
      <alignment horizontal="center"/>
    </xf>
    <xf numFmtId="3" fontId="69" fillId="0" borderId="0" xfId="0" applyNumberFormat="1" applyFont="1"/>
    <xf numFmtId="0" fontId="71" fillId="0" borderId="11" xfId="0" applyFont="1" applyBorder="1" applyAlignment="1">
      <alignment horizontal="center" vertical="center"/>
    </xf>
    <xf numFmtId="0" fontId="69" fillId="0" borderId="0" xfId="0" applyFont="1" applyAlignment="1">
      <alignment vertical="center"/>
    </xf>
    <xf numFmtId="49" fontId="19" fillId="0" borderId="17"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31" fillId="0" borderId="0" xfId="24" applyFont="1"/>
    <xf numFmtId="0" fontId="71" fillId="0" borderId="15" xfId="0" applyFont="1" applyBorder="1" applyAlignment="1">
      <alignment vertical="center"/>
    </xf>
    <xf numFmtId="0" fontId="71" fillId="0" borderId="15" xfId="0" applyFont="1" applyBorder="1"/>
    <xf numFmtId="3" fontId="25" fillId="0" borderId="7" xfId="0" quotePrefix="1" applyNumberFormat="1" applyFont="1" applyBorder="1" applyAlignment="1">
      <alignment vertical="center" wrapText="1"/>
    </xf>
    <xf numFmtId="0" fontId="71" fillId="8" borderId="13" xfId="0" applyFont="1" applyFill="1" applyBorder="1" applyAlignment="1">
      <alignment vertical="center" wrapText="1"/>
    </xf>
    <xf numFmtId="0" fontId="71" fillId="8" borderId="0" xfId="0" applyFont="1" applyFill="1" applyAlignment="1">
      <alignment vertical="center" wrapText="1"/>
    </xf>
    <xf numFmtId="0" fontId="71" fillId="8" borderId="0" xfId="0" applyFont="1" applyFill="1" applyAlignment="1">
      <alignment horizontal="center" vertical="center" wrapText="1"/>
    </xf>
    <xf numFmtId="0" fontId="69" fillId="8" borderId="0" xfId="0" applyFont="1" applyFill="1" applyAlignment="1">
      <alignment horizontal="center" vertical="center" wrapText="1"/>
    </xf>
    <xf numFmtId="3" fontId="25" fillId="0" borderId="17" xfId="0" applyNumberFormat="1" applyFont="1" applyBorder="1" applyAlignment="1">
      <alignment horizontal="center" vertical="center" wrapText="1"/>
    </xf>
    <xf numFmtId="3" fontId="25" fillId="8" borderId="0" xfId="0" applyNumberFormat="1" applyFont="1" applyFill="1" applyAlignment="1">
      <alignment horizontal="center" vertical="center" wrapText="1"/>
    </xf>
    <xf numFmtId="3" fontId="25" fillId="0" borderId="7" xfId="0" applyNumberFormat="1" applyFont="1" applyBorder="1" applyAlignment="1">
      <alignment horizontal="center" vertical="center" wrapText="1"/>
    </xf>
    <xf numFmtId="3" fontId="25" fillId="0" borderId="18" xfId="0" applyNumberFormat="1" applyFont="1" applyBorder="1" applyAlignment="1">
      <alignment horizontal="center" vertical="center" wrapText="1"/>
    </xf>
    <xf numFmtId="0" fontId="71" fillId="0" borderId="15" xfId="0" applyFont="1" applyBorder="1" applyAlignment="1">
      <alignment vertical="center" wrapText="1"/>
    </xf>
    <xf numFmtId="0" fontId="69" fillId="0" borderId="15" xfId="0" applyFont="1" applyBorder="1" applyAlignment="1">
      <alignment horizontal="center" vertical="center"/>
    </xf>
    <xf numFmtId="3" fontId="25" fillId="8" borderId="7" xfId="0" applyNumberFormat="1" applyFont="1" applyFill="1" applyBorder="1" applyAlignment="1">
      <alignment horizontal="center" vertical="center" wrapText="1"/>
    </xf>
    <xf numFmtId="10" fontId="25" fillId="0" borderId="7" xfId="0" applyNumberFormat="1" applyFont="1" applyBorder="1" applyAlignment="1">
      <alignment horizontal="center" vertical="center" wrapText="1"/>
    </xf>
    <xf numFmtId="0" fontId="25" fillId="0" borderId="16" xfId="0" applyFont="1" applyBorder="1" applyAlignment="1">
      <alignment horizontal="center" vertical="center" wrapText="1"/>
    </xf>
    <xf numFmtId="0" fontId="65" fillId="8" borderId="0" xfId="0" applyFont="1" applyFill="1"/>
    <xf numFmtId="9" fontId="71" fillId="0" borderId="6" xfId="0" applyNumberFormat="1" applyFont="1" applyBorder="1" applyAlignment="1">
      <alignment horizontal="center" vertical="center" wrapText="1"/>
    </xf>
    <xf numFmtId="3" fontId="25" fillId="0" borderId="10" xfId="0" applyNumberFormat="1" applyFont="1" applyBorder="1" applyAlignment="1">
      <alignment horizontal="center" vertical="center" wrapText="1"/>
    </xf>
    <xf numFmtId="0" fontId="69" fillId="0" borderId="13" xfId="0" applyFont="1" applyBorder="1" applyAlignment="1">
      <alignment horizontal="center" vertical="center" wrapText="1"/>
    </xf>
    <xf numFmtId="0" fontId="25" fillId="0" borderId="0" xfId="0" applyFont="1" applyAlignment="1">
      <alignment wrapText="1"/>
    </xf>
    <xf numFmtId="0" fontId="25" fillId="0" borderId="14" xfId="0" applyFont="1" applyBorder="1" applyAlignment="1">
      <alignment wrapText="1"/>
    </xf>
    <xf numFmtId="0" fontId="19" fillId="0" borderId="0" xfId="0" applyFont="1" applyAlignment="1">
      <alignment wrapText="1"/>
    </xf>
    <xf numFmtId="0" fontId="19" fillId="8" borderId="12" xfId="0" applyFont="1" applyFill="1" applyBorder="1" applyAlignment="1">
      <alignment wrapText="1"/>
    </xf>
    <xf numFmtId="0" fontId="19" fillId="8" borderId="12" xfId="0" applyFont="1" applyFill="1" applyBorder="1" applyAlignment="1">
      <alignment horizontal="left" vertical="center" wrapText="1"/>
    </xf>
    <xf numFmtId="3" fontId="19" fillId="0" borderId="12" xfId="0" applyNumberFormat="1" applyFont="1" applyBorder="1" applyAlignment="1">
      <alignment horizontal="center" vertical="center" wrapText="1"/>
    </xf>
    <xf numFmtId="10" fontId="19" fillId="0" borderId="12" xfId="0" applyNumberFormat="1" applyFont="1" applyBorder="1" applyAlignment="1">
      <alignment horizontal="center" vertical="center" wrapText="1"/>
    </xf>
    <xf numFmtId="165" fontId="19" fillId="8" borderId="12" xfId="0" applyNumberFormat="1" applyFont="1" applyFill="1" applyBorder="1" applyAlignment="1">
      <alignment horizontal="center" vertical="center" wrapText="1"/>
    </xf>
    <xf numFmtId="0" fontId="25" fillId="8" borderId="7" xfId="0" applyFont="1" applyFill="1" applyBorder="1" applyAlignment="1">
      <alignment wrapText="1"/>
    </xf>
    <xf numFmtId="0" fontId="25" fillId="8" borderId="7" xfId="0" applyFont="1" applyFill="1" applyBorder="1" applyAlignment="1">
      <alignment horizontal="left" vertical="center" wrapText="1" indent="3"/>
    </xf>
    <xf numFmtId="165" fontId="95" fillId="8" borderId="7" xfId="0" applyNumberFormat="1" applyFont="1" applyFill="1" applyBorder="1" applyAlignment="1">
      <alignment horizontal="center" vertical="center" wrapText="1"/>
    </xf>
    <xf numFmtId="0" fontId="19" fillId="8" borderId="7" xfId="0" applyFont="1" applyFill="1" applyBorder="1" applyAlignment="1">
      <alignment wrapText="1"/>
    </xf>
    <xf numFmtId="0" fontId="19" fillId="8" borderId="7" xfId="0" applyFont="1" applyFill="1" applyBorder="1" applyAlignment="1">
      <alignment horizontal="left" vertical="center" wrapText="1"/>
    </xf>
    <xf numFmtId="3" fontId="19" fillId="0" borderId="7" xfId="0" applyNumberFormat="1" applyFont="1" applyBorder="1" applyAlignment="1">
      <alignment horizontal="center" vertical="center" wrapText="1"/>
    </xf>
    <xf numFmtId="10" fontId="19" fillId="0" borderId="7" xfId="0" applyNumberFormat="1" applyFont="1" applyBorder="1" applyAlignment="1">
      <alignment horizontal="center" vertical="center" wrapText="1"/>
    </xf>
    <xf numFmtId="165" fontId="96" fillId="8" borderId="7" xfId="0" applyNumberFormat="1" applyFont="1" applyFill="1" applyBorder="1" applyAlignment="1">
      <alignment horizontal="center" vertical="center" wrapText="1"/>
    </xf>
    <xf numFmtId="0" fontId="19" fillId="8" borderId="10" xfId="0" applyFont="1" applyFill="1" applyBorder="1" applyAlignment="1">
      <alignment wrapText="1"/>
    </xf>
    <xf numFmtId="0" fontId="19" fillId="8" borderId="10" xfId="0" applyFont="1" applyFill="1" applyBorder="1" applyAlignment="1">
      <alignment horizontal="left" vertical="center" wrapText="1"/>
    </xf>
    <xf numFmtId="3" fontId="19" fillId="0" borderId="10"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65" fontId="96" fillId="8" borderId="10" xfId="0" applyNumberFormat="1" applyFont="1" applyFill="1" applyBorder="1" applyAlignment="1">
      <alignment horizontal="center" vertical="center" wrapText="1"/>
    </xf>
    <xf numFmtId="3" fontId="19" fillId="0" borderId="11" xfId="0" applyNumberFormat="1" applyFont="1" applyBorder="1" applyAlignment="1">
      <alignment horizontal="center" vertical="center" wrapText="1"/>
    </xf>
    <xf numFmtId="0" fontId="19" fillId="0" borderId="11" xfId="0" applyFont="1" applyBorder="1" applyAlignment="1">
      <alignment wrapText="1"/>
    </xf>
    <xf numFmtId="165" fontId="96" fillId="8" borderId="11" xfId="0" applyNumberFormat="1" applyFont="1" applyFill="1" applyBorder="1" applyAlignment="1">
      <alignment horizontal="center" vertical="center" wrapText="1"/>
    </xf>
    <xf numFmtId="0" fontId="69" fillId="0" borderId="0" xfId="0" applyFont="1" applyAlignment="1">
      <alignment wrapText="1"/>
    </xf>
    <xf numFmtId="0" fontId="71" fillId="0" borderId="11" xfId="0" applyFont="1" applyBorder="1" applyAlignment="1">
      <alignment wrapText="1"/>
    </xf>
    <xf numFmtId="165" fontId="98" fillId="8" borderId="11" xfId="0" applyNumberFormat="1" applyFont="1" applyFill="1" applyBorder="1" applyAlignment="1">
      <alignment horizontal="center" vertical="center" wrapText="1"/>
    </xf>
    <xf numFmtId="0" fontId="25" fillId="8" borderId="17" xfId="0" applyFont="1" applyFill="1" applyBorder="1" applyAlignment="1">
      <alignment horizontal="center" vertical="center" wrapText="1"/>
    </xf>
    <xf numFmtId="0" fontId="19" fillId="8" borderId="17" xfId="0" applyFont="1" applyFill="1" applyBorder="1" applyAlignment="1">
      <alignment vertical="center" wrapText="1"/>
    </xf>
    <xf numFmtId="0" fontId="25" fillId="8" borderId="7" xfId="0" applyFont="1" applyFill="1" applyBorder="1" applyAlignment="1">
      <alignment horizontal="center" vertical="center" wrapText="1"/>
    </xf>
    <xf numFmtId="0" fontId="25" fillId="8" borderId="7" xfId="0" applyFont="1" applyFill="1" applyBorder="1" applyAlignment="1">
      <alignment vertical="center" wrapText="1"/>
    </xf>
    <xf numFmtId="0" fontId="99" fillId="8" borderId="7" xfId="0" applyFont="1" applyFill="1" applyBorder="1" applyAlignment="1">
      <alignment horizontal="center" vertical="center" wrapText="1"/>
    </xf>
    <xf numFmtId="0" fontId="19" fillId="8" borderId="7" xfId="0" applyFont="1" applyFill="1" applyBorder="1" applyAlignment="1">
      <alignment vertical="center" wrapText="1"/>
    </xf>
    <xf numFmtId="3" fontId="19" fillId="8" borderId="7" xfId="0" applyNumberFormat="1" applyFont="1" applyFill="1" applyBorder="1" applyAlignment="1">
      <alignment horizontal="center" vertical="center" wrapText="1"/>
    </xf>
    <xf numFmtId="0" fontId="25" fillId="8" borderId="18" xfId="0" applyFont="1" applyFill="1" applyBorder="1" applyAlignment="1">
      <alignment horizontal="center" vertical="center" wrapText="1"/>
    </xf>
    <xf numFmtId="0" fontId="19" fillId="8" borderId="18" xfId="0" applyFont="1" applyFill="1" applyBorder="1" applyAlignment="1">
      <alignment vertical="center" wrapText="1"/>
    </xf>
    <xf numFmtId="0" fontId="95" fillId="0" borderId="18" xfId="0" applyFont="1" applyBorder="1" applyAlignment="1">
      <alignment horizontal="center" vertical="center" wrapText="1"/>
    </xf>
    <xf numFmtId="3" fontId="96" fillId="0" borderId="18" xfId="0" applyNumberFormat="1" applyFont="1" applyBorder="1" applyAlignment="1">
      <alignment horizontal="center" vertical="center" wrapText="1"/>
    </xf>
    <xf numFmtId="0" fontId="92" fillId="8" borderId="0" xfId="0" applyFont="1" applyFill="1" applyAlignment="1">
      <alignment horizontal="center" vertical="center" wrapText="1"/>
    </xf>
    <xf numFmtId="0" fontId="25" fillId="0" borderId="7" xfId="0" applyFont="1" applyBorder="1" applyAlignment="1">
      <alignment horizontal="center"/>
    </xf>
    <xf numFmtId="0" fontId="19" fillId="0" borderId="0" xfId="0" applyFont="1"/>
    <xf numFmtId="0" fontId="71" fillId="0" borderId="11" xfId="0" applyFont="1" applyBorder="1" applyAlignment="1">
      <alignment horizontal="center"/>
    </xf>
    <xf numFmtId="0" fontId="79" fillId="0" borderId="0" xfId="0" applyFont="1"/>
    <xf numFmtId="0" fontId="100" fillId="0" borderId="0" xfId="0" applyFont="1"/>
    <xf numFmtId="0" fontId="71" fillId="0" borderId="6" xfId="0" applyFont="1" applyBorder="1" applyAlignment="1">
      <alignment horizontal="center" vertical="center"/>
    </xf>
    <xf numFmtId="3" fontId="25" fillId="0" borderId="8" xfId="0" applyNumberFormat="1" applyFont="1" applyBorder="1" applyAlignment="1">
      <alignment horizontal="center" vertical="center" wrapText="1"/>
    </xf>
    <xf numFmtId="0" fontId="71" fillId="0" borderId="0" xfId="0" applyFont="1" applyAlignment="1">
      <alignment horizontal="center"/>
    </xf>
    <xf numFmtId="0" fontId="69" fillId="0" borderId="15" xfId="0" applyFont="1" applyBorder="1" applyAlignment="1">
      <alignment vertical="center"/>
    </xf>
    <xf numFmtId="0" fontId="71" fillId="0" borderId="15" xfId="0" applyFont="1" applyBorder="1" applyAlignment="1">
      <alignment horizontal="center"/>
    </xf>
    <xf numFmtId="0" fontId="19" fillId="0" borderId="8" xfId="0" applyFont="1" applyBorder="1" applyAlignment="1">
      <alignment horizontal="center" vertical="center"/>
    </xf>
    <xf numFmtId="0" fontId="19" fillId="0" borderId="8" xfId="0" applyFont="1" applyBorder="1" applyAlignment="1">
      <alignment horizontal="left" vertical="center"/>
    </xf>
    <xf numFmtId="0" fontId="25" fillId="0" borderId="8" xfId="0" applyFont="1" applyBorder="1" applyAlignment="1">
      <alignment horizontal="center" wrapText="1"/>
    </xf>
    <xf numFmtId="3" fontId="25" fillId="0" borderId="8" xfId="0" applyNumberFormat="1" applyFont="1" applyBorder="1" applyAlignment="1">
      <alignment horizontal="center" wrapText="1"/>
    </xf>
    <xf numFmtId="0" fontId="25" fillId="0" borderId="0" xfId="0" applyFont="1" applyAlignment="1">
      <alignment horizontal="center" wrapText="1"/>
    </xf>
    <xf numFmtId="0" fontId="25" fillId="0" borderId="7" xfId="0" applyFont="1" applyBorder="1" applyAlignment="1">
      <alignment horizontal="center" wrapText="1"/>
    </xf>
    <xf numFmtId="3" fontId="25" fillId="0" borderId="7" xfId="0" applyNumberFormat="1" applyFont="1" applyBorder="1" applyAlignment="1">
      <alignment horizontal="center" wrapText="1"/>
    </xf>
    <xf numFmtId="0" fontId="25" fillId="0" borderId="18" xfId="0" applyFont="1" applyBorder="1" applyAlignment="1">
      <alignment horizontal="center" vertical="center"/>
    </xf>
    <xf numFmtId="0" fontId="25" fillId="0" borderId="18" xfId="0" applyFont="1" applyBorder="1" applyAlignment="1">
      <alignment horizontal="center" wrapText="1"/>
    </xf>
    <xf numFmtId="0" fontId="69" fillId="0" borderId="0" xfId="0" applyFont="1" applyAlignment="1">
      <alignment horizontal="center" wrapText="1"/>
    </xf>
    <xf numFmtId="3" fontId="25" fillId="0" borderId="18" xfId="0" applyNumberFormat="1" applyFont="1" applyBorder="1" applyAlignment="1">
      <alignment horizontal="center" wrapText="1"/>
    </xf>
    <xf numFmtId="9" fontId="71" fillId="0" borderId="0" xfId="11" applyFont="1" applyFill="1" applyBorder="1" applyAlignment="1">
      <alignment horizontal="center" vertical="center" wrapText="1"/>
    </xf>
    <xf numFmtId="3" fontId="25" fillId="0" borderId="0" xfId="0" applyNumberFormat="1" applyFont="1" applyAlignment="1">
      <alignment horizontal="center" wrapText="1"/>
    </xf>
    <xf numFmtId="0" fontId="28" fillId="0" borderId="0" xfId="0" applyFont="1" applyAlignment="1">
      <alignment horizontal="center"/>
    </xf>
    <xf numFmtId="0" fontId="71" fillId="0" borderId="5" xfId="0" applyFont="1" applyBorder="1" applyAlignment="1">
      <alignment horizontal="center"/>
    </xf>
    <xf numFmtId="0" fontId="19" fillId="0" borderId="12" xfId="0" applyFont="1" applyBorder="1" applyAlignment="1">
      <alignment horizontal="center" vertical="center"/>
    </xf>
    <xf numFmtId="0" fontId="19" fillId="0" borderId="12" xfId="0" applyFont="1" applyBorder="1" applyAlignment="1">
      <alignment horizontal="left" vertical="center"/>
    </xf>
    <xf numFmtId="0" fontId="69" fillId="0" borderId="12" xfId="0" applyFont="1" applyBorder="1" applyAlignment="1">
      <alignment horizontal="center"/>
    </xf>
    <xf numFmtId="0" fontId="69" fillId="0" borderId="12" xfId="0" applyFont="1" applyBorder="1" applyAlignment="1">
      <alignment vertical="center"/>
    </xf>
    <xf numFmtId="0" fontId="25" fillId="0" borderId="7" xfId="0" applyFont="1" applyBorder="1" applyAlignment="1">
      <alignment horizontal="left" wrapText="1"/>
    </xf>
    <xf numFmtId="0" fontId="69" fillId="0" borderId="7" xfId="0" applyFont="1" applyBorder="1" applyAlignment="1">
      <alignment horizontal="center"/>
    </xf>
    <xf numFmtId="0" fontId="25" fillId="0" borderId="7" xfId="0" applyFont="1" applyBorder="1"/>
    <xf numFmtId="0" fontId="69" fillId="0" borderId="7" xfId="0" applyFont="1" applyBorder="1"/>
    <xf numFmtId="0" fontId="25" fillId="0" borderId="18" xfId="0" applyFont="1" applyBorder="1"/>
    <xf numFmtId="0" fontId="69" fillId="0" borderId="18" xfId="0" applyFont="1" applyBorder="1"/>
    <xf numFmtId="0" fontId="92" fillId="8" borderId="5" xfId="0" applyFont="1" applyFill="1" applyBorder="1" applyAlignment="1">
      <alignment horizontal="center" vertical="center" wrapText="1"/>
    </xf>
    <xf numFmtId="0" fontId="92" fillId="0" borderId="5" xfId="0" applyFont="1" applyBorder="1" applyAlignment="1">
      <alignment horizontal="center" vertical="center" wrapText="1"/>
    </xf>
    <xf numFmtId="49" fontId="25" fillId="0" borderId="12" xfId="0" applyNumberFormat="1" applyFont="1" applyBorder="1" applyAlignment="1">
      <alignment horizontal="center" vertical="center" wrapText="1"/>
    </xf>
    <xf numFmtId="0" fontId="25" fillId="0" borderId="12" xfId="0" applyFont="1" applyBorder="1" applyAlignment="1">
      <alignment vertical="center" wrapText="1"/>
    </xf>
    <xf numFmtId="3" fontId="25" fillId="0" borderId="12" xfId="0" applyNumberFormat="1" applyFont="1" applyBorder="1" applyAlignment="1">
      <alignment vertical="center" wrapText="1"/>
    </xf>
    <xf numFmtId="3" fontId="25" fillId="8" borderId="12" xfId="0" applyNumberFormat="1" applyFont="1" applyFill="1" applyBorder="1" applyAlignment="1">
      <alignment vertical="center" wrapText="1"/>
    </xf>
    <xf numFmtId="3" fontId="25" fillId="8" borderId="7" xfId="0" applyNumberFormat="1" applyFont="1" applyFill="1" applyBorder="1" applyAlignment="1">
      <alignment vertical="center" wrapText="1"/>
    </xf>
    <xf numFmtId="49" fontId="25" fillId="0" borderId="10" xfId="0" applyNumberFormat="1" applyFont="1" applyBorder="1" applyAlignment="1">
      <alignment horizontal="center" vertical="center" wrapText="1"/>
    </xf>
    <xf numFmtId="3" fontId="25" fillId="0" borderId="10" xfId="0" applyNumberFormat="1" applyFont="1" applyBorder="1" applyAlignment="1">
      <alignment vertical="center" wrapText="1"/>
    </xf>
    <xf numFmtId="3" fontId="25" fillId="8" borderId="10" xfId="0" applyNumberFormat="1" applyFont="1" applyFill="1" applyBorder="1" applyAlignment="1">
      <alignment vertical="center" wrapText="1"/>
    </xf>
    <xf numFmtId="3" fontId="19" fillId="0" borderId="11" xfId="0" applyNumberFormat="1" applyFont="1" applyBorder="1" applyAlignment="1">
      <alignment vertical="center" wrapText="1"/>
    </xf>
    <xf numFmtId="3" fontId="25" fillId="0" borderId="12" xfId="0" applyNumberFormat="1" applyFont="1" applyBorder="1" applyAlignment="1">
      <alignment horizontal="center" vertical="center"/>
    </xf>
    <xf numFmtId="49" fontId="25" fillId="0" borderId="18" xfId="0" applyNumberFormat="1" applyFont="1" applyBorder="1" applyAlignment="1">
      <alignment horizontal="center" vertical="center" wrapText="1"/>
    </xf>
    <xf numFmtId="3" fontId="25" fillId="0" borderId="18" xfId="0" applyNumberFormat="1" applyFont="1" applyBorder="1" applyAlignment="1">
      <alignment horizontal="center" vertical="center"/>
    </xf>
    <xf numFmtId="49" fontId="44" fillId="0" borderId="12" xfId="0" applyNumberFormat="1" applyFont="1" applyBorder="1" applyAlignment="1">
      <alignment horizontal="center" vertical="center" wrapText="1"/>
    </xf>
    <xf numFmtId="0" fontId="44" fillId="0" borderId="12" xfId="0" applyFont="1" applyBorder="1" applyAlignment="1">
      <alignment vertical="center" wrapText="1"/>
    </xf>
    <xf numFmtId="3" fontId="18" fillId="0" borderId="8" xfId="0" applyNumberFormat="1" applyFont="1" applyBorder="1" applyAlignment="1">
      <alignment vertical="center" wrapText="1"/>
    </xf>
    <xf numFmtId="3" fontId="18" fillId="0" borderId="8" xfId="0" quotePrefix="1" applyNumberFormat="1" applyFont="1" applyBorder="1" applyAlignment="1">
      <alignment vertical="center" wrapText="1"/>
    </xf>
    <xf numFmtId="0" fontId="101" fillId="5" borderId="8" xfId="0" applyFont="1" applyFill="1" applyBorder="1" applyAlignment="1">
      <alignment horizontal="center" vertical="center" wrapText="1"/>
    </xf>
    <xf numFmtId="49" fontId="44" fillId="6" borderId="7" xfId="0" applyNumberFormat="1" applyFont="1" applyFill="1" applyBorder="1" applyAlignment="1">
      <alignment horizontal="center" vertical="center" wrapText="1"/>
    </xf>
    <xf numFmtId="49" fontId="18" fillId="0" borderId="7" xfId="0" applyNumberFormat="1" applyFont="1" applyBorder="1" applyAlignment="1">
      <alignment vertical="center"/>
    </xf>
    <xf numFmtId="3" fontId="18" fillId="0" borderId="7" xfId="0" applyNumberFormat="1" applyFont="1" applyBorder="1" applyAlignment="1">
      <alignment vertical="center" wrapText="1"/>
    </xf>
    <xf numFmtId="0" fontId="44" fillId="5" borderId="7" xfId="0" applyFont="1" applyFill="1" applyBorder="1" applyAlignment="1">
      <alignment vertical="center" wrapText="1"/>
    </xf>
    <xf numFmtId="0" fontId="44" fillId="0" borderId="7" xfId="0" applyFont="1" applyBorder="1" applyAlignment="1">
      <alignment vertical="center" wrapText="1"/>
    </xf>
    <xf numFmtId="0" fontId="102" fillId="5" borderId="7" xfId="0" applyFont="1" applyFill="1" applyBorder="1" applyAlignment="1">
      <alignment horizontal="center" vertical="center" wrapText="1"/>
    </xf>
    <xf numFmtId="0" fontId="101" fillId="5" borderId="7" xfId="0" applyFont="1" applyFill="1" applyBorder="1" applyAlignment="1">
      <alignment horizontal="center" vertical="center" wrapText="1"/>
    </xf>
    <xf numFmtId="49" fontId="44" fillId="0" borderId="7" xfId="0" applyNumberFormat="1" applyFont="1" applyBorder="1" applyAlignment="1">
      <alignment horizontal="center" vertical="center" wrapText="1"/>
    </xf>
    <xf numFmtId="0" fontId="103" fillId="5" borderId="7" xfId="0" applyFont="1" applyFill="1" applyBorder="1" applyAlignment="1">
      <alignment vertical="center" wrapText="1"/>
    </xf>
    <xf numFmtId="49" fontId="44" fillId="6" borderId="10" xfId="0" applyNumberFormat="1" applyFont="1" applyFill="1" applyBorder="1" applyAlignment="1">
      <alignment horizontal="center" vertical="center" wrapText="1"/>
    </xf>
    <xf numFmtId="49" fontId="18" fillId="0" borderId="10" xfId="0" applyNumberFormat="1" applyFont="1" applyBorder="1" applyAlignment="1">
      <alignment vertical="center"/>
    </xf>
    <xf numFmtId="3" fontId="18" fillId="0" borderId="10" xfId="0" applyNumberFormat="1" applyFont="1" applyBorder="1" applyAlignment="1">
      <alignment vertical="center" wrapText="1"/>
    </xf>
    <xf numFmtId="0" fontId="103" fillId="5" borderId="10" xfId="0" applyFont="1" applyFill="1" applyBorder="1" applyAlignment="1">
      <alignment vertical="center" wrapText="1"/>
    </xf>
    <xf numFmtId="0" fontId="101" fillId="5" borderId="10" xfId="0" applyFont="1" applyFill="1" applyBorder="1" applyAlignment="1">
      <alignment horizontal="center" vertical="center" wrapText="1"/>
    </xf>
    <xf numFmtId="49" fontId="19" fillId="6" borderId="11" xfId="0" applyNumberFormat="1" applyFont="1" applyFill="1" applyBorder="1" applyAlignment="1">
      <alignment horizontal="center" vertical="center" wrapText="1"/>
    </xf>
    <xf numFmtId="3" fontId="19" fillId="8" borderId="11" xfId="0" applyNumberFormat="1" applyFont="1" applyFill="1" applyBorder="1" applyAlignment="1">
      <alignment vertical="center"/>
    </xf>
    <xf numFmtId="3" fontId="19" fillId="8" borderId="11" xfId="0" applyNumberFormat="1" applyFont="1" applyFill="1" applyBorder="1" applyAlignment="1">
      <alignment vertical="center" wrapText="1"/>
    </xf>
    <xf numFmtId="0" fontId="71" fillId="8" borderId="15" xfId="0" applyFont="1" applyFill="1" applyBorder="1" applyAlignment="1">
      <alignment horizontal="center" vertical="center" wrapText="1"/>
    </xf>
    <xf numFmtId="0" fontId="36" fillId="0" borderId="0" xfId="0" applyFont="1" applyAlignment="1">
      <alignment horizontal="center" vertical="center"/>
    </xf>
    <xf numFmtId="49" fontId="104" fillId="0" borderId="8" xfId="0" applyNumberFormat="1" applyFont="1" applyBorder="1" applyAlignment="1">
      <alignment horizontal="center" vertical="center" wrapText="1"/>
    </xf>
    <xf numFmtId="0" fontId="104" fillId="0" borderId="8" xfId="0" applyFont="1" applyBorder="1" applyAlignment="1">
      <alignment vertical="center" wrapText="1"/>
    </xf>
    <xf numFmtId="49" fontId="104" fillId="0" borderId="7" xfId="0" applyNumberFormat="1" applyFont="1" applyBorder="1" applyAlignment="1">
      <alignment horizontal="center" vertical="center" wrapText="1"/>
    </xf>
    <xf numFmtId="0" fontId="104" fillId="0" borderId="7" xfId="0" applyFont="1" applyBorder="1" applyAlignment="1">
      <alignment horizontal="left" vertical="center" wrapText="1"/>
    </xf>
    <xf numFmtId="0" fontId="104" fillId="0" borderId="7" xfId="0" applyFont="1" applyBorder="1" applyAlignment="1">
      <alignment vertical="center" wrapText="1"/>
    </xf>
    <xf numFmtId="49" fontId="104" fillId="0" borderId="18" xfId="0" applyNumberFormat="1" applyFont="1" applyBorder="1" applyAlignment="1">
      <alignment horizontal="center" vertical="center" wrapText="1"/>
    </xf>
    <xf numFmtId="0" fontId="104" fillId="0" borderId="18" xfId="0" applyFont="1" applyBorder="1" applyAlignment="1">
      <alignment vertical="center" wrapText="1"/>
    </xf>
    <xf numFmtId="0" fontId="69" fillId="0" borderId="0" xfId="0" applyFont="1"/>
    <xf numFmtId="0" fontId="69" fillId="0" borderId="0" xfId="0" applyFont="1" applyAlignment="1">
      <alignment horizontal="center" vertical="center"/>
    </xf>
    <xf numFmtId="0" fontId="25" fillId="0" borderId="7" xfId="0" applyFont="1" applyBorder="1" applyAlignment="1">
      <alignment vertical="center" wrapText="1"/>
    </xf>
    <xf numFmtId="0" fontId="35" fillId="0" borderId="0" xfId="0" applyFont="1" applyBorder="1" applyAlignment="1">
      <alignment vertical="center"/>
    </xf>
    <xf numFmtId="0" fontId="69" fillId="0" borderId="5" xfId="0" applyFont="1" applyBorder="1" applyAlignment="1">
      <alignment horizontal="center" vertical="center"/>
    </xf>
    <xf numFmtId="0" fontId="65" fillId="0" borderId="0" xfId="0" applyFont="1"/>
    <xf numFmtId="0" fontId="28" fillId="0" borderId="0" xfId="0" applyFont="1" applyAlignment="1">
      <alignment vertical="center"/>
    </xf>
    <xf numFmtId="0" fontId="28" fillId="0" borderId="0" xfId="0" applyFont="1" applyAlignment="1">
      <alignment horizontal="center" vertical="center"/>
    </xf>
    <xf numFmtId="0" fontId="71" fillId="8" borderId="0" xfId="0" applyFont="1" applyFill="1"/>
    <xf numFmtId="0" fontId="71" fillId="8" borderId="0" xfId="0" applyFont="1" applyFill="1" applyBorder="1" applyAlignment="1">
      <alignment horizontal="center" vertical="center" wrapText="1"/>
    </xf>
    <xf numFmtId="0" fontId="30" fillId="8" borderId="0" xfId="0" applyFont="1" applyFill="1" applyBorder="1" applyAlignment="1">
      <alignment horizontal="justify" vertical="center"/>
    </xf>
    <xf numFmtId="0" fontId="12" fillId="8" borderId="0" xfId="0" applyFont="1" applyFill="1" applyBorder="1" applyAlignment="1"/>
    <xf numFmtId="0" fontId="12" fillId="8" borderId="0" xfId="0" applyFont="1" applyFill="1" applyBorder="1"/>
    <xf numFmtId="0" fontId="28" fillId="8" borderId="0" xfId="0" applyFont="1" applyFill="1" applyBorder="1"/>
    <xf numFmtId="49" fontId="25" fillId="5" borderId="17" xfId="0" applyNumberFormat="1" applyFont="1" applyFill="1" applyBorder="1" applyAlignment="1">
      <alignment vertical="center" wrapText="1"/>
    </xf>
    <xf numFmtId="49" fontId="65" fillId="0" borderId="0" xfId="0" applyNumberFormat="1" applyFont="1" applyBorder="1" applyAlignment="1"/>
    <xf numFmtId="0" fontId="104" fillId="0" borderId="0" xfId="0" applyFont="1" applyAlignment="1">
      <alignment horizontal="left" vertical="top" wrapText="1"/>
    </xf>
    <xf numFmtId="0" fontId="19" fillId="8" borderId="17" xfId="0" applyFont="1" applyFill="1" applyBorder="1" applyAlignment="1">
      <alignment horizontal="center" vertical="center" wrapText="1"/>
    </xf>
    <xf numFmtId="0" fontId="25" fillId="8" borderId="0" xfId="0" applyFont="1" applyFill="1" applyAlignment="1">
      <alignment vertical="center" wrapText="1"/>
    </xf>
    <xf numFmtId="0" fontId="25" fillId="8" borderId="7" xfId="0" applyFont="1" applyFill="1" applyBorder="1" applyAlignment="1">
      <alignment horizontal="justify" vertical="center" wrapText="1"/>
    </xf>
    <xf numFmtId="0" fontId="19" fillId="8" borderId="7"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69" fillId="0" borderId="0" xfId="0" applyFont="1" applyAlignment="1">
      <alignment vertical="center" wrapText="1"/>
    </xf>
    <xf numFmtId="0" fontId="71" fillId="0" borderId="0" xfId="0" applyFont="1" applyAlignment="1">
      <alignment horizontal="center" vertical="center" wrapText="1"/>
    </xf>
    <xf numFmtId="0" fontId="71" fillId="0" borderId="15" xfId="0" applyFont="1" applyBorder="1" applyAlignment="1">
      <alignment horizontal="center" vertical="center" wrapText="1"/>
    </xf>
    <xf numFmtId="0" fontId="71" fillId="0" borderId="0" xfId="0" applyFont="1" applyAlignment="1">
      <alignment vertical="center" wrapText="1"/>
    </xf>
    <xf numFmtId="0" fontId="69" fillId="0" borderId="0" xfId="0" applyFont="1"/>
    <xf numFmtId="0" fontId="19" fillId="0" borderId="11" xfId="0" applyFont="1" applyBorder="1" applyAlignment="1">
      <alignment vertical="center" wrapText="1"/>
    </xf>
    <xf numFmtId="0" fontId="25" fillId="0" borderId="17" xfId="0" applyFont="1" applyBorder="1" applyAlignment="1">
      <alignment vertical="center" wrapText="1"/>
    </xf>
    <xf numFmtId="0" fontId="65" fillId="0" borderId="0" xfId="0" applyFont="1"/>
    <xf numFmtId="3" fontId="25" fillId="0" borderId="17" xfId="0" applyNumberFormat="1" applyFont="1" applyBorder="1" applyAlignment="1">
      <alignment vertical="center" wrapText="1"/>
    </xf>
    <xf numFmtId="3" fontId="25" fillId="0" borderId="0" xfId="0" applyNumberFormat="1" applyFont="1" applyAlignment="1">
      <alignment vertical="center" wrapText="1"/>
    </xf>
    <xf numFmtId="14" fontId="19" fillId="8" borderId="1" xfId="24" applyNumberFormat="1" applyFont="1" applyFill="1" applyBorder="1" applyAlignment="1">
      <alignment horizontal="center"/>
    </xf>
    <xf numFmtId="4" fontId="19" fillId="0" borderId="1" xfId="0" applyNumberFormat="1" applyFont="1" applyBorder="1" applyAlignment="1">
      <alignment horizontal="center"/>
    </xf>
    <xf numFmtId="0" fontId="19" fillId="8" borderId="1" xfId="24" applyFont="1" applyFill="1" applyBorder="1" applyAlignment="1">
      <alignment horizontal="center" wrapText="1"/>
    </xf>
    <xf numFmtId="14" fontId="25" fillId="8" borderId="1" xfId="24" applyNumberFormat="1" applyFont="1" applyFill="1" applyBorder="1"/>
    <xf numFmtId="4" fontId="25" fillId="0" borderId="1" xfId="0" applyNumberFormat="1" applyFont="1" applyBorder="1"/>
    <xf numFmtId="0" fontId="25" fillId="8" borderId="1" xfId="24" applyFont="1" applyFill="1" applyBorder="1" applyAlignment="1">
      <alignment wrapText="1"/>
    </xf>
    <xf numFmtId="3" fontId="25" fillId="0" borderId="17" xfId="35" applyNumberFormat="1" applyFont="1" applyFill="1" applyBorder="1" applyAlignment="1">
      <alignment vertical="center" wrapText="1"/>
    </xf>
    <xf numFmtId="3" fontId="25" fillId="0" borderId="7" xfId="35" applyNumberFormat="1" applyFont="1" applyFill="1" applyBorder="1" applyAlignment="1">
      <alignment vertical="center" wrapText="1"/>
    </xf>
    <xf numFmtId="3" fontId="25" fillId="0" borderId="7" xfId="35" quotePrefix="1" applyNumberFormat="1" applyFont="1" applyFill="1" applyBorder="1" applyAlignment="1">
      <alignment vertical="center" wrapText="1"/>
    </xf>
    <xf numFmtId="3" fontId="25" fillId="0" borderId="10" xfId="35" applyNumberFormat="1" applyFont="1" applyFill="1" applyBorder="1" applyAlignment="1">
      <alignment vertical="center" wrapText="1"/>
    </xf>
    <xf numFmtId="3" fontId="19" fillId="0" borderId="11" xfId="35" quotePrefix="1" applyNumberFormat="1" applyFont="1" applyFill="1" applyBorder="1" applyAlignment="1">
      <alignment vertical="center"/>
    </xf>
    <xf numFmtId="17" fontId="71" fillId="0" borderId="13" xfId="0" applyNumberFormat="1" applyFont="1" applyBorder="1" applyAlignment="1">
      <alignment horizontal="center" vertical="center"/>
    </xf>
    <xf numFmtId="0" fontId="25" fillId="8" borderId="8" xfId="0" applyFont="1" applyFill="1" applyBorder="1" applyAlignment="1">
      <alignment horizontal="center" vertical="center"/>
    </xf>
    <xf numFmtId="0" fontId="25" fillId="8" borderId="8" xfId="0" applyFont="1" applyFill="1" applyBorder="1" applyAlignment="1">
      <alignment vertical="center" wrapText="1"/>
    </xf>
    <xf numFmtId="3" fontId="25" fillId="8" borderId="8" xfId="35" quotePrefix="1" applyNumberFormat="1" applyFont="1" applyFill="1" applyBorder="1" applyAlignment="1">
      <alignment vertical="center"/>
    </xf>
    <xf numFmtId="3" fontId="25" fillId="8" borderId="8" xfId="35" applyNumberFormat="1" applyFont="1" applyFill="1" applyBorder="1" applyAlignment="1">
      <alignment vertical="center"/>
    </xf>
    <xf numFmtId="3" fontId="25" fillId="8" borderId="7" xfId="35" quotePrefix="1" applyNumberFormat="1" applyFont="1" applyFill="1" applyBorder="1" applyAlignment="1">
      <alignment vertical="center"/>
    </xf>
    <xf numFmtId="3" fontId="25" fillId="8" borderId="7" xfId="35" applyNumberFormat="1" applyFont="1" applyFill="1" applyBorder="1" applyAlignment="1">
      <alignment vertical="center"/>
    </xf>
    <xf numFmtId="0" fontId="25" fillId="8" borderId="7" xfId="10" applyFont="1" applyFill="1" applyBorder="1" applyAlignment="1">
      <alignment vertical="center" wrapText="1"/>
    </xf>
    <xf numFmtId="0" fontId="25" fillId="8" borderId="7" xfId="0" applyFont="1" applyFill="1" applyBorder="1" applyAlignment="1">
      <alignment horizontal="center" vertical="center"/>
    </xf>
    <xf numFmtId="0" fontId="19" fillId="8" borderId="18" xfId="0" applyFont="1" applyFill="1" applyBorder="1" applyAlignment="1">
      <alignment horizontal="center" vertical="center"/>
    </xf>
    <xf numFmtId="0" fontId="19" fillId="8" borderId="18" xfId="0" quotePrefix="1" applyFont="1" applyFill="1" applyBorder="1" applyAlignment="1">
      <alignment vertical="center" wrapText="1"/>
    </xf>
    <xf numFmtId="3" fontId="25" fillId="8" borderId="18" xfId="35" quotePrefix="1" applyNumberFormat="1" applyFont="1" applyFill="1" applyBorder="1" applyAlignment="1">
      <alignment vertical="center" wrapText="1"/>
    </xf>
    <xf numFmtId="0" fontId="25" fillId="8" borderId="17" xfId="0" applyFont="1" applyFill="1" applyBorder="1" applyAlignment="1">
      <alignment vertical="center" wrapText="1"/>
    </xf>
    <xf numFmtId="3" fontId="25" fillId="8" borderId="17" xfId="35" quotePrefix="1" applyNumberFormat="1" applyFont="1" applyFill="1" applyBorder="1" applyAlignment="1">
      <alignment vertical="center" wrapText="1"/>
    </xf>
    <xf numFmtId="3" fontId="25" fillId="8" borderId="17" xfId="35" applyNumberFormat="1" applyFont="1" applyFill="1" applyBorder="1" applyAlignment="1">
      <alignment vertical="center"/>
    </xf>
    <xf numFmtId="0" fontId="25" fillId="8" borderId="7" xfId="0" applyFont="1" applyFill="1" applyBorder="1" applyAlignment="1">
      <alignment horizontal="justify" vertical="center"/>
    </xf>
    <xf numFmtId="3" fontId="25" fillId="8" borderId="7" xfId="35" quotePrefix="1" applyNumberFormat="1" applyFont="1" applyFill="1" applyBorder="1" applyAlignment="1">
      <alignment vertical="center" wrapText="1"/>
    </xf>
    <xf numFmtId="0" fontId="25" fillId="8" borderId="7" xfId="10" applyFont="1" applyFill="1" applyBorder="1" applyAlignment="1">
      <alignment horizontal="justify" vertical="center"/>
    </xf>
    <xf numFmtId="0" fontId="25" fillId="8" borderId="7" xfId="0" applyFont="1" applyFill="1" applyBorder="1" applyAlignment="1">
      <alignment horizontal="left" vertical="center" wrapText="1"/>
    </xf>
    <xf numFmtId="0" fontId="25" fillId="8" borderId="16" xfId="0" applyFont="1" applyFill="1" applyBorder="1" applyAlignment="1">
      <alignment horizontal="center" vertical="center"/>
    </xf>
    <xf numFmtId="0" fontId="19" fillId="8" borderId="16" xfId="0" applyFont="1" applyFill="1" applyBorder="1" applyAlignment="1">
      <alignment horizontal="justify" vertical="center"/>
    </xf>
    <xf numFmtId="3" fontId="25" fillId="8" borderId="16" xfId="10" quotePrefix="1" applyNumberFormat="1" applyFont="1" applyFill="1" applyBorder="1" applyAlignment="1">
      <alignment vertical="center" wrapText="1"/>
    </xf>
    <xf numFmtId="3" fontId="25" fillId="8" borderId="16" xfId="10" applyNumberFormat="1" applyFont="1" applyFill="1" applyBorder="1" applyAlignment="1">
      <alignment vertical="center"/>
    </xf>
    <xf numFmtId="0" fontId="25" fillId="8" borderId="17" xfId="0" applyFont="1" applyFill="1" applyBorder="1" applyAlignment="1">
      <alignment horizontal="center" vertical="center"/>
    </xf>
    <xf numFmtId="3" fontId="25" fillId="8" borderId="16" xfId="35" quotePrefix="1" applyNumberFormat="1" applyFont="1" applyFill="1" applyBorder="1" applyAlignment="1">
      <alignment vertical="center" wrapText="1"/>
    </xf>
    <xf numFmtId="3" fontId="25" fillId="8" borderId="17" xfId="35" quotePrefix="1" applyNumberFormat="1" applyFont="1" applyFill="1" applyBorder="1" applyAlignment="1">
      <alignment vertical="center"/>
    </xf>
    <xf numFmtId="0" fontId="19" fillId="8" borderId="16" xfId="10" applyFont="1" applyFill="1" applyBorder="1" applyAlignment="1">
      <alignment horizontal="justify" vertical="center"/>
    </xf>
    <xf numFmtId="3" fontId="25" fillId="8" borderId="16" xfId="35" applyNumberFormat="1" applyFont="1" applyFill="1" applyBorder="1" applyAlignment="1">
      <alignment vertical="center"/>
    </xf>
    <xf numFmtId="0" fontId="19" fillId="8" borderId="17" xfId="0" applyFont="1" applyFill="1" applyBorder="1" applyAlignment="1">
      <alignment vertical="center"/>
    </xf>
    <xf numFmtId="0" fontId="25" fillId="8" borderId="17" xfId="0" applyFont="1" applyFill="1" applyBorder="1" applyAlignment="1">
      <alignment vertical="center"/>
    </xf>
    <xf numFmtId="165" fontId="25" fillId="8" borderId="17" xfId="11" quotePrefix="1" applyNumberFormat="1" applyFont="1" applyFill="1" applyBorder="1" applyAlignment="1">
      <alignment vertical="center" wrapText="1"/>
    </xf>
    <xf numFmtId="165" fontId="25" fillId="8" borderId="7" xfId="11" quotePrefix="1" applyNumberFormat="1" applyFont="1" applyFill="1" applyBorder="1" applyAlignment="1">
      <alignment vertical="center" wrapText="1"/>
    </xf>
    <xf numFmtId="165" fontId="25" fillId="8" borderId="7" xfId="11" applyNumberFormat="1" applyFont="1" applyFill="1" applyBorder="1" applyAlignment="1">
      <alignment vertical="center"/>
    </xf>
    <xf numFmtId="165" fontId="25" fillId="8" borderId="7" xfId="11" quotePrefix="1" applyNumberFormat="1" applyFont="1" applyFill="1" applyBorder="1" applyAlignment="1">
      <alignment vertical="center"/>
    </xf>
    <xf numFmtId="0" fontId="25" fillId="8" borderId="16" xfId="0" applyFont="1" applyFill="1" applyBorder="1" applyAlignment="1">
      <alignment horizontal="center" vertical="center" wrapText="1"/>
    </xf>
    <xf numFmtId="0" fontId="25" fillId="8" borderId="16" xfId="0" applyFont="1" applyFill="1" applyBorder="1" applyAlignment="1">
      <alignment vertical="center" wrapText="1"/>
    </xf>
    <xf numFmtId="0" fontId="25" fillId="8" borderId="16" xfId="10" applyFont="1" applyFill="1" applyBorder="1" applyAlignment="1">
      <alignment horizontal="center" vertical="center"/>
    </xf>
    <xf numFmtId="0" fontId="25" fillId="8" borderId="18" xfId="0" applyFont="1" applyFill="1" applyBorder="1" applyAlignment="1">
      <alignment vertical="center" wrapText="1"/>
    </xf>
    <xf numFmtId="0" fontId="25" fillId="8" borderId="16" xfId="0" quotePrefix="1" applyFont="1" applyFill="1" applyBorder="1" applyAlignment="1">
      <alignment horizontal="right" vertical="center"/>
    </xf>
    <xf numFmtId="0" fontId="21" fillId="0" borderId="0" xfId="0" applyFont="1" applyAlignment="1">
      <alignment horizontal="center" vertical="center" wrapText="1"/>
    </xf>
    <xf numFmtId="0" fontId="25" fillId="6" borderId="0" xfId="0" applyFont="1" applyFill="1" applyAlignment="1">
      <alignment vertical="center" wrapText="1"/>
    </xf>
    <xf numFmtId="0" fontId="25" fillId="6" borderId="0" xfId="0" applyFont="1" applyFill="1" applyAlignment="1">
      <alignment horizontal="center" vertical="center" wrapText="1"/>
    </xf>
    <xf numFmtId="0" fontId="25" fillId="6" borderId="17" xfId="0" applyFont="1" applyFill="1" applyBorder="1" applyAlignment="1">
      <alignment horizontal="center" vertical="center" wrapText="1"/>
    </xf>
    <xf numFmtId="0" fontId="25" fillId="6" borderId="17" xfId="0" applyFont="1" applyFill="1" applyBorder="1" applyAlignment="1">
      <alignment vertical="center" wrapText="1"/>
    </xf>
    <xf numFmtId="3" fontId="25" fillId="6" borderId="17" xfId="0" applyNumberFormat="1" applyFont="1" applyFill="1" applyBorder="1" applyAlignment="1">
      <alignment vertical="center" wrapText="1"/>
    </xf>
    <xf numFmtId="0" fontId="25" fillId="6" borderId="7"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19" fillId="6" borderId="16" xfId="0" applyFont="1" applyFill="1" applyBorder="1" applyAlignment="1">
      <alignment vertical="center" wrapText="1"/>
    </xf>
    <xf numFmtId="0" fontId="25" fillId="0" borderId="0" xfId="0" applyFont="1" applyAlignment="1">
      <alignment horizontal="center" vertical="center"/>
    </xf>
    <xf numFmtId="3" fontId="25" fillId="0" borderId="0" xfId="0" applyNumberFormat="1" applyFont="1" applyAlignment="1">
      <alignment vertical="center"/>
    </xf>
    <xf numFmtId="0" fontId="25" fillId="0" borderId="15" xfId="0" applyFont="1" applyBorder="1" applyAlignment="1">
      <alignment horizontal="center" vertical="center"/>
    </xf>
    <xf numFmtId="0" fontId="19" fillId="0" borderId="15" xfId="0" applyFont="1" applyBorder="1" applyAlignment="1">
      <alignment vertical="center"/>
    </xf>
    <xf numFmtId="9" fontId="19" fillId="0" borderId="15" xfId="11" applyFont="1" applyFill="1" applyBorder="1" applyAlignment="1">
      <alignment vertical="center"/>
    </xf>
    <xf numFmtId="0" fontId="71" fillId="8" borderId="11" xfId="0" applyFont="1" applyFill="1" applyBorder="1" applyAlignment="1">
      <alignment vertical="center"/>
    </xf>
    <xf numFmtId="167" fontId="19" fillId="8" borderId="17" xfId="35" applyNumberFormat="1" applyFont="1" applyFill="1" applyBorder="1" applyAlignment="1">
      <alignment vertical="center" wrapText="1"/>
    </xf>
    <xf numFmtId="167" fontId="25" fillId="0" borderId="7" xfId="35" applyNumberFormat="1" applyFont="1" applyBorder="1" applyAlignment="1">
      <alignment vertical="center" wrapText="1"/>
    </xf>
    <xf numFmtId="167" fontId="25" fillId="5" borderId="7" xfId="35" applyNumberFormat="1" applyFont="1" applyFill="1" applyBorder="1" applyAlignment="1">
      <alignment vertical="center" wrapText="1"/>
    </xf>
    <xf numFmtId="167" fontId="19" fillId="8" borderId="7" xfId="35" applyNumberFormat="1" applyFont="1" applyFill="1" applyBorder="1" applyAlignment="1">
      <alignment vertical="center" wrapText="1"/>
    </xf>
    <xf numFmtId="167" fontId="25" fillId="8" borderId="7" xfId="35" applyNumberFormat="1" applyFont="1" applyFill="1" applyBorder="1" applyAlignment="1">
      <alignment vertical="center" wrapText="1"/>
    </xf>
    <xf numFmtId="0" fontId="19" fillId="0" borderId="16" xfId="0" applyFont="1" applyBorder="1" applyAlignment="1">
      <alignment horizontal="center" vertical="center"/>
    </xf>
    <xf numFmtId="0" fontId="19" fillId="0" borderId="16" xfId="0" applyFont="1" applyBorder="1" applyAlignment="1">
      <alignment vertical="center" wrapText="1"/>
    </xf>
    <xf numFmtId="167" fontId="25" fillId="5" borderId="16" xfId="35" applyNumberFormat="1" applyFont="1" applyFill="1" applyBorder="1" applyAlignment="1">
      <alignment vertical="center"/>
    </xf>
    <xf numFmtId="167" fontId="19" fillId="0" borderId="16" xfId="35" applyNumberFormat="1" applyFont="1" applyBorder="1" applyAlignment="1">
      <alignment vertical="center"/>
    </xf>
    <xf numFmtId="0" fontId="19" fillId="8" borderId="11" xfId="0" applyFont="1" applyFill="1" applyBorder="1" applyAlignment="1">
      <alignment vertical="center"/>
    </xf>
    <xf numFmtId="167" fontId="25" fillId="5" borderId="17" xfId="35" applyNumberFormat="1" applyFont="1" applyFill="1" applyBorder="1" applyAlignment="1">
      <alignment vertical="center" wrapText="1"/>
    </xf>
    <xf numFmtId="167" fontId="19" fillId="5" borderId="17" xfId="35" applyNumberFormat="1" applyFont="1" applyFill="1" applyBorder="1" applyAlignment="1">
      <alignment vertical="center" wrapText="1"/>
    </xf>
    <xf numFmtId="167" fontId="19" fillId="8" borderId="7" xfId="35" quotePrefix="1" applyNumberFormat="1" applyFont="1" applyFill="1" applyBorder="1" applyAlignment="1">
      <alignment vertical="center" wrapText="1"/>
    </xf>
    <xf numFmtId="9" fontId="19" fillId="8" borderId="11" xfId="11" applyFont="1" applyFill="1" applyBorder="1" applyAlignment="1">
      <alignment vertical="center"/>
    </xf>
    <xf numFmtId="0" fontId="71" fillId="0" borderId="0" xfId="12" applyFont="1" applyAlignment="1">
      <alignment vertical="center" wrapText="1"/>
    </xf>
    <xf numFmtId="0" fontId="69" fillId="8" borderId="0" xfId="14" applyFont="1" applyFill="1" applyAlignment="1">
      <alignment horizontal="center" vertical="center" wrapText="1"/>
    </xf>
    <xf numFmtId="0" fontId="69" fillId="0" borderId="0" xfId="12" applyFont="1"/>
    <xf numFmtId="49" fontId="71" fillId="0" borderId="25" xfId="15" applyNumberFormat="1" applyFont="1" applyBorder="1" applyAlignment="1">
      <alignment horizontal="center" vertical="center" wrapText="1"/>
    </xf>
    <xf numFmtId="0" fontId="71" fillId="0" borderId="0" xfId="12" applyFont="1"/>
    <xf numFmtId="3" fontId="25" fillId="8" borderId="12" xfId="14" applyNumberFormat="1" applyFont="1" applyFill="1" applyBorder="1" applyAlignment="1">
      <alignment horizontal="right" vertical="center" wrapText="1"/>
    </xf>
    <xf numFmtId="0" fontId="25" fillId="0" borderId="0" xfId="12" applyFont="1"/>
    <xf numFmtId="3" fontId="25" fillId="8" borderId="7" xfId="14" applyNumberFormat="1" applyFont="1" applyFill="1" applyBorder="1" applyAlignment="1">
      <alignment horizontal="right" vertical="center" wrapText="1"/>
    </xf>
    <xf numFmtId="3" fontId="25" fillId="8" borderId="18" xfId="14" applyNumberFormat="1" applyFont="1" applyFill="1" applyBorder="1" applyAlignment="1">
      <alignment horizontal="right" vertical="center" wrapText="1"/>
    </xf>
    <xf numFmtId="0" fontId="71" fillId="0" borderId="0" xfId="16" applyFont="1" applyAlignment="1">
      <alignment vertical="center" wrapText="1"/>
    </xf>
    <xf numFmtId="0" fontId="69" fillId="0" borderId="0" xfId="16" applyFont="1"/>
    <xf numFmtId="0" fontId="19" fillId="0" borderId="0" xfId="16" applyFont="1" applyAlignment="1">
      <alignment vertical="center" wrapText="1"/>
    </xf>
    <xf numFmtId="0" fontId="69" fillId="0" borderId="0" xfId="17" applyFont="1"/>
    <xf numFmtId="0" fontId="28" fillId="0" borderId="0" xfId="16" applyFont="1" applyAlignment="1">
      <alignment horizontal="center" vertical="center" wrapText="1"/>
    </xf>
    <xf numFmtId="0" fontId="25" fillId="0" borderId="0" xfId="17" applyFont="1"/>
    <xf numFmtId="0" fontId="71" fillId="0" borderId="0" xfId="17" applyFont="1" applyAlignment="1">
      <alignment horizontal="center" vertical="center" wrapText="1"/>
    </xf>
    <xf numFmtId="0" fontId="71" fillId="0" borderId="6" xfId="17" applyFont="1" applyBorder="1" applyAlignment="1">
      <alignment horizontal="center" vertical="center" wrapText="1"/>
    </xf>
    <xf numFmtId="0" fontId="71" fillId="0" borderId="6" xfId="18" quotePrefix="1" applyFont="1" applyBorder="1" applyAlignment="1">
      <alignment horizontal="center" vertical="center" wrapText="1"/>
    </xf>
    <xf numFmtId="0" fontId="71" fillId="0" borderId="0" xfId="17" applyFont="1"/>
    <xf numFmtId="0" fontId="71" fillId="0" borderId="0" xfId="18" quotePrefix="1" applyFont="1" applyAlignment="1">
      <alignment horizontal="center" vertical="center" wrapText="1"/>
    </xf>
    <xf numFmtId="164" fontId="65" fillId="0" borderId="0" xfId="8" applyNumberFormat="1" applyFont="1" applyAlignment="1">
      <alignment horizontal="left" vertical="center"/>
    </xf>
    <xf numFmtId="0" fontId="69" fillId="0" borderId="0" xfId="17" applyFont="1" applyAlignment="1">
      <alignment vertical="center"/>
    </xf>
    <xf numFmtId="14" fontId="100" fillId="8" borderId="0" xfId="17" applyNumberFormat="1" applyFont="1" applyFill="1" applyAlignment="1">
      <alignment horizontal="center" vertical="center"/>
    </xf>
    <xf numFmtId="0" fontId="69" fillId="8" borderId="0" xfId="17" applyFont="1" applyFill="1" applyAlignment="1">
      <alignment vertical="center"/>
    </xf>
    <xf numFmtId="0" fontId="107" fillId="0" borderId="0" xfId="17" applyFont="1"/>
    <xf numFmtId="14" fontId="71" fillId="8" borderId="13" xfId="17" quotePrefix="1" applyNumberFormat="1" applyFont="1" applyFill="1" applyBorder="1" applyAlignment="1">
      <alignment horizontal="right" vertical="center"/>
    </xf>
    <xf numFmtId="14" fontId="71" fillId="8" borderId="0" xfId="17" quotePrefix="1" applyNumberFormat="1" applyFont="1" applyFill="1" applyAlignment="1">
      <alignment horizontal="right" vertical="center"/>
    </xf>
    <xf numFmtId="3" fontId="69" fillId="8" borderId="0" xfId="17" applyNumberFormat="1" applyFont="1" applyFill="1" applyAlignment="1">
      <alignment horizontal="right" vertical="center"/>
    </xf>
    <xf numFmtId="166" fontId="71" fillId="0" borderId="0" xfId="17" applyNumberFormat="1" applyFont="1" applyAlignment="1">
      <alignment vertical="center"/>
    </xf>
    <xf numFmtId="3" fontId="71" fillId="8" borderId="0" xfId="17" applyNumberFormat="1" applyFont="1" applyFill="1" applyAlignment="1">
      <alignment horizontal="right" vertical="center"/>
    </xf>
    <xf numFmtId="0" fontId="71" fillId="8" borderId="0" xfId="17" applyFont="1" applyFill="1" applyAlignment="1">
      <alignment vertical="center"/>
    </xf>
    <xf numFmtId="3" fontId="71" fillId="8" borderId="15" xfId="17" quotePrefix="1" applyNumberFormat="1" applyFont="1" applyFill="1" applyBorder="1" applyAlignment="1">
      <alignment horizontal="right" vertical="center"/>
    </xf>
    <xf numFmtId="3" fontId="71" fillId="8" borderId="0" xfId="17" quotePrefix="1" applyNumberFormat="1" applyFont="1" applyFill="1" applyAlignment="1">
      <alignment horizontal="right" vertical="center"/>
    </xf>
    <xf numFmtId="0" fontId="108" fillId="8" borderId="0" xfId="9" applyFont="1" applyFill="1" applyBorder="1" applyAlignment="1">
      <alignment horizontal="center" vertical="center" wrapText="1"/>
    </xf>
    <xf numFmtId="3" fontId="69" fillId="8" borderId="0" xfId="17" applyNumberFormat="1" applyFont="1" applyFill="1" applyAlignment="1">
      <alignment vertical="center"/>
    </xf>
    <xf numFmtId="0" fontId="69" fillId="8" borderId="0" xfId="17" applyFont="1" applyFill="1"/>
    <xf numFmtId="0" fontId="25" fillId="8" borderId="7" xfId="17" applyFont="1" applyFill="1" applyBorder="1" applyAlignment="1">
      <alignment horizontal="left" vertical="center"/>
    </xf>
    <xf numFmtId="0" fontId="25" fillId="8" borderId="16" xfId="17" applyFont="1" applyFill="1" applyBorder="1" applyAlignment="1">
      <alignment horizontal="left" vertical="center"/>
    </xf>
    <xf numFmtId="0" fontId="25" fillId="8" borderId="17" xfId="17" applyFont="1" applyFill="1" applyBorder="1" applyAlignment="1">
      <alignment horizontal="left" vertical="center"/>
    </xf>
    <xf numFmtId="3" fontId="69" fillId="8" borderId="0" xfId="17" applyNumberFormat="1" applyFont="1" applyFill="1"/>
    <xf numFmtId="0" fontId="25" fillId="8" borderId="0" xfId="8" applyFont="1" applyFill="1"/>
    <xf numFmtId="0" fontId="19" fillId="8" borderId="0" xfId="17" applyFont="1" applyFill="1" applyAlignment="1">
      <alignment horizontal="right" vertical="top"/>
    </xf>
    <xf numFmtId="0" fontId="19" fillId="8" borderId="0" xfId="17" applyFont="1" applyFill="1" applyAlignment="1">
      <alignment horizontal="right" wrapText="1"/>
    </xf>
    <xf numFmtId="0" fontId="71" fillId="11" borderId="0" xfId="34" quotePrefix="1" applyFont="1" applyFill="1" applyAlignment="1">
      <alignment horizontal="center" vertical="center" wrapText="1"/>
    </xf>
    <xf numFmtId="0" fontId="92" fillId="8" borderId="0" xfId="17" applyFont="1" applyFill="1" applyAlignment="1">
      <alignment horizontal="left" wrapText="1"/>
    </xf>
    <xf numFmtId="0" fontId="109" fillId="8" borderId="0" xfId="17" applyFont="1" applyFill="1" applyAlignment="1">
      <alignment horizontal="center" vertical="center"/>
    </xf>
    <xf numFmtId="0" fontId="25" fillId="8" borderId="0" xfId="17" applyFont="1" applyFill="1" applyAlignment="1">
      <alignment horizontal="right"/>
    </xf>
    <xf numFmtId="0" fontId="71" fillId="8" borderId="11" xfId="17" applyFont="1" applyFill="1" applyBorder="1" applyAlignment="1">
      <alignment horizontal="left" vertical="center"/>
    </xf>
    <xf numFmtId="0" fontId="19" fillId="8" borderId="11" xfId="17" applyFont="1" applyFill="1" applyBorder="1" applyAlignment="1">
      <alignment horizontal="left" vertical="center" wrapText="1"/>
    </xf>
    <xf numFmtId="0" fontId="71" fillId="11" borderId="11" xfId="34" applyFont="1" applyFill="1" applyBorder="1" applyAlignment="1">
      <alignment horizontal="left" vertical="center" wrapText="1"/>
    </xf>
    <xf numFmtId="0" fontId="71" fillId="8" borderId="11" xfId="34" applyFont="1" applyFill="1" applyBorder="1" applyAlignment="1">
      <alignment horizontal="left" vertical="center"/>
    </xf>
    <xf numFmtId="0" fontId="110" fillId="8" borderId="0" xfId="17" applyFont="1" applyFill="1" applyAlignment="1">
      <alignment horizontal="right" vertical="center" wrapText="1"/>
    </xf>
    <xf numFmtId="0" fontId="25" fillId="8" borderId="0" xfId="17" applyFont="1" applyFill="1"/>
    <xf numFmtId="0" fontId="19" fillId="8" borderId="0" xfId="17" applyFont="1" applyFill="1" applyAlignment="1">
      <alignment horizontal="left" wrapText="1"/>
    </xf>
    <xf numFmtId="3" fontId="111" fillId="8" borderId="0" xfId="17" applyNumberFormat="1" applyFont="1" applyFill="1" applyAlignment="1">
      <alignment horizontal="right" vertical="center" wrapText="1"/>
    </xf>
    <xf numFmtId="3" fontId="25" fillId="0" borderId="0" xfId="23" applyNumberFormat="1" applyFont="1" applyFill="1" applyBorder="1" applyAlignment="1">
      <alignment horizontal="center" vertical="center" wrapText="1"/>
    </xf>
    <xf numFmtId="3" fontId="69" fillId="0" borderId="0" xfId="23" applyNumberFormat="1" applyFont="1" applyFill="1" applyBorder="1" applyAlignment="1">
      <alignment horizontal="center" vertical="center" wrapText="1"/>
    </xf>
    <xf numFmtId="3" fontId="110" fillId="8" borderId="0" xfId="17" applyNumberFormat="1" applyFont="1" applyFill="1" applyAlignment="1">
      <alignment horizontal="right" vertical="center" wrapText="1"/>
    </xf>
    <xf numFmtId="3" fontId="110" fillId="8" borderId="0" xfId="17" applyNumberFormat="1" applyFont="1" applyFill="1" applyAlignment="1">
      <alignment vertical="center"/>
    </xf>
    <xf numFmtId="165" fontId="111" fillId="8" borderId="0" xfId="17" applyNumberFormat="1" applyFont="1" applyFill="1" applyAlignment="1">
      <alignment horizontal="right" vertical="center" wrapText="1"/>
    </xf>
    <xf numFmtId="165" fontId="111" fillId="8" borderId="0" xfId="20" applyNumberFormat="1" applyFont="1" applyFill="1" applyBorder="1" applyAlignment="1">
      <alignment horizontal="right" vertical="center"/>
    </xf>
    <xf numFmtId="3" fontId="69" fillId="8" borderId="0" xfId="23" applyNumberFormat="1" applyFont="1" applyFill="1" applyBorder="1" applyAlignment="1">
      <alignment horizontal="center" vertical="center" wrapText="1"/>
    </xf>
    <xf numFmtId="0" fontId="25" fillId="8" borderId="18" xfId="17" applyFont="1" applyFill="1" applyBorder="1" applyAlignment="1">
      <alignment horizontal="left" vertical="center"/>
    </xf>
    <xf numFmtId="165" fontId="110" fillId="8" borderId="0" xfId="17" applyNumberFormat="1" applyFont="1" applyFill="1" applyAlignment="1">
      <alignment horizontal="right" vertical="center" wrapText="1"/>
    </xf>
    <xf numFmtId="0" fontId="71" fillId="8" borderId="0" xfId="34" applyFont="1" applyFill="1" applyBorder="1" applyAlignment="1">
      <alignment horizontal="left" vertical="center"/>
    </xf>
    <xf numFmtId="3" fontId="25" fillId="8" borderId="0" xfId="34" applyNumberFormat="1" applyFont="1" applyFill="1" applyBorder="1" applyAlignment="1">
      <alignment horizontal="right" vertical="center"/>
    </xf>
    <xf numFmtId="165" fontId="25" fillId="8" borderId="0" xfId="34" applyNumberFormat="1" applyFont="1" applyFill="1" applyBorder="1" applyAlignment="1">
      <alignment horizontal="right" vertical="center"/>
    </xf>
    <xf numFmtId="165" fontId="25" fillId="8" borderId="0" xfId="20" applyNumberFormat="1" applyFont="1" applyFill="1" applyBorder="1" applyAlignment="1">
      <alignment horizontal="right" vertical="center"/>
    </xf>
    <xf numFmtId="10" fontId="25" fillId="8" borderId="0" xfId="22" applyNumberFormat="1" applyFont="1" applyFill="1" applyBorder="1" applyAlignment="1">
      <alignment horizontal="right" vertical="center"/>
    </xf>
    <xf numFmtId="10" fontId="25" fillId="11" borderId="0" xfId="22" applyNumberFormat="1" applyFont="1" applyFill="1" applyBorder="1" applyAlignment="1">
      <alignment horizontal="right" vertical="center"/>
    </xf>
    <xf numFmtId="10" fontId="25" fillId="8" borderId="0" xfId="34" applyNumberFormat="1" applyFont="1" applyFill="1" applyBorder="1" applyAlignment="1">
      <alignment horizontal="right" vertical="center"/>
    </xf>
    <xf numFmtId="0" fontId="25" fillId="8" borderId="0" xfId="34" applyFont="1" applyFill="1" applyAlignment="1">
      <alignment horizontal="left" vertical="center" wrapText="1"/>
    </xf>
    <xf numFmtId="0" fontId="69" fillId="0" borderId="0" xfId="0" applyFont="1" applyAlignment="1">
      <alignment vertical="center" wrapText="1"/>
    </xf>
    <xf numFmtId="0" fontId="71" fillId="0" borderId="0" xfId="0" applyFont="1" applyAlignment="1">
      <alignment horizontal="center" vertical="center" wrapText="1"/>
    </xf>
    <xf numFmtId="49" fontId="38" fillId="0" borderId="0" xfId="0" applyNumberFormat="1" applyFont="1" applyFill="1" applyAlignment="1">
      <alignment vertical="center"/>
    </xf>
    <xf numFmtId="49" fontId="23" fillId="0" borderId="0" xfId="0" applyNumberFormat="1" applyFont="1" applyFill="1" applyAlignment="1">
      <alignment horizontal="justify" vertical="center" wrapText="1"/>
    </xf>
    <xf numFmtId="49" fontId="30" fillId="0" borderId="0" xfId="0" applyNumberFormat="1" applyFont="1" applyFill="1" applyAlignment="1">
      <alignment horizontal="justify" vertical="center" wrapText="1"/>
    </xf>
    <xf numFmtId="49" fontId="59" fillId="0" borderId="0" xfId="0" applyNumberFormat="1" applyFont="1" applyFill="1" applyAlignment="1">
      <alignment horizontal="justify" vertical="center" wrapText="1"/>
    </xf>
    <xf numFmtId="49" fontId="30" fillId="0" borderId="0" xfId="0" applyNumberFormat="1" applyFont="1" applyFill="1" applyAlignment="1">
      <alignment horizontal="justify" vertical="center"/>
    </xf>
    <xf numFmtId="49" fontId="13" fillId="0" borderId="0" xfId="0" applyNumberFormat="1" applyFont="1" applyFill="1" applyAlignment="1"/>
    <xf numFmtId="49" fontId="12" fillId="0" borderId="0" xfId="0" applyNumberFormat="1" applyFont="1" applyFill="1" applyAlignment="1">
      <alignment vertical="center" wrapText="1"/>
    </xf>
    <xf numFmtId="49" fontId="38" fillId="0" borderId="0" xfId="0" applyNumberFormat="1" applyFont="1" applyFill="1" applyAlignment="1">
      <alignment horizontal="left" vertical="center"/>
    </xf>
    <xf numFmtId="0" fontId="71" fillId="8" borderId="0" xfId="0" applyFont="1" applyFill="1" applyAlignment="1">
      <alignment vertical="center" wrapText="1"/>
    </xf>
    <xf numFmtId="0" fontId="69" fillId="0" borderId="0" xfId="0" applyFont="1"/>
    <xf numFmtId="165" fontId="25" fillId="0" borderId="7" xfId="11" applyNumberFormat="1" applyFont="1" applyBorder="1" applyAlignment="1">
      <alignment horizontal="right" vertical="center" wrapText="1"/>
    </xf>
    <xf numFmtId="0" fontId="25" fillId="8" borderId="0" xfId="0" applyFont="1" applyFill="1"/>
    <xf numFmtId="3" fontId="71" fillId="0" borderId="23" xfId="0" applyNumberFormat="1" applyFont="1" applyBorder="1" applyAlignment="1">
      <alignment horizontal="center" vertical="center" wrapText="1"/>
    </xf>
    <xf numFmtId="0" fontId="69" fillId="0" borderId="23" xfId="0" applyFont="1" applyBorder="1" applyAlignment="1">
      <alignment wrapText="1"/>
    </xf>
    <xf numFmtId="165" fontId="98" fillId="8" borderId="23" xfId="0" applyNumberFormat="1" applyFont="1" applyFill="1" applyBorder="1" applyAlignment="1">
      <alignment horizontal="center" vertical="center" wrapText="1"/>
    </xf>
    <xf numFmtId="0" fontId="92" fillId="0" borderId="0" xfId="0" applyFont="1"/>
    <xf numFmtId="0" fontId="92" fillId="0" borderId="15" xfId="0" applyFont="1" applyBorder="1" applyAlignment="1">
      <alignment horizontal="center" vertical="center" wrapText="1"/>
    </xf>
    <xf numFmtId="9" fontId="28" fillId="0" borderId="0" xfId="11" applyFont="1" applyFill="1" applyBorder="1" applyAlignment="1">
      <alignment horizontal="center" vertical="center" wrapText="1"/>
    </xf>
    <xf numFmtId="49" fontId="12" fillId="8" borderId="0" xfId="0" applyNumberFormat="1" applyFont="1" applyFill="1" applyAlignment="1">
      <alignment vertical="center" wrapText="1"/>
    </xf>
    <xf numFmtId="49" fontId="65" fillId="8" borderId="0" xfId="0" applyNumberFormat="1" applyFont="1" applyFill="1" applyBorder="1" applyAlignment="1">
      <alignment horizontal="left" vertical="center"/>
    </xf>
    <xf numFmtId="49" fontId="12" fillId="8" borderId="0" xfId="0" applyNumberFormat="1" applyFont="1" applyFill="1" applyBorder="1" applyAlignment="1">
      <alignment horizontal="left" vertical="center"/>
    </xf>
    <xf numFmtId="0" fontId="35" fillId="8" borderId="0" xfId="0" applyFont="1" applyFill="1" applyAlignment="1">
      <alignment horizontal="center" vertical="center" wrapText="1"/>
    </xf>
    <xf numFmtId="3" fontId="18" fillId="8" borderId="0" xfId="0" applyNumberFormat="1" applyFont="1" applyFill="1" applyBorder="1" applyAlignment="1">
      <alignment vertical="center" wrapText="1"/>
    </xf>
    <xf numFmtId="0" fontId="101" fillId="8" borderId="0" xfId="0" applyFont="1" applyFill="1" applyBorder="1" applyAlignment="1">
      <alignment horizontal="center" vertical="center" wrapText="1"/>
    </xf>
    <xf numFmtId="49" fontId="12" fillId="8" borderId="0" xfId="0" applyNumberFormat="1" applyFont="1" applyFill="1"/>
    <xf numFmtId="3" fontId="19" fillId="8" borderId="0" xfId="0" applyNumberFormat="1" applyFont="1" applyFill="1" applyBorder="1" applyAlignment="1">
      <alignment vertical="center" wrapText="1"/>
    </xf>
    <xf numFmtId="0" fontId="92" fillId="0" borderId="0" xfId="0" applyFont="1" applyAlignment="1">
      <alignment vertical="center" wrapText="1"/>
    </xf>
    <xf numFmtId="0" fontId="92" fillId="0" borderId="6" xfId="0" applyFont="1" applyBorder="1" applyAlignment="1">
      <alignment vertical="center"/>
    </xf>
    <xf numFmtId="0" fontId="92" fillId="0" borderId="6" xfId="0" applyFont="1" applyBorder="1" applyAlignment="1">
      <alignment vertical="center" wrapText="1"/>
    </xf>
    <xf numFmtId="0" fontId="92" fillId="8" borderId="0" xfId="0" applyFont="1" applyFill="1" applyAlignment="1">
      <alignment vertical="center" wrapText="1"/>
    </xf>
    <xf numFmtId="0" fontId="92" fillId="0" borderId="0" xfId="0" applyFont="1" applyAlignment="1">
      <alignment vertical="center"/>
    </xf>
    <xf numFmtId="0" fontId="92" fillId="8" borderId="0" xfId="0" applyFont="1" applyFill="1" applyAlignment="1">
      <alignment vertical="top" wrapText="1"/>
    </xf>
    <xf numFmtId="0" fontId="92" fillId="0" borderId="15" xfId="0" applyFont="1" applyBorder="1" applyAlignment="1">
      <alignment vertical="center" wrapText="1"/>
    </xf>
    <xf numFmtId="0" fontId="92" fillId="8" borderId="15" xfId="0" applyFont="1" applyFill="1" applyBorder="1" applyAlignment="1">
      <alignment vertical="center" wrapText="1"/>
    </xf>
    <xf numFmtId="3" fontId="44" fillId="0" borderId="8" xfId="0" applyNumberFormat="1" applyFont="1" applyBorder="1" applyAlignment="1">
      <alignment horizontal="right" vertical="center" wrapText="1"/>
    </xf>
    <xf numFmtId="3" fontId="44" fillId="0" borderId="7" xfId="0" applyNumberFormat="1" applyFont="1" applyBorder="1" applyAlignment="1">
      <alignment horizontal="right" vertical="center" wrapText="1"/>
    </xf>
    <xf numFmtId="3" fontId="44" fillId="5" borderId="7" xfId="0" applyNumberFormat="1" applyFont="1" applyFill="1" applyBorder="1" applyAlignment="1">
      <alignment horizontal="right" vertical="center" wrapText="1"/>
    </xf>
    <xf numFmtId="3" fontId="104" fillId="5" borderId="7" xfId="0" applyNumberFormat="1" applyFont="1" applyFill="1" applyBorder="1" applyAlignment="1">
      <alignment horizontal="right" vertical="center"/>
    </xf>
    <xf numFmtId="3" fontId="104" fillId="0" borderId="7" xfId="0" applyNumberFormat="1" applyFont="1" applyBorder="1" applyAlignment="1">
      <alignment horizontal="right" vertical="center" wrapText="1"/>
    </xf>
    <xf numFmtId="3" fontId="104" fillId="0" borderId="7" xfId="0" applyNumberFormat="1" applyFont="1" applyBorder="1" applyAlignment="1">
      <alignment horizontal="right" vertical="center"/>
    </xf>
    <xf numFmtId="3" fontId="104" fillId="0" borderId="18" xfId="0" applyNumberFormat="1" applyFont="1" applyBorder="1" applyAlignment="1">
      <alignment horizontal="right" vertical="center" wrapText="1"/>
    </xf>
    <xf numFmtId="3" fontId="104" fillId="0" borderId="18" xfId="0" applyNumberFormat="1" applyFont="1" applyBorder="1" applyAlignment="1">
      <alignment horizontal="right" vertical="center"/>
    </xf>
    <xf numFmtId="0" fontId="25" fillId="0" borderId="11" xfId="0" applyFont="1" applyBorder="1" applyAlignment="1">
      <alignment horizontal="center" vertical="center" wrapText="1"/>
    </xf>
    <xf numFmtId="3" fontId="25" fillId="6" borderId="0" xfId="0" applyNumberFormat="1" applyFont="1" applyFill="1" applyAlignment="1">
      <alignment horizontal="right" vertical="center" wrapText="1"/>
    </xf>
    <xf numFmtId="3" fontId="25" fillId="6" borderId="16" xfId="0" applyNumberFormat="1" applyFont="1" applyFill="1" applyBorder="1" applyAlignment="1">
      <alignment horizontal="right" vertical="center" wrapText="1"/>
    </xf>
    <xf numFmtId="165" fontId="69" fillId="8" borderId="0" xfId="20" applyNumberFormat="1" applyFont="1" applyFill="1" applyBorder="1" applyAlignment="1">
      <alignment horizontal="right" vertical="center"/>
    </xf>
    <xf numFmtId="165" fontId="69" fillId="8" borderId="0" xfId="20" applyNumberFormat="1" applyFont="1" applyFill="1" applyBorder="1" applyAlignment="1">
      <alignment horizontal="right" vertical="center" wrapText="1"/>
    </xf>
    <xf numFmtId="165" fontId="71" fillId="8" borderId="0" xfId="22" applyNumberFormat="1" applyFont="1" applyFill="1" applyBorder="1" applyAlignment="1">
      <alignment horizontal="right" vertical="center"/>
    </xf>
    <xf numFmtId="49" fontId="12" fillId="0" borderId="0" xfId="0" applyNumberFormat="1" applyFont="1" applyFill="1" applyAlignment="1">
      <alignment vertical="center"/>
    </xf>
    <xf numFmtId="0" fontId="12" fillId="8" borderId="0" xfId="0" applyFont="1" applyFill="1"/>
    <xf numFmtId="0" fontId="24" fillId="8" borderId="0" xfId="13" applyFont="1" applyFill="1" applyBorder="1" applyAlignment="1">
      <alignment horizontal="center" vertical="center" wrapText="1"/>
    </xf>
    <xf numFmtId="0" fontId="17" fillId="10" borderId="0" xfId="9" applyFont="1" applyFill="1" applyBorder="1" applyAlignment="1">
      <alignment horizontal="center" vertical="center" wrapText="1"/>
    </xf>
    <xf numFmtId="0" fontId="17" fillId="8" borderId="0" xfId="9" applyFont="1" applyFill="1" applyBorder="1" applyAlignment="1">
      <alignment horizontal="center" vertical="center" wrapText="1"/>
    </xf>
    <xf numFmtId="0" fontId="0" fillId="0" borderId="0" xfId="0" applyAlignment="1">
      <alignment wrapText="1"/>
    </xf>
    <xf numFmtId="0" fontId="71" fillId="0" borderId="5" xfId="0" applyFont="1" applyBorder="1" applyAlignment="1">
      <alignment horizontal="center" vertical="center" wrapText="1"/>
    </xf>
    <xf numFmtId="0" fontId="69" fillId="0" borderId="0" xfId="0" applyFont="1"/>
    <xf numFmtId="0" fontId="65" fillId="0" borderId="0" xfId="0" applyFont="1"/>
    <xf numFmtId="0" fontId="69" fillId="8" borderId="0" xfId="0" applyFont="1" applyFill="1" applyBorder="1" applyAlignment="1">
      <alignment horizontal="left" vertical="center"/>
    </xf>
    <xf numFmtId="0" fontId="113" fillId="0" borderId="0" xfId="0" applyFont="1"/>
    <xf numFmtId="0" fontId="114" fillId="0" borderId="0" xfId="0" applyFont="1"/>
    <xf numFmtId="0" fontId="113" fillId="0" borderId="0" xfId="0" applyFont="1" applyAlignment="1">
      <alignment horizontal="left" wrapText="1"/>
    </xf>
    <xf numFmtId="0" fontId="114" fillId="0" borderId="0" xfId="0" applyFont="1" applyAlignment="1">
      <alignment horizontal="left" wrapText="1"/>
    </xf>
    <xf numFmtId="0" fontId="115" fillId="0" borderId="0" xfId="0" applyFont="1"/>
    <xf numFmtId="0" fontId="113" fillId="0" borderId="0" xfId="0" applyFont="1" applyAlignment="1">
      <alignment horizontal="left" vertical="center" wrapText="1"/>
    </xf>
    <xf numFmtId="0" fontId="113" fillId="0" borderId="0" xfId="0" applyFont="1" applyAlignment="1">
      <alignment horizontal="left" vertical="center"/>
    </xf>
    <xf numFmtId="0" fontId="112" fillId="8" borderId="9" xfId="9" applyFont="1" applyFill="1" applyBorder="1" applyAlignment="1">
      <alignment horizontal="center" vertical="center"/>
    </xf>
    <xf numFmtId="0" fontId="0" fillId="0" borderId="0" xfId="0" applyAlignment="1">
      <alignment horizontal="center" vertical="center"/>
    </xf>
    <xf numFmtId="0" fontId="115" fillId="0" borderId="0" xfId="0" applyFont="1" applyAlignment="1">
      <alignment horizontal="center"/>
    </xf>
    <xf numFmtId="0" fontId="115"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3" fillId="0" borderId="0" xfId="2">
      <alignment vertical="center"/>
    </xf>
    <xf numFmtId="0" fontId="6" fillId="0" borderId="0" xfId="1" applyFill="1" applyBorder="1" applyAlignment="1">
      <alignment vertical="center"/>
    </xf>
    <xf numFmtId="0" fontId="4" fillId="0" borderId="0" xfId="4" applyFill="1" applyBorder="1" applyAlignment="1">
      <alignment vertical="center"/>
    </xf>
    <xf numFmtId="0" fontId="4" fillId="0" borderId="0" xfId="4" applyFill="1" applyBorder="1" applyAlignment="1">
      <alignment horizontal="left" vertical="center"/>
    </xf>
    <xf numFmtId="0" fontId="66" fillId="0" borderId="0" xfId="3" quotePrefix="1" applyFont="1" applyAlignment="1">
      <alignment horizontal="right" vertical="center"/>
    </xf>
    <xf numFmtId="3" fontId="116" fillId="0" borderId="0" xfId="7" applyFont="1" applyFill="1" applyBorder="1" applyAlignment="1">
      <alignment horizontal="center" vertical="center"/>
      <protection locked="0"/>
    </xf>
    <xf numFmtId="0" fontId="3" fillId="0" borderId="0" xfId="2" applyAlignment="1">
      <alignment vertical="top" wrapText="1"/>
    </xf>
    <xf numFmtId="0" fontId="66" fillId="0" borderId="33" xfId="3" quotePrefix="1" applyFont="1" applyBorder="1" applyAlignment="1">
      <alignment horizontal="center" vertical="center"/>
    </xf>
    <xf numFmtId="0" fontId="3" fillId="0" borderId="0" xfId="2" applyAlignment="1">
      <alignment vertical="center" wrapText="1"/>
    </xf>
    <xf numFmtId="0" fontId="117" fillId="0" borderId="0" xfId="2" applyFont="1" applyAlignment="1">
      <alignment vertical="top"/>
    </xf>
    <xf numFmtId="0" fontId="118" fillId="0" borderId="0" xfId="0" applyFont="1" applyAlignment="1">
      <alignment vertical="top"/>
    </xf>
    <xf numFmtId="0" fontId="21" fillId="0" borderId="0" xfId="24" applyFont="1" applyAlignment="1">
      <alignment horizontal="left" vertical="center"/>
    </xf>
    <xf numFmtId="0" fontId="75" fillId="0" borderId="0" xfId="24" applyFont="1" applyAlignment="1">
      <alignment horizontal="left" vertical="center"/>
    </xf>
    <xf numFmtId="0" fontId="23" fillId="0" borderId="0" xfId="24" applyFont="1" applyAlignment="1">
      <alignment vertical="center"/>
    </xf>
    <xf numFmtId="0" fontId="25" fillId="0" borderId="0" xfId="24" applyFont="1" applyAlignment="1">
      <alignment horizontal="left" vertical="center"/>
    </xf>
    <xf numFmtId="0" fontId="24" fillId="10" borderId="0" xfId="13" applyFont="1" applyFill="1" applyBorder="1" applyAlignment="1">
      <alignment horizontal="center" vertical="center" wrapText="1"/>
    </xf>
    <xf numFmtId="0" fontId="28" fillId="0" borderId="0" xfId="24" applyFont="1" applyAlignment="1">
      <alignment vertical="center"/>
    </xf>
    <xf numFmtId="169" fontId="28" fillId="0" borderId="0" xfId="24" applyNumberFormat="1" applyFont="1" applyAlignment="1">
      <alignment vertical="center"/>
    </xf>
    <xf numFmtId="0" fontId="119" fillId="0" borderId="0" xfId="38"/>
    <xf numFmtId="0" fontId="18" fillId="8" borderId="0" xfId="24" applyFont="1" applyFill="1"/>
    <xf numFmtId="0" fontId="25" fillId="8" borderId="0" xfId="24" applyFont="1" applyFill="1" applyAlignment="1">
      <alignment horizontal="justify" vertical="center"/>
    </xf>
    <xf numFmtId="0" fontId="18" fillId="0" borderId="0" xfId="24" applyFont="1" applyAlignment="1">
      <alignment vertical="center"/>
    </xf>
    <xf numFmtId="169" fontId="18" fillId="0" borderId="0" xfId="24" applyNumberFormat="1" applyFont="1" applyAlignment="1">
      <alignment vertical="center"/>
    </xf>
    <xf numFmtId="14" fontId="25" fillId="8" borderId="0" xfId="24" applyNumberFormat="1" applyFont="1" applyFill="1" applyAlignment="1">
      <alignment horizontal="left" vertical="center" wrapText="1"/>
    </xf>
    <xf numFmtId="0" fontId="21" fillId="8" borderId="0" xfId="24" applyFont="1" applyFill="1" applyAlignment="1">
      <alignment vertical="center"/>
    </xf>
    <xf numFmtId="0" fontId="8" fillId="0" borderId="0" xfId="12"/>
    <xf numFmtId="0" fontId="125" fillId="0" borderId="0" xfId="12" applyFont="1"/>
    <xf numFmtId="0" fontId="126" fillId="0" borderId="0" xfId="12" applyFont="1"/>
    <xf numFmtId="0" fontId="18" fillId="0" borderId="0" xfId="24" applyFont="1"/>
    <xf numFmtId="0" fontId="121" fillId="0" borderId="0" xfId="24" applyFont="1" applyAlignment="1">
      <alignment vertical="center"/>
    </xf>
    <xf numFmtId="164" fontId="128" fillId="8" borderId="0" xfId="24" applyNumberFormat="1" applyFont="1" applyFill="1" applyAlignment="1">
      <alignment horizontal="right"/>
    </xf>
    <xf numFmtId="0" fontId="88" fillId="8" borderId="0" xfId="24" applyFont="1" applyFill="1"/>
    <xf numFmtId="3" fontId="120" fillId="8" borderId="0" xfId="38" applyNumberFormat="1" applyFont="1" applyFill="1" applyAlignment="1">
      <alignment horizontal="right" vertical="center"/>
    </xf>
    <xf numFmtId="3" fontId="25" fillId="8" borderId="0" xfId="38" applyNumberFormat="1" applyFont="1" applyFill="1" applyAlignment="1">
      <alignment horizontal="right" vertical="center"/>
    </xf>
    <xf numFmtId="0" fontId="25" fillId="8" borderId="0" xfId="38" applyFont="1" applyFill="1" applyAlignment="1">
      <alignment horizontal="right" vertical="center"/>
    </xf>
    <xf numFmtId="10" fontId="25" fillId="8" borderId="0" xfId="38" applyNumberFormat="1" applyFont="1" applyFill="1" applyAlignment="1">
      <alignment horizontal="right" vertical="center"/>
    </xf>
    <xf numFmtId="0" fontId="121" fillId="0" borderId="0" xfId="24" applyFont="1" applyAlignment="1">
      <alignment horizontal="left" vertical="center" wrapText="1"/>
    </xf>
    <xf numFmtId="0" fontId="18" fillId="0" borderId="0" xfId="24" applyFont="1" applyAlignment="1">
      <alignment horizontal="right" vertical="center"/>
    </xf>
    <xf numFmtId="0" fontId="18" fillId="0" borderId="0" xfId="24" applyFont="1" applyAlignment="1">
      <alignment vertical="center" wrapText="1"/>
    </xf>
    <xf numFmtId="0" fontId="25" fillId="8" borderId="0" xfId="24" applyFont="1" applyFill="1" applyAlignment="1">
      <alignment horizontal="left" vertical="center" wrapText="1"/>
    </xf>
    <xf numFmtId="0" fontId="31" fillId="0" borderId="0" xfId="38" applyFont="1"/>
    <xf numFmtId="0" fontId="21" fillId="0" borderId="0" xfId="38" applyFont="1" applyAlignment="1">
      <alignment horizontal="left" vertical="center"/>
    </xf>
    <xf numFmtId="14" fontId="19" fillId="8" borderId="0" xfId="38" applyNumberFormat="1" applyFont="1" applyFill="1" applyAlignment="1">
      <alignment horizontal="left" vertical="center"/>
    </xf>
    <xf numFmtId="164" fontId="19" fillId="8" borderId="0" xfId="38" applyNumberFormat="1" applyFont="1" applyFill="1" applyAlignment="1">
      <alignment horizontal="right" vertical="center"/>
    </xf>
    <xf numFmtId="0" fontId="32" fillId="0" borderId="0" xfId="38" applyFont="1" applyAlignment="1">
      <alignment horizontal="left" indent="1"/>
    </xf>
    <xf numFmtId="0" fontId="69" fillId="0" borderId="0" xfId="0" applyFont="1"/>
    <xf numFmtId="0" fontId="65" fillId="0" borderId="0" xfId="0" applyFont="1"/>
    <xf numFmtId="0" fontId="21" fillId="0" borderId="0" xfId="24" applyFont="1" applyAlignment="1">
      <alignment horizontal="left" vertical="center"/>
    </xf>
    <xf numFmtId="0" fontId="92" fillId="0" borderId="0" xfId="24" applyFont="1" applyAlignment="1">
      <alignment horizontal="left" vertical="center" wrapText="1"/>
    </xf>
    <xf numFmtId="0" fontId="130" fillId="0" borderId="0" xfId="0" applyFont="1"/>
    <xf numFmtId="0" fontId="131" fillId="0" borderId="0" xfId="0" applyFont="1" applyAlignment="1">
      <alignment vertical="center" wrapText="1"/>
    </xf>
    <xf numFmtId="0" fontId="132" fillId="0" borderId="0" xfId="0" applyFont="1"/>
    <xf numFmtId="0" fontId="133" fillId="8" borderId="0" xfId="9" applyFont="1" applyFill="1" applyBorder="1" applyAlignment="1">
      <alignment horizontal="center" vertical="center" wrapText="1"/>
    </xf>
    <xf numFmtId="0" fontId="22" fillId="14" borderId="0" xfId="0" applyFont="1" applyFill="1" applyAlignment="1">
      <alignment horizontal="center"/>
    </xf>
    <xf numFmtId="0" fontId="34" fillId="0" borderId="24" xfId="0" applyFont="1" applyBorder="1" applyAlignment="1">
      <alignment horizontal="center" vertical="center" wrapText="1"/>
    </xf>
    <xf numFmtId="0" fontId="34" fillId="0" borderId="0" xfId="0" applyFont="1" applyAlignment="1">
      <alignment horizontal="center" vertical="center" wrapText="1"/>
    </xf>
    <xf numFmtId="0" fontId="34" fillId="0" borderId="11" xfId="0" applyFont="1" applyBorder="1" applyAlignment="1">
      <alignment horizontal="center" vertical="center" wrapText="1"/>
    </xf>
    <xf numFmtId="0" fontId="65" fillId="0" borderId="24" xfId="0" applyFont="1" applyBorder="1" applyAlignment="1">
      <alignment horizontal="center" vertical="center" wrapText="1"/>
    </xf>
    <xf numFmtId="0" fontId="65" fillId="0" borderId="11" xfId="0" applyFont="1" applyBorder="1" applyAlignment="1">
      <alignment horizontal="left" vertical="center" wrapText="1"/>
    </xf>
    <xf numFmtId="0" fontId="65"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16" xfId="0" applyFont="1" applyBorder="1" applyAlignment="1">
      <alignment horizontal="center" vertical="center" wrapText="1"/>
    </xf>
    <xf numFmtId="0" fontId="34" fillId="0" borderId="16" xfId="0" applyFont="1" applyBorder="1" applyAlignment="1">
      <alignment horizontal="left" vertical="center" wrapText="1"/>
    </xf>
    <xf numFmtId="0" fontId="65" fillId="6" borderId="0" xfId="0" applyFont="1" applyFill="1" applyAlignment="1">
      <alignment horizontal="center" vertical="center" wrapText="1"/>
    </xf>
    <xf numFmtId="0" fontId="32" fillId="0" borderId="0" xfId="0" applyFont="1" applyAlignment="1">
      <alignment horizontal="center" vertical="center"/>
    </xf>
    <xf numFmtId="0" fontId="44" fillId="8" borderId="0" xfId="0" applyFont="1" applyFill="1" applyAlignment="1">
      <alignment vertical="center" wrapText="1"/>
    </xf>
    <xf numFmtId="0" fontId="33" fillId="0" borderId="0" xfId="0" applyFont="1" applyAlignment="1">
      <alignment horizontal="justify"/>
    </xf>
    <xf numFmtId="3" fontId="25" fillId="0" borderId="0" xfId="7" quotePrefix="1" applyFont="1" applyFill="1" applyBorder="1" applyAlignment="1">
      <alignment horizontal="right" vertical="center" wrapText="1"/>
      <protection locked="0"/>
    </xf>
    <xf numFmtId="9" fontId="25" fillId="0" borderId="0" xfId="7" applyNumberFormat="1" applyFont="1" applyFill="1" applyBorder="1" applyAlignment="1">
      <alignment horizontal="right" vertical="center" wrapText="1"/>
      <protection locked="0"/>
    </xf>
    <xf numFmtId="49" fontId="134" fillId="0" borderId="11" xfId="0" applyNumberFormat="1" applyFont="1" applyBorder="1" applyAlignment="1">
      <alignment horizontal="center" vertical="center"/>
    </xf>
    <xf numFmtId="0" fontId="44" fillId="0" borderId="0" xfId="0" applyFont="1" applyAlignment="1">
      <alignment vertical="center" wrapText="1"/>
    </xf>
    <xf numFmtId="0" fontId="62" fillId="0" borderId="0" xfId="0" applyFont="1"/>
    <xf numFmtId="0" fontId="65" fillId="6" borderId="5" xfId="0" applyFont="1" applyFill="1" applyBorder="1" applyAlignment="1">
      <alignment horizontal="center" vertical="center" wrapText="1"/>
    </xf>
    <xf numFmtId="0" fontId="65" fillId="6" borderId="12" xfId="0" applyFont="1" applyFill="1" applyBorder="1" applyAlignment="1">
      <alignment horizontal="center" vertical="center" wrapText="1"/>
    </xf>
    <xf numFmtId="0" fontId="65" fillId="0" borderId="12" xfId="0" applyFont="1" applyBorder="1" applyAlignment="1">
      <alignment vertical="center" wrapText="1"/>
    </xf>
    <xf numFmtId="0" fontId="65" fillId="6" borderId="7" xfId="0" applyFont="1" applyFill="1" applyBorder="1" applyAlignment="1">
      <alignment horizontal="center" vertical="center" wrapText="1"/>
    </xf>
    <xf numFmtId="0" fontId="65" fillId="0" borderId="7" xfId="0" applyFont="1" applyBorder="1" applyAlignment="1">
      <alignment vertical="center" wrapText="1"/>
    </xf>
    <xf numFmtId="0" fontId="65" fillId="6" borderId="7" xfId="0" applyFont="1" applyFill="1" applyBorder="1" applyAlignment="1">
      <alignment vertical="center" wrapText="1"/>
    </xf>
    <xf numFmtId="0" fontId="65" fillId="6" borderId="18" xfId="0" applyFont="1" applyFill="1" applyBorder="1" applyAlignment="1">
      <alignment horizontal="center" vertical="center" wrapText="1"/>
    </xf>
    <xf numFmtId="0" fontId="65" fillId="6" borderId="18" xfId="0" applyFont="1" applyFill="1" applyBorder="1" applyAlignment="1">
      <alignment vertical="center" wrapText="1"/>
    </xf>
    <xf numFmtId="0" fontId="69" fillId="0" borderId="24" xfId="0" applyFont="1" applyBorder="1" applyAlignment="1">
      <alignment vertical="center" wrapText="1"/>
    </xf>
    <xf numFmtId="0" fontId="69" fillId="0" borderId="5" xfId="0" applyFont="1" applyBorder="1" applyAlignment="1">
      <alignment vertical="top" wrapText="1"/>
    </xf>
    <xf numFmtId="0" fontId="69" fillId="0" borderId="12" xfId="0" applyFont="1" applyBorder="1" applyAlignment="1">
      <alignment horizontal="left" vertical="center"/>
    </xf>
    <xf numFmtId="0" fontId="69" fillId="0" borderId="12" xfId="0" applyFont="1" applyBorder="1" applyAlignment="1">
      <alignment horizontal="center" vertical="center"/>
    </xf>
    <xf numFmtId="0" fontId="69" fillId="0" borderId="7" xfId="0" applyFont="1" applyBorder="1" applyAlignment="1">
      <alignment horizontal="left" vertical="center"/>
    </xf>
    <xf numFmtId="0" fontId="69" fillId="0" borderId="7" xfId="0" applyFont="1" applyBorder="1" applyAlignment="1">
      <alignment vertical="center"/>
    </xf>
    <xf numFmtId="0" fontId="69" fillId="0" borderId="7" xfId="0" applyFont="1" applyBorder="1" applyAlignment="1">
      <alignment horizontal="center" vertical="center"/>
    </xf>
    <xf numFmtId="0" fontId="69" fillId="0" borderId="18" xfId="0" applyFont="1" applyBorder="1" applyAlignment="1">
      <alignment horizontal="left" vertical="center"/>
    </xf>
    <xf numFmtId="0" fontId="69" fillId="0" borderId="18" xfId="0" applyFont="1" applyBorder="1" applyAlignment="1">
      <alignment vertical="center"/>
    </xf>
    <xf numFmtId="0" fontId="69" fillId="0" borderId="18" xfId="0" applyFont="1" applyBorder="1" applyAlignment="1">
      <alignment horizontal="center" vertical="center"/>
    </xf>
    <xf numFmtId="0" fontId="69" fillId="0" borderId="18" xfId="0" applyFont="1" applyBorder="1" applyAlignment="1">
      <alignment horizontal="left" vertical="center" wrapText="1"/>
    </xf>
    <xf numFmtId="0" fontId="56" fillId="0" borderId="0" xfId="0" applyFont="1" applyAlignment="1">
      <alignment wrapText="1"/>
    </xf>
    <xf numFmtId="0" fontId="56" fillId="0" borderId="0" xfId="0" applyFont="1"/>
    <xf numFmtId="0" fontId="135" fillId="0" borderId="0" xfId="0" applyFont="1" applyAlignment="1">
      <alignment vertical="center" wrapText="1"/>
    </xf>
    <xf numFmtId="0" fontId="31" fillId="0" borderId="0" xfId="0" applyFont="1" applyAlignment="1">
      <alignment horizontal="center" vertical="center" wrapText="1"/>
    </xf>
    <xf numFmtId="0" fontId="36" fillId="0" borderId="0" xfId="0" applyFont="1" applyAlignment="1">
      <alignment horizontal="center" vertical="center" wrapText="1"/>
    </xf>
    <xf numFmtId="0" fontId="136" fillId="0" borderId="0" xfId="0" applyFont="1" applyAlignment="1">
      <alignment vertical="center" wrapText="1"/>
    </xf>
    <xf numFmtId="0" fontId="31" fillId="0" borderId="14"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2" xfId="0" applyFont="1" applyBorder="1" applyAlignment="1">
      <alignment vertical="center" wrapText="1"/>
    </xf>
    <xf numFmtId="0" fontId="36" fillId="0" borderId="7" xfId="0" applyFont="1" applyBorder="1" applyAlignment="1">
      <alignment horizontal="right" vertical="center" wrapText="1"/>
    </xf>
    <xf numFmtId="0" fontId="31" fillId="0" borderId="7" xfId="0" applyFont="1" applyBorder="1" applyAlignment="1">
      <alignment vertical="center" wrapText="1"/>
    </xf>
    <xf numFmtId="0" fontId="59" fillId="7" borderId="7" xfId="0" applyFont="1" applyFill="1" applyBorder="1" applyAlignment="1">
      <alignment vertical="center" wrapText="1"/>
    </xf>
    <xf numFmtId="0" fontId="36" fillId="0" borderId="7" xfId="0" applyFont="1" applyBorder="1" applyAlignment="1">
      <alignment vertical="center" wrapText="1"/>
    </xf>
    <xf numFmtId="0" fontId="137" fillId="7" borderId="7" xfId="0" applyFont="1" applyFill="1" applyBorder="1" applyAlignment="1">
      <alignment vertical="center" wrapText="1"/>
    </xf>
    <xf numFmtId="0" fontId="36" fillId="0" borderId="10" xfId="0" applyFont="1" applyBorder="1" applyAlignment="1">
      <alignment vertical="center" wrapText="1"/>
    </xf>
    <xf numFmtId="0" fontId="36" fillId="0" borderId="11" xfId="0" applyFont="1" applyBorder="1" applyAlignment="1">
      <alignment vertical="center" wrapText="1"/>
    </xf>
    <xf numFmtId="0" fontId="138" fillId="0" borderId="11" xfId="0" applyFont="1" applyBorder="1" applyAlignment="1">
      <alignment vertical="center" wrapText="1"/>
    </xf>
    <xf numFmtId="0" fontId="139" fillId="0" borderId="0" xfId="0" applyFont="1" applyAlignment="1">
      <alignment wrapText="1"/>
    </xf>
    <xf numFmtId="0" fontId="57" fillId="0" borderId="0" xfId="0" applyFont="1"/>
    <xf numFmtId="0" fontId="71" fillId="0" borderId="5" xfId="0" applyFont="1" applyBorder="1" applyAlignment="1">
      <alignment vertical="center" wrapText="1"/>
    </xf>
    <xf numFmtId="0" fontId="65" fillId="0" borderId="11" xfId="0" applyFont="1" applyBorder="1" applyAlignment="1">
      <alignment horizontal="center"/>
    </xf>
    <xf numFmtId="0" fontId="65" fillId="0" borderId="17" xfId="0" applyFont="1" applyBorder="1" applyAlignment="1">
      <alignment horizontal="center"/>
    </xf>
    <xf numFmtId="0" fontId="28" fillId="0" borderId="17" xfId="0" applyFont="1" applyBorder="1" applyAlignment="1">
      <alignment horizontal="left" vertical="center" wrapText="1"/>
    </xf>
    <xf numFmtId="0" fontId="65" fillId="0" borderId="17" xfId="0" applyFont="1" applyBorder="1"/>
    <xf numFmtId="0" fontId="65" fillId="0" borderId="7" xfId="0" applyFont="1" applyBorder="1" applyAlignment="1">
      <alignment horizontal="center"/>
    </xf>
    <xf numFmtId="0" fontId="28" fillId="0" borderId="7" xfId="0" applyFont="1" applyBorder="1" applyAlignment="1">
      <alignment horizontal="left" vertical="center" wrapText="1" indent="3"/>
    </xf>
    <xf numFmtId="0" fontId="65" fillId="0" borderId="7" xfId="0" applyFont="1" applyBorder="1" applyAlignment="1">
      <alignment wrapText="1"/>
    </xf>
    <xf numFmtId="0" fontId="65" fillId="0" borderId="7" xfId="0" applyFont="1" applyBorder="1"/>
    <xf numFmtId="0" fontId="28" fillId="0" borderId="7" xfId="0" applyFont="1" applyBorder="1" applyAlignment="1">
      <alignment horizontal="left" vertical="center" wrapText="1"/>
    </xf>
    <xf numFmtId="0" fontId="28" fillId="0" borderId="18" xfId="0" applyFont="1" applyBorder="1" applyAlignment="1">
      <alignment horizontal="left" vertical="center" wrapText="1"/>
    </xf>
    <xf numFmtId="0" fontId="65" fillId="0" borderId="18" xfId="0" applyFont="1" applyBorder="1"/>
    <xf numFmtId="0" fontId="65" fillId="0" borderId="13" xfId="0" applyFont="1" applyBorder="1" applyAlignment="1">
      <alignment horizontal="center" vertical="center" wrapText="1"/>
    </xf>
    <xf numFmtId="0" fontId="65" fillId="0" borderId="13" xfId="0" applyFont="1" applyBorder="1" applyAlignment="1">
      <alignment horizontal="center"/>
    </xf>
    <xf numFmtId="0" fontId="28" fillId="0" borderId="12" xfId="0" applyFont="1" applyBorder="1" applyAlignment="1">
      <alignment horizontal="left" vertical="center" wrapText="1"/>
    </xf>
    <xf numFmtId="0" fontId="65" fillId="0" borderId="12" xfId="0" applyFont="1" applyBorder="1" applyAlignment="1">
      <alignment wrapText="1"/>
    </xf>
    <xf numFmtId="0" fontId="65" fillId="0" borderId="12" xfId="0" applyFont="1" applyBorder="1"/>
    <xf numFmtId="0" fontId="65" fillId="0" borderId="0" xfId="0" applyFont="1" applyAlignment="1">
      <alignment horizontal="center"/>
    </xf>
    <xf numFmtId="0" fontId="28" fillId="0" borderId="18" xfId="0" applyFont="1" applyBorder="1" applyAlignment="1">
      <alignment horizontal="left" vertical="center" wrapText="1" indent="3"/>
    </xf>
    <xf numFmtId="0" fontId="105" fillId="0" borderId="0" xfId="0" applyFont="1" applyAlignment="1">
      <alignment vertical="center" wrapText="1"/>
    </xf>
    <xf numFmtId="49" fontId="28" fillId="0" borderId="12" xfId="0" applyNumberFormat="1" applyFont="1" applyBorder="1" applyAlignment="1">
      <alignment horizontal="center" vertical="center" wrapText="1"/>
    </xf>
    <xf numFmtId="0" fontId="28" fillId="0" borderId="12" xfId="0" applyFont="1" applyBorder="1" applyAlignment="1">
      <alignment vertical="center" wrapText="1"/>
    </xf>
    <xf numFmtId="49" fontId="28" fillId="0" borderId="7" xfId="0" applyNumberFormat="1" applyFont="1" applyBorder="1" applyAlignment="1">
      <alignment horizontal="center" vertical="center" wrapText="1"/>
    </xf>
    <xf numFmtId="0" fontId="28" fillId="0" borderId="7" xfId="0" applyFont="1" applyBorder="1" applyAlignment="1">
      <alignment vertical="center" wrapText="1"/>
    </xf>
    <xf numFmtId="49" fontId="28" fillId="0" borderId="10" xfId="0" applyNumberFormat="1" applyFont="1" applyBorder="1" applyAlignment="1">
      <alignment horizontal="center" vertical="center" wrapText="1"/>
    </xf>
    <xf numFmtId="0" fontId="28" fillId="0" borderId="10" xfId="0" applyFont="1" applyBorder="1" applyAlignment="1">
      <alignment vertical="center" wrapText="1"/>
    </xf>
    <xf numFmtId="49" fontId="28" fillId="0" borderId="11" xfId="0" applyNumberFormat="1" applyFont="1" applyBorder="1" applyAlignment="1">
      <alignment horizontal="center" vertical="center" wrapText="1"/>
    </xf>
    <xf numFmtId="0" fontId="38" fillId="0" borderId="0" xfId="0" applyFont="1" applyAlignment="1">
      <alignment horizontal="left" vertical="center"/>
    </xf>
    <xf numFmtId="0" fontId="33" fillId="0" borderId="0" xfId="0" applyFont="1" applyAlignment="1">
      <alignment horizontal="left" vertical="center"/>
    </xf>
    <xf numFmtId="0" fontId="141" fillId="0" borderId="0" xfId="0" applyFont="1" applyAlignment="1">
      <alignment horizontal="left" vertical="center"/>
    </xf>
    <xf numFmtId="49" fontId="31" fillId="0" borderId="6" xfId="37" applyNumberFormat="1" applyFont="1" applyBorder="1" applyAlignment="1">
      <alignment horizontal="center" vertical="center" wrapText="1"/>
    </xf>
    <xf numFmtId="49" fontId="31" fillId="0" borderId="6" xfId="37" quotePrefix="1" applyNumberFormat="1" applyFont="1" applyBorder="1" applyAlignment="1">
      <alignment horizontal="center" vertical="center" wrapText="1"/>
    </xf>
    <xf numFmtId="0" fontId="31" fillId="0" borderId="15" xfId="37" applyFont="1" applyBorder="1" applyAlignment="1">
      <alignment horizontal="center" vertical="center" wrapText="1"/>
    </xf>
    <xf numFmtId="0" fontId="31" fillId="0" borderId="8" xfId="37" applyFont="1" applyBorder="1" applyAlignment="1">
      <alignment horizontal="center" vertical="center" wrapText="1"/>
    </xf>
    <xf numFmtId="0" fontId="69" fillId="8" borderId="8" xfId="17" applyFont="1" applyFill="1" applyBorder="1" applyAlignment="1">
      <alignment vertical="center" wrapText="1"/>
    </xf>
    <xf numFmtId="0" fontId="31" fillId="0" borderId="7" xfId="37" applyFont="1" applyBorder="1" applyAlignment="1">
      <alignment horizontal="center" vertical="center" wrapText="1"/>
    </xf>
    <xf numFmtId="0" fontId="69" fillId="8" borderId="7" xfId="17" applyFont="1" applyFill="1" applyBorder="1" applyAlignment="1">
      <alignment vertical="center" wrapText="1"/>
    </xf>
    <xf numFmtId="0" fontId="31" fillId="0" borderId="18" xfId="37" quotePrefix="1" applyFont="1" applyBorder="1" applyAlignment="1">
      <alignment horizontal="center" vertical="center" wrapText="1"/>
    </xf>
    <xf numFmtId="0" fontId="69" fillId="8" borderId="18" xfId="17" applyFont="1" applyFill="1" applyBorder="1" applyAlignment="1">
      <alignment vertical="center" wrapText="1"/>
    </xf>
    <xf numFmtId="0" fontId="18" fillId="8" borderId="0" xfId="17" applyFont="1" applyFill="1"/>
    <xf numFmtId="0" fontId="65" fillId="0" borderId="11" xfId="0" applyFont="1" applyBorder="1" applyAlignment="1">
      <alignment horizontal="center" vertical="center"/>
    </xf>
    <xf numFmtId="0" fontId="65" fillId="0" borderId="7" xfId="0" applyFont="1" applyBorder="1" applyAlignment="1">
      <alignment horizontal="left" indent="2"/>
    </xf>
    <xf numFmtId="0" fontId="65" fillId="0" borderId="7" xfId="0" applyFont="1" applyBorder="1" applyAlignment="1">
      <alignment horizontal="left" wrapText="1" indent="2"/>
    </xf>
    <xf numFmtId="0" fontId="65" fillId="0" borderId="10" xfId="0" applyFont="1" applyBorder="1" applyAlignment="1">
      <alignment horizontal="center"/>
    </xf>
    <xf numFmtId="0" fontId="65" fillId="0" borderId="10" xfId="0" applyFont="1" applyBorder="1" applyAlignment="1">
      <alignment horizontal="left" indent="2"/>
    </xf>
    <xf numFmtId="0" fontId="65" fillId="0" borderId="12" xfId="0" applyFont="1" applyBorder="1" applyAlignment="1">
      <alignment horizontal="center"/>
    </xf>
    <xf numFmtId="0" fontId="65" fillId="0" borderId="7" xfId="0" applyFont="1" applyBorder="1" applyAlignment="1">
      <alignment horizontal="left" indent="4"/>
    </xf>
    <xf numFmtId="0" fontId="65" fillId="0" borderId="16" xfId="0" applyFont="1" applyBorder="1" applyAlignment="1">
      <alignment horizontal="center"/>
    </xf>
    <xf numFmtId="0" fontId="65" fillId="0" borderId="16" xfId="0" applyFont="1" applyBorder="1" applyAlignment="1">
      <alignment horizontal="left" indent="4"/>
    </xf>
    <xf numFmtId="0" fontId="69" fillId="0" borderId="36" xfId="0" applyFont="1" applyBorder="1" applyAlignment="1">
      <alignment horizontal="center"/>
    </xf>
    <xf numFmtId="0" fontId="69" fillId="0" borderId="37" xfId="0" applyFont="1" applyBorder="1" applyAlignment="1">
      <alignment horizontal="center"/>
    </xf>
    <xf numFmtId="0" fontId="69" fillId="12" borderId="36" xfId="0" applyFont="1" applyFill="1" applyBorder="1" applyAlignment="1">
      <alignment horizontal="center"/>
    </xf>
    <xf numFmtId="0" fontId="69" fillId="12" borderId="35" xfId="0" applyFont="1" applyFill="1" applyBorder="1" applyAlignment="1">
      <alignment horizontal="center"/>
    </xf>
    <xf numFmtId="0" fontId="143" fillId="8" borderId="0" xfId="17" applyFont="1" applyFill="1"/>
    <xf numFmtId="0" fontId="144" fillId="0" borderId="0" xfId="0" applyFont="1"/>
    <xf numFmtId="0" fontId="65" fillId="0" borderId="14" xfId="0" applyFont="1" applyBorder="1" applyAlignment="1">
      <alignment vertical="top" wrapText="1"/>
    </xf>
    <xf numFmtId="0" fontId="69" fillId="0" borderId="14" xfId="0" applyFont="1" applyBorder="1" applyAlignment="1">
      <alignment horizontal="left" vertical="top" wrapText="1"/>
    </xf>
    <xf numFmtId="0" fontId="65" fillId="0" borderId="0" xfId="0" applyFont="1" applyAlignment="1">
      <alignment horizontal="center" wrapText="1"/>
    </xf>
    <xf numFmtId="0" fontId="65" fillId="0" borderId="0" xfId="0" applyFont="1" applyAlignment="1">
      <alignment wrapText="1"/>
    </xf>
    <xf numFmtId="0" fontId="65" fillId="0" borderId="12" xfId="0" applyFont="1" applyBorder="1" applyAlignment="1">
      <alignment horizontal="center" vertical="center"/>
    </xf>
    <xf numFmtId="0" fontId="65" fillId="0" borderId="12" xfId="0" applyFont="1" applyBorder="1" applyAlignment="1">
      <alignment horizontal="left" vertical="center" wrapText="1"/>
    </xf>
    <xf numFmtId="0" fontId="65" fillId="0" borderId="7" xfId="0" applyFont="1" applyBorder="1" applyAlignment="1">
      <alignment horizontal="left" vertical="center" wrapText="1"/>
    </xf>
    <xf numFmtId="0" fontId="65" fillId="0" borderId="7" xfId="0" applyFont="1" applyBorder="1" applyAlignment="1">
      <alignment horizontal="center" vertical="center"/>
    </xf>
    <xf numFmtId="0" fontId="65" fillId="0" borderId="10" xfId="0" applyFont="1" applyBorder="1" applyAlignment="1">
      <alignment horizontal="center" vertical="center"/>
    </xf>
    <xf numFmtId="0" fontId="65" fillId="0" borderId="10" xfId="0" applyFont="1" applyBorder="1" applyAlignment="1">
      <alignment horizontal="left" vertical="center" wrapText="1"/>
    </xf>
    <xf numFmtId="0" fontId="145" fillId="8" borderId="0" xfId="9" applyFont="1" applyFill="1" applyBorder="1" applyAlignment="1">
      <alignment horizontal="center" vertical="center" wrapText="1"/>
    </xf>
    <xf numFmtId="0" fontId="65" fillId="0" borderId="5" xfId="0" applyFont="1" applyBorder="1" applyAlignment="1">
      <alignment horizontal="center" vertical="center"/>
    </xf>
    <xf numFmtId="0" fontId="65" fillId="0" borderId="14" xfId="0" applyFont="1" applyBorder="1" applyAlignment="1">
      <alignment horizontal="center" vertical="center" wrapText="1"/>
    </xf>
    <xf numFmtId="0" fontId="69" fillId="0" borderId="12" xfId="24" applyFont="1" applyBorder="1" applyAlignment="1">
      <alignment wrapText="1"/>
    </xf>
    <xf numFmtId="0" fontId="69" fillId="0" borderId="7" xfId="24" applyFont="1" applyBorder="1" applyAlignment="1">
      <alignment wrapText="1"/>
    </xf>
    <xf numFmtId="0" fontId="65" fillId="0" borderId="18" xfId="0" applyFont="1" applyBorder="1" applyAlignment="1">
      <alignment horizontal="center" vertical="center"/>
    </xf>
    <xf numFmtId="0" fontId="65" fillId="0" borderId="18" xfId="0" applyFont="1" applyBorder="1" applyAlignment="1">
      <alignment horizontal="left" wrapText="1"/>
    </xf>
    <xf numFmtId="0" fontId="92" fillId="8" borderId="0" xfId="24" applyFont="1" applyFill="1" applyAlignment="1">
      <alignment horizontal="left" vertical="center"/>
    </xf>
    <xf numFmtId="49" fontId="146" fillId="8" borderId="24" xfId="24" applyNumberFormat="1" applyFont="1" applyFill="1" applyBorder="1" applyAlignment="1">
      <alignment horizontal="center" vertical="center" wrapText="1"/>
    </xf>
    <xf numFmtId="49" fontId="28" fillId="8" borderId="0" xfId="24" applyNumberFormat="1" applyFont="1" applyFill="1" applyAlignment="1">
      <alignment horizontal="center" vertical="center" wrapText="1"/>
    </xf>
    <xf numFmtId="0" fontId="28" fillId="8" borderId="12" xfId="36" applyFont="1" applyFill="1" applyBorder="1" applyAlignment="1">
      <alignment horizontal="center" vertical="center" wrapText="1"/>
    </xf>
    <xf numFmtId="0" fontId="28" fillId="8" borderId="7" xfId="36" applyFont="1" applyFill="1" applyBorder="1" applyAlignment="1">
      <alignment horizontal="center" vertical="center" wrapText="1"/>
    </xf>
    <xf numFmtId="0" fontId="65" fillId="0" borderId="7" xfId="0" applyFont="1" applyBorder="1" applyAlignment="1">
      <alignment horizontal="left" indent="1"/>
    </xf>
    <xf numFmtId="0" fontId="65" fillId="8" borderId="7" xfId="0" applyFont="1" applyFill="1" applyBorder="1" applyAlignment="1">
      <alignment horizontal="left" indent="1"/>
    </xf>
    <xf numFmtId="0" fontId="28" fillId="8" borderId="18" xfId="36" applyFont="1" applyFill="1" applyBorder="1" applyAlignment="1">
      <alignment horizontal="center" vertical="center" wrapText="1"/>
    </xf>
    <xf numFmtId="0" fontId="65" fillId="8" borderId="18" xfId="0" applyFont="1" applyFill="1" applyBorder="1" applyAlignment="1">
      <alignment horizontal="left" indent="1"/>
    </xf>
    <xf numFmtId="0" fontId="31" fillId="0" borderId="0" xfId="2" applyFont="1">
      <alignment vertical="center"/>
    </xf>
    <xf numFmtId="0" fontId="38" fillId="0" borderId="0" xfId="4" applyFont="1" applyFill="1" applyBorder="1" applyAlignment="1">
      <alignment horizontal="left" vertical="center"/>
    </xf>
    <xf numFmtId="0" fontId="147" fillId="0" borderId="0" xfId="1" applyFont="1" applyFill="1" applyBorder="1" applyAlignment="1">
      <alignment vertical="center"/>
    </xf>
    <xf numFmtId="0" fontId="12" fillId="0" borderId="0" xfId="3" applyFont="1">
      <alignment vertical="center"/>
    </xf>
    <xf numFmtId="0" fontId="69" fillId="0" borderId="0" xfId="2" applyFont="1">
      <alignment vertical="center"/>
    </xf>
    <xf numFmtId="0" fontId="90" fillId="0" borderId="0" xfId="4" applyFont="1" applyFill="1" applyBorder="1" applyAlignment="1">
      <alignment vertical="center"/>
    </xf>
    <xf numFmtId="0" fontId="65" fillId="0" borderId="0" xfId="2" applyFont="1">
      <alignment vertical="center"/>
    </xf>
    <xf numFmtId="0" fontId="65" fillId="8" borderId="5" xfId="3" applyFont="1" applyFill="1" applyBorder="1" applyAlignment="1">
      <alignment horizontal="center" vertical="center" wrapText="1"/>
    </xf>
    <xf numFmtId="0" fontId="65" fillId="0" borderId="5" xfId="5" applyFont="1" applyFill="1" applyBorder="1" applyAlignment="1">
      <alignment horizontal="center" vertical="center" wrapText="1"/>
    </xf>
    <xf numFmtId="0" fontId="65" fillId="0" borderId="0" xfId="3" applyFont="1">
      <alignment vertical="center"/>
    </xf>
    <xf numFmtId="0" fontId="65" fillId="0" borderId="0" xfId="3" quotePrefix="1" applyFont="1" applyAlignment="1">
      <alignment horizontal="center" vertical="center"/>
    </xf>
    <xf numFmtId="0" fontId="90" fillId="0" borderId="12" xfId="3" quotePrefix="1" applyFont="1" applyBorder="1" applyAlignment="1">
      <alignment horizontal="center" vertical="center"/>
    </xf>
    <xf numFmtId="0" fontId="90" fillId="0" borderId="12" xfId="3" applyFont="1" applyBorder="1" applyAlignment="1">
      <alignment horizontal="left" vertical="center" wrapText="1" indent="1"/>
    </xf>
    <xf numFmtId="0" fontId="65" fillId="0" borderId="7" xfId="3" quotePrefix="1" applyFont="1" applyBorder="1" applyAlignment="1">
      <alignment horizontal="center" vertical="center"/>
    </xf>
    <xf numFmtId="0" fontId="65" fillId="0" borderId="7" xfId="3" applyFont="1" applyBorder="1" applyAlignment="1">
      <alignment horizontal="left" vertical="center" wrapText="1" indent="2"/>
    </xf>
    <xf numFmtId="0" fontId="65" fillId="0" borderId="7" xfId="3" applyFont="1" applyBorder="1" applyAlignment="1">
      <alignment horizontal="left" vertical="center" wrapText="1" indent="3"/>
    </xf>
    <xf numFmtId="0" fontId="65" fillId="0" borderId="18" xfId="3" quotePrefix="1" applyFont="1" applyBorder="1" applyAlignment="1">
      <alignment horizontal="center" vertical="center"/>
    </xf>
    <xf numFmtId="0" fontId="65" fillId="0" borderId="18" xfId="3" applyFont="1" applyBorder="1" applyAlignment="1">
      <alignment horizontal="left" vertical="center" wrapText="1" indent="2"/>
    </xf>
    <xf numFmtId="0" fontId="12" fillId="0" borderId="0" xfId="3" quotePrefix="1" applyFont="1" applyAlignment="1">
      <alignment horizontal="right" vertical="center"/>
    </xf>
    <xf numFmtId="3" fontId="23" fillId="0" borderId="0" xfId="7" applyFont="1" applyFill="1" applyBorder="1" applyAlignment="1">
      <alignment horizontal="center" vertical="center"/>
      <protection locked="0"/>
    </xf>
    <xf numFmtId="0" fontId="65" fillId="0" borderId="0" xfId="3" quotePrefix="1" applyFont="1" applyAlignment="1">
      <alignment horizontal="right" vertical="center"/>
    </xf>
    <xf numFmtId="0" fontId="65" fillId="0" borderId="0" xfId="3" applyFont="1" applyAlignment="1">
      <alignment horizontal="left" vertical="center" wrapText="1" indent="1"/>
    </xf>
    <xf numFmtId="0" fontId="65" fillId="0" borderId="0" xfId="2" applyFont="1" applyAlignment="1">
      <alignment horizontal="left" vertical="center" wrapText="1" indent="1"/>
    </xf>
    <xf numFmtId="0" fontId="65" fillId="0" borderId="6" xfId="5" applyFont="1" applyFill="1" applyBorder="1" applyAlignment="1">
      <alignment horizontal="center" vertical="center" wrapText="1"/>
    </xf>
    <xf numFmtId="0" fontId="65" fillId="0" borderId="0" xfId="5" applyFont="1" applyFill="1" applyBorder="1" applyAlignment="1">
      <alignment horizontal="center" vertical="center" wrapText="1"/>
    </xf>
    <xf numFmtId="0" fontId="65" fillId="0" borderId="13" xfId="3" quotePrefix="1" applyFont="1" applyBorder="1" applyAlignment="1">
      <alignment horizontal="center" vertical="center"/>
    </xf>
    <xf numFmtId="0" fontId="38" fillId="0" borderId="0" xfId="4" applyFont="1" applyFill="1" applyBorder="1" applyAlignment="1">
      <alignment horizontal="left" vertical="center" indent="1"/>
    </xf>
    <xf numFmtId="0" fontId="69" fillId="0" borderId="0" xfId="3" applyFont="1">
      <alignment vertical="center"/>
    </xf>
    <xf numFmtId="0" fontId="139" fillId="0" borderId="0" xfId="4" applyFont="1" applyFill="1" applyBorder="1" applyAlignment="1">
      <alignment vertical="center" wrapText="1"/>
    </xf>
    <xf numFmtId="0" fontId="37" fillId="0" borderId="0" xfId="5" applyFont="1" applyFill="1" applyBorder="1" applyAlignment="1">
      <alignment horizontal="center" vertical="center" wrapText="1"/>
    </xf>
    <xf numFmtId="0" fontId="12" fillId="0" borderId="0" xfId="3" quotePrefix="1" applyFont="1" applyAlignment="1">
      <alignment horizontal="center" vertical="center"/>
    </xf>
    <xf numFmtId="0" fontId="65" fillId="0" borderId="11" xfId="3" quotePrefix="1" applyFont="1" applyBorder="1" applyAlignment="1">
      <alignment horizontal="center" vertical="center"/>
    </xf>
    <xf numFmtId="0" fontId="28" fillId="0" borderId="0" xfId="17" applyFont="1"/>
    <xf numFmtId="0" fontId="3" fillId="0" borderId="0" xfId="17"/>
    <xf numFmtId="0" fontId="19" fillId="8" borderId="8" xfId="17" applyFont="1" applyFill="1" applyBorder="1" applyAlignment="1">
      <alignment vertical="center"/>
    </xf>
    <xf numFmtId="0" fontId="92" fillId="0" borderId="10" xfId="17" applyFont="1" applyBorder="1" applyAlignment="1">
      <alignment vertical="center"/>
    </xf>
    <xf numFmtId="0" fontId="92" fillId="0" borderId="11" xfId="17" applyFont="1" applyBorder="1" applyAlignment="1">
      <alignment vertical="center"/>
    </xf>
    <xf numFmtId="0" fontId="92" fillId="0" borderId="14" xfId="17" applyFont="1" applyBorder="1" applyAlignment="1">
      <alignment horizontal="center" vertical="center" wrapText="1"/>
    </xf>
    <xf numFmtId="0" fontId="23" fillId="8" borderId="0" xfId="17" applyFont="1" applyFill="1"/>
    <xf numFmtId="0" fontId="148" fillId="8" borderId="0" xfId="17" applyFont="1" applyFill="1" applyAlignment="1">
      <alignment vertical="center"/>
    </xf>
    <xf numFmtId="0" fontId="72" fillId="8" borderId="0" xfId="17" applyFont="1" applyFill="1"/>
    <xf numFmtId="0" fontId="31" fillId="8" borderId="0" xfId="17" applyFont="1" applyFill="1"/>
    <xf numFmtId="0" fontId="149" fillId="8" borderId="0" xfId="17" applyFont="1" applyFill="1"/>
    <xf numFmtId="14" fontId="69" fillId="8" borderId="0" xfId="14" quotePrefix="1" applyNumberFormat="1" applyFont="1" applyFill="1" applyAlignment="1">
      <alignment horizontal="right" vertical="center" wrapText="1"/>
    </xf>
    <xf numFmtId="0" fontId="69" fillId="6" borderId="12" xfId="17" applyFont="1" applyFill="1" applyBorder="1" applyAlignment="1">
      <alignment vertical="center" wrapText="1"/>
    </xf>
    <xf numFmtId="3" fontId="69" fillId="11" borderId="12" xfId="17" applyNumberFormat="1" applyFont="1" applyFill="1" applyBorder="1" applyAlignment="1">
      <alignment horizontal="right" vertical="center"/>
    </xf>
    <xf numFmtId="0" fontId="69" fillId="6" borderId="7" xfId="17" applyFont="1" applyFill="1" applyBorder="1" applyAlignment="1">
      <alignment vertical="center"/>
    </xf>
    <xf numFmtId="3" fontId="69" fillId="11" borderId="7" xfId="17" applyNumberFormat="1" applyFont="1" applyFill="1" applyBorder="1" applyAlignment="1">
      <alignment horizontal="right" vertical="center"/>
    </xf>
    <xf numFmtId="0" fontId="69" fillId="6" borderId="7" xfId="17" applyFont="1" applyFill="1" applyBorder="1" applyAlignment="1">
      <alignment vertical="center" wrapText="1"/>
    </xf>
    <xf numFmtId="0" fontId="69" fillId="6" borderId="18" xfId="17" applyFont="1" applyFill="1" applyBorder="1" applyAlignment="1">
      <alignment vertical="center" wrapText="1"/>
    </xf>
    <xf numFmtId="3" fontId="69" fillId="11" borderId="18" xfId="17" applyNumberFormat="1" applyFont="1" applyFill="1" applyBorder="1" applyAlignment="1">
      <alignment horizontal="right" vertical="center"/>
    </xf>
    <xf numFmtId="0" fontId="23" fillId="8" borderId="0" xfId="24" applyFont="1" applyFill="1" applyAlignment="1">
      <alignment vertical="center"/>
    </xf>
    <xf numFmtId="0" fontId="119" fillId="8" borderId="0" xfId="38" applyFill="1"/>
    <xf numFmtId="0" fontId="12" fillId="0" borderId="0" xfId="24" applyFont="1" applyAlignment="1">
      <alignment vertical="center"/>
    </xf>
    <xf numFmtId="0" fontId="65" fillId="8" borderId="0" xfId="24" applyFont="1" applyFill="1" applyAlignment="1">
      <alignment vertical="center"/>
    </xf>
    <xf numFmtId="0" fontId="65" fillId="8" borderId="12" xfId="24" applyFont="1" applyFill="1" applyBorder="1" applyAlignment="1">
      <alignment horizontal="left" vertical="center" wrapText="1"/>
    </xf>
    <xf numFmtId="0" fontId="65" fillId="8" borderId="7" xfId="24" applyFont="1" applyFill="1" applyBorder="1" applyAlignment="1">
      <alignment horizontal="left" vertical="center" wrapText="1"/>
    </xf>
    <xf numFmtId="0" fontId="65" fillId="8" borderId="18" xfId="24" applyFont="1" applyFill="1" applyBorder="1" applyAlignment="1">
      <alignment horizontal="left" vertical="center" wrapText="1"/>
    </xf>
    <xf numFmtId="0" fontId="38" fillId="0" borderId="0" xfId="24" applyFont="1" applyAlignment="1">
      <alignment horizontal="left" vertical="center"/>
    </xf>
    <xf numFmtId="0" fontId="18" fillId="8" borderId="0" xfId="24" applyFont="1" applyFill="1" applyAlignment="1">
      <alignment vertical="center"/>
    </xf>
    <xf numFmtId="0" fontId="25" fillId="0" borderId="0" xfId="24" applyFont="1" applyAlignment="1">
      <alignment vertical="center"/>
    </xf>
    <xf numFmtId="0" fontId="65" fillId="8" borderId="12" xfId="24" applyFont="1" applyFill="1" applyBorder="1" applyAlignment="1">
      <alignment horizontal="left" vertical="center"/>
    </xf>
    <xf numFmtId="0" fontId="25" fillId="8" borderId="0" xfId="24" applyFont="1" applyFill="1" applyAlignment="1">
      <alignment vertical="center"/>
    </xf>
    <xf numFmtId="0" fontId="38" fillId="8" borderId="0" xfId="24" applyFont="1" applyFill="1" applyAlignment="1">
      <alignment vertical="center"/>
    </xf>
    <xf numFmtId="0" fontId="71" fillId="8" borderId="0" xfId="25" applyFont="1" applyFill="1" applyAlignment="1">
      <alignment horizontal="center" vertical="center" wrapText="1"/>
    </xf>
    <xf numFmtId="17" fontId="71" fillId="8" borderId="24" xfId="25" applyNumberFormat="1" applyFont="1" applyFill="1" applyBorder="1" applyAlignment="1">
      <alignment horizontal="center" vertical="center" wrapText="1"/>
    </xf>
    <xf numFmtId="17" fontId="71" fillId="8" borderId="24" xfId="25" applyNumberFormat="1" applyFont="1" applyFill="1" applyBorder="1" applyAlignment="1">
      <alignment horizontal="right" vertical="center" wrapText="1"/>
    </xf>
    <xf numFmtId="0" fontId="8" fillId="8" borderId="0" xfId="12" applyFill="1"/>
    <xf numFmtId="1" fontId="71" fillId="8" borderId="12" xfId="25" quotePrefix="1" applyNumberFormat="1" applyFont="1" applyFill="1" applyBorder="1" applyAlignment="1">
      <alignment horizontal="left" vertical="center"/>
    </xf>
    <xf numFmtId="170" fontId="69" fillId="8" borderId="12" xfId="39" quotePrefix="1" applyNumberFormat="1" applyFont="1" applyFill="1" applyBorder="1" applyAlignment="1">
      <alignment horizontal="center" vertical="center"/>
    </xf>
    <xf numFmtId="3" fontId="69" fillId="8" borderId="12" xfId="27" applyNumberFormat="1" applyFont="1" applyFill="1" applyBorder="1" applyAlignment="1">
      <alignment horizontal="right" vertical="center"/>
    </xf>
    <xf numFmtId="0" fontId="142" fillId="8" borderId="0" xfId="9" applyFont="1" applyFill="1" applyBorder="1" applyAlignment="1">
      <alignment horizontal="center" vertical="center" wrapText="1"/>
    </xf>
    <xf numFmtId="0" fontId="69" fillId="8" borderId="7" xfId="12" quotePrefix="1" applyFont="1" applyFill="1" applyBorder="1" applyAlignment="1">
      <alignment horizontal="center" vertical="center"/>
    </xf>
    <xf numFmtId="3" fontId="69" fillId="8" borderId="7" xfId="12" applyNumberFormat="1" applyFont="1" applyFill="1" applyBorder="1" applyAlignment="1">
      <alignment horizontal="right" vertical="center"/>
    </xf>
    <xf numFmtId="0" fontId="123" fillId="8" borderId="0" xfId="12" applyFont="1" applyFill="1"/>
    <xf numFmtId="9" fontId="69" fillId="8" borderId="7" xfId="12" applyNumberFormat="1" applyFont="1" applyFill="1" applyBorder="1" applyAlignment="1">
      <alignment horizontal="center" vertical="center"/>
    </xf>
    <xf numFmtId="3" fontId="69" fillId="8" borderId="18" xfId="12" applyNumberFormat="1" applyFont="1" applyFill="1" applyBorder="1" applyAlignment="1">
      <alignment horizontal="right" vertical="center"/>
    </xf>
    <xf numFmtId="171" fontId="69" fillId="8" borderId="7" xfId="25" applyNumberFormat="1" applyFont="1" applyFill="1" applyBorder="1" applyAlignment="1">
      <alignment vertical="center"/>
    </xf>
    <xf numFmtId="0" fontId="69" fillId="8" borderId="18" xfId="12" quotePrefix="1" applyFont="1" applyFill="1" applyBorder="1" applyAlignment="1">
      <alignment horizontal="center" vertical="center"/>
    </xf>
    <xf numFmtId="0" fontId="18" fillId="0" borderId="0" xfId="24" applyFont="1" applyAlignment="1"/>
    <xf numFmtId="0" fontId="127" fillId="0" borderId="0" xfId="24" applyFont="1" applyAlignment="1">
      <alignment horizontal="left" vertical="center"/>
    </xf>
    <xf numFmtId="0" fontId="24" fillId="10" borderId="0" xfId="13" applyFont="1" applyFill="1" applyBorder="1" applyAlignment="1">
      <alignment horizontal="center" vertical="center"/>
    </xf>
    <xf numFmtId="0" fontId="18" fillId="8" borderId="0" xfId="24" applyFont="1" applyFill="1" applyAlignment="1"/>
    <xf numFmtId="0" fontId="18" fillId="0" borderId="0" xfId="17" applyFont="1" applyAlignment="1">
      <alignment vertical="center"/>
    </xf>
    <xf numFmtId="0" fontId="12" fillId="8" borderId="0" xfId="24" applyFont="1" applyFill="1" applyAlignment="1">
      <alignment vertical="center"/>
    </xf>
    <xf numFmtId="3" fontId="71" fillId="8" borderId="24" xfId="17" quotePrefix="1" applyNumberFormat="1" applyFont="1" applyFill="1" applyBorder="1" applyAlignment="1">
      <alignment horizontal="right" vertical="center"/>
    </xf>
    <xf numFmtId="0" fontId="12" fillId="8" borderId="12" xfId="24" quotePrefix="1" applyFont="1" applyFill="1" applyBorder="1" applyAlignment="1">
      <alignment horizontal="center" vertical="center"/>
    </xf>
    <xf numFmtId="0" fontId="12" fillId="8" borderId="7" xfId="24" quotePrefix="1" applyFont="1" applyFill="1" applyBorder="1" applyAlignment="1">
      <alignment horizontal="center" vertical="center"/>
    </xf>
    <xf numFmtId="0" fontId="12" fillId="8" borderId="18" xfId="24" quotePrefix="1" applyFont="1" applyFill="1" applyBorder="1" applyAlignment="1">
      <alignment horizontal="center" vertical="center"/>
    </xf>
    <xf numFmtId="0" fontId="65" fillId="8" borderId="10" xfId="24" applyFont="1" applyFill="1" applyBorder="1" applyAlignment="1">
      <alignment horizontal="left" vertical="center" wrapText="1"/>
    </xf>
    <xf numFmtId="0" fontId="65" fillId="8" borderId="11" xfId="24" applyFont="1" applyFill="1" applyBorder="1" applyAlignment="1">
      <alignment horizontal="left" vertical="center" wrapText="1"/>
    </xf>
    <xf numFmtId="0" fontId="65" fillId="6" borderId="12" xfId="17" applyFont="1" applyFill="1" applyBorder="1" applyAlignment="1">
      <alignment vertical="center"/>
    </xf>
    <xf numFmtId="0" fontId="65" fillId="6" borderId="7" xfId="17" applyFont="1" applyFill="1" applyBorder="1" applyAlignment="1">
      <alignment horizontal="left" vertical="center" indent="1"/>
    </xf>
    <xf numFmtId="0" fontId="65" fillId="6" borderId="7" xfId="17" applyFont="1" applyFill="1" applyBorder="1" applyAlignment="1">
      <alignment vertical="center"/>
    </xf>
    <xf numFmtId="0" fontId="65" fillId="6" borderId="10" xfId="17" applyFont="1" applyFill="1" applyBorder="1" applyAlignment="1">
      <alignment vertical="center"/>
    </xf>
    <xf numFmtId="0" fontId="90" fillId="6" borderId="11" xfId="17" applyFont="1" applyFill="1" applyBorder="1" applyAlignment="1">
      <alignment vertical="center"/>
    </xf>
    <xf numFmtId="0" fontId="70" fillId="8" borderId="0" xfId="0" applyFont="1" applyFill="1" applyAlignment="1">
      <alignment horizontal="center" vertical="center"/>
    </xf>
    <xf numFmtId="0" fontId="28" fillId="0" borderId="8" xfId="0" applyFont="1" applyBorder="1" applyAlignment="1">
      <alignment vertical="center" wrapText="1"/>
    </xf>
    <xf numFmtId="0" fontId="28" fillId="0" borderId="6" xfId="0" applyFont="1" applyBorder="1" applyAlignment="1">
      <alignment vertical="center" wrapText="1"/>
    </xf>
    <xf numFmtId="0" fontId="28" fillId="0" borderId="15" xfId="0" applyFont="1" applyBorder="1" applyAlignment="1">
      <alignment vertical="center" wrapText="1"/>
    </xf>
    <xf numFmtId="0" fontId="92" fillId="0" borderId="17" xfId="0" applyFont="1" applyBorder="1" applyAlignment="1">
      <alignment horizontal="justify" vertical="center" wrapText="1"/>
    </xf>
    <xf numFmtId="0" fontId="92" fillId="0" borderId="7" xfId="0" applyFont="1" applyBorder="1" applyAlignment="1">
      <alignment vertical="center" wrapText="1"/>
    </xf>
    <xf numFmtId="0" fontId="92" fillId="0" borderId="11" xfId="0" applyFont="1" applyBorder="1" applyAlignment="1">
      <alignment vertical="center" wrapText="1"/>
    </xf>
    <xf numFmtId="0" fontId="92" fillId="8" borderId="17" xfId="0" applyFont="1" applyFill="1" applyBorder="1" applyAlignment="1">
      <alignment vertical="center" wrapText="1"/>
    </xf>
    <xf numFmtId="0" fontId="28" fillId="8" borderId="7" xfId="0" applyFont="1" applyFill="1" applyBorder="1" applyAlignment="1">
      <alignment vertical="center" wrapText="1"/>
    </xf>
    <xf numFmtId="0" fontId="28" fillId="8" borderId="7" xfId="0" applyFont="1" applyFill="1" applyBorder="1" applyAlignment="1">
      <alignment horizontal="justify" vertical="center" wrapText="1"/>
    </xf>
    <xf numFmtId="0" fontId="92" fillId="8" borderId="7" xfId="0" applyFont="1" applyFill="1" applyBorder="1" applyAlignment="1">
      <alignment vertical="center" wrapText="1"/>
    </xf>
    <xf numFmtId="0" fontId="28" fillId="0" borderId="7" xfId="0" applyFont="1" applyBorder="1" applyAlignment="1">
      <alignment horizontal="justify" vertical="center" wrapText="1"/>
    </xf>
    <xf numFmtId="0" fontId="28" fillId="8" borderId="10" xfId="0" applyFont="1" applyFill="1" applyBorder="1" applyAlignment="1">
      <alignment vertical="center" wrapText="1"/>
    </xf>
    <xf numFmtId="0" fontId="92" fillId="8" borderId="11" xfId="0" applyFont="1" applyFill="1" applyBorder="1" applyAlignment="1">
      <alignment vertical="center" wrapText="1"/>
    </xf>
    <xf numFmtId="0" fontId="92" fillId="0" borderId="17" xfId="0" applyFont="1" applyBorder="1" applyAlignment="1">
      <alignment vertical="center" wrapText="1"/>
    </xf>
    <xf numFmtId="0" fontId="28" fillId="6" borderId="7" xfId="0" applyFont="1" applyFill="1" applyBorder="1" applyAlignment="1">
      <alignment vertical="center" wrapText="1"/>
    </xf>
    <xf numFmtId="0" fontId="28" fillId="0" borderId="17" xfId="0" applyFont="1" applyBorder="1" applyAlignment="1">
      <alignment vertical="center" wrapText="1"/>
    </xf>
    <xf numFmtId="0" fontId="28" fillId="0" borderId="7" xfId="0" applyFont="1" applyBorder="1" applyAlignment="1">
      <alignment horizontal="right" vertical="center" wrapText="1"/>
    </xf>
    <xf numFmtId="0" fontId="28" fillId="0" borderId="10" xfId="0" applyFont="1" applyBorder="1" applyAlignment="1">
      <alignment horizontal="right" vertical="center" wrapText="1"/>
    </xf>
    <xf numFmtId="0" fontId="28" fillId="0" borderId="1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0" xfId="0" applyFont="1" applyBorder="1" applyAlignment="1">
      <alignment horizontal="center" vertical="center" wrapText="1"/>
    </xf>
    <xf numFmtId="0" fontId="92" fillId="0" borderId="11" xfId="0" applyFont="1" applyBorder="1" applyAlignment="1">
      <alignment horizontal="center" vertical="center" wrapText="1"/>
    </xf>
    <xf numFmtId="0" fontId="92" fillId="6" borderId="17" xfId="0" applyFont="1" applyFill="1" applyBorder="1" applyAlignment="1">
      <alignment vertical="center" wrapText="1"/>
    </xf>
    <xf numFmtId="0" fontId="28" fillId="6" borderId="7" xfId="0" applyFont="1" applyFill="1" applyBorder="1" applyAlignment="1">
      <alignment horizontal="left" vertical="center" wrapText="1" indent="1"/>
    </xf>
    <xf numFmtId="0" fontId="28" fillId="6" borderId="18" xfId="0" applyFont="1" applyFill="1" applyBorder="1" applyAlignment="1">
      <alignment vertical="center" wrapText="1"/>
    </xf>
    <xf numFmtId="0" fontId="28" fillId="6" borderId="18" xfId="0" applyFont="1" applyFill="1" applyBorder="1" applyAlignment="1">
      <alignment horizontal="left" vertical="center" wrapText="1" indent="1"/>
    </xf>
    <xf numFmtId="0" fontId="20" fillId="8" borderId="0" xfId="0" applyFont="1" applyFill="1"/>
    <xf numFmtId="0" fontId="37" fillId="8" borderId="0" xfId="0" applyFont="1" applyFill="1" applyAlignment="1">
      <alignment horizontal="center"/>
    </xf>
    <xf numFmtId="0" fontId="70" fillId="8" borderId="0" xfId="0" applyFont="1" applyFill="1" applyBorder="1" applyAlignment="1">
      <alignment horizontal="center"/>
    </xf>
    <xf numFmtId="0" fontId="35" fillId="8" borderId="0" xfId="0" applyFont="1" applyFill="1" applyBorder="1"/>
    <xf numFmtId="167" fontId="12" fillId="0" borderId="0" xfId="35" applyNumberFormat="1" applyFont="1"/>
    <xf numFmtId="167" fontId="113" fillId="0" borderId="0" xfId="35" applyNumberFormat="1" applyFont="1"/>
    <xf numFmtId="167" fontId="69" fillId="0" borderId="0" xfId="35" applyNumberFormat="1" applyFont="1" applyAlignment="1">
      <alignment horizontal="center"/>
    </xf>
    <xf numFmtId="167" fontId="69" fillId="0" borderId="6" xfId="35" applyNumberFormat="1" applyFont="1" applyBorder="1" applyAlignment="1">
      <alignment horizontal="center" vertical="center" wrapText="1"/>
    </xf>
    <xf numFmtId="167" fontId="19" fillId="8" borderId="17" xfId="35" applyNumberFormat="1" applyFont="1" applyFill="1" applyBorder="1" applyAlignment="1">
      <alignment horizontal="center" vertical="center" wrapText="1"/>
    </xf>
    <xf numFmtId="167" fontId="19" fillId="8" borderId="17" xfId="35" applyNumberFormat="1" applyFont="1" applyFill="1" applyBorder="1" applyAlignment="1">
      <alignment horizontal="center" vertical="center"/>
    </xf>
    <xf numFmtId="167" fontId="25" fillId="0" borderId="7" xfId="35" applyNumberFormat="1" applyFont="1" applyBorder="1" applyAlignment="1">
      <alignment horizontal="center" vertical="center"/>
    </xf>
    <xf numFmtId="167" fontId="25" fillId="0" borderId="7" xfId="35" applyNumberFormat="1" applyFont="1" applyBorder="1" applyAlignment="1">
      <alignment horizontal="center" vertical="center" wrapText="1"/>
    </xf>
    <xf numFmtId="167" fontId="25" fillId="5" borderId="7" xfId="35" applyNumberFormat="1" applyFont="1" applyFill="1" applyBorder="1" applyAlignment="1">
      <alignment horizontal="center" vertical="center" wrapText="1"/>
    </xf>
    <xf numFmtId="167" fontId="19" fillId="8" borderId="7" xfId="35" applyNumberFormat="1" applyFont="1" applyFill="1" applyBorder="1" applyAlignment="1">
      <alignment horizontal="center" vertical="center" wrapText="1"/>
    </xf>
    <xf numFmtId="167" fontId="19" fillId="8" borderId="7" xfId="35" applyNumberFormat="1" applyFont="1" applyFill="1" applyBorder="1" applyAlignment="1">
      <alignment horizontal="center" vertical="center"/>
    </xf>
    <xf numFmtId="167" fontId="25" fillId="8" borderId="7" xfId="35" applyNumberFormat="1" applyFont="1" applyFill="1" applyBorder="1" applyAlignment="1">
      <alignment horizontal="center" vertical="center" wrapText="1"/>
    </xf>
    <xf numFmtId="167" fontId="25" fillId="5" borderId="16" xfId="35" applyNumberFormat="1" applyFont="1" applyFill="1" applyBorder="1" applyAlignment="1">
      <alignment horizontal="center" vertical="center"/>
    </xf>
    <xf numFmtId="167" fontId="19" fillId="0" borderId="16" xfId="35" applyNumberFormat="1" applyFont="1" applyBorder="1" applyAlignment="1">
      <alignment horizontal="center" vertical="center"/>
    </xf>
    <xf numFmtId="165" fontId="25" fillId="0" borderId="8" xfId="11" applyNumberFormat="1" applyFont="1" applyBorder="1" applyAlignment="1">
      <alignment horizontal="right" vertical="center"/>
    </xf>
    <xf numFmtId="165" fontId="25" fillId="0" borderId="7" xfId="11" applyNumberFormat="1" applyFont="1" applyBorder="1" applyAlignment="1">
      <alignment horizontal="right" vertical="center"/>
    </xf>
    <xf numFmtId="0" fontId="69" fillId="0" borderId="5" xfId="0" applyFont="1" applyBorder="1" applyAlignment="1">
      <alignment horizontal="center" vertical="center" wrapText="1"/>
    </xf>
    <xf numFmtId="0" fontId="25" fillId="8" borderId="0" xfId="24" applyFont="1" applyFill="1" applyAlignment="1">
      <alignment horizontal="left" vertical="center"/>
    </xf>
    <xf numFmtId="0" fontId="90" fillId="0" borderId="0" xfId="24" applyFont="1" applyAlignment="1">
      <alignment horizontal="left" vertical="center" wrapText="1"/>
    </xf>
    <xf numFmtId="0" fontId="150" fillId="8" borderId="0" xfId="24" applyFont="1" applyFill="1" applyAlignment="1">
      <alignment horizontal="center" vertical="center"/>
    </xf>
    <xf numFmtId="167" fontId="31" fillId="0" borderId="8" xfId="35" applyNumberFormat="1" applyFont="1" applyBorder="1" applyAlignment="1">
      <alignment horizontal="center" vertical="center" wrapText="1"/>
    </xf>
    <xf numFmtId="167" fontId="31" fillId="0" borderId="7" xfId="35" applyNumberFormat="1" applyFont="1" applyBorder="1" applyAlignment="1">
      <alignment horizontal="center" vertical="center" wrapText="1"/>
    </xf>
    <xf numFmtId="167" fontId="31" fillId="7" borderId="7" xfId="35" applyNumberFormat="1" applyFont="1" applyFill="1" applyBorder="1" applyAlignment="1">
      <alignment horizontal="center" vertical="center" wrapText="1"/>
    </xf>
    <xf numFmtId="167" fontId="31" fillId="7" borderId="7" xfId="35" applyNumberFormat="1" applyFont="1" applyFill="1" applyBorder="1" applyAlignment="1">
      <alignment wrapText="1"/>
    </xf>
    <xf numFmtId="167" fontId="31" fillId="0" borderId="7" xfId="35" applyNumberFormat="1" applyFont="1" applyBorder="1" applyAlignment="1">
      <alignment vertical="center" wrapText="1"/>
    </xf>
    <xf numFmtId="167" fontId="31" fillId="7" borderId="7" xfId="35" applyNumberFormat="1" applyFont="1" applyFill="1" applyBorder="1" applyAlignment="1">
      <alignment vertical="center" wrapText="1"/>
    </xf>
    <xf numFmtId="167" fontId="31" fillId="7" borderId="7" xfId="35" applyNumberFormat="1" applyFont="1" applyFill="1" applyBorder="1" applyAlignment="1"/>
    <xf numFmtId="167" fontId="31" fillId="0" borderId="18" xfId="35" applyNumberFormat="1" applyFont="1" applyBorder="1" applyAlignment="1">
      <alignment vertical="center" wrapText="1"/>
    </xf>
    <xf numFmtId="0" fontId="153" fillId="0" borderId="0" xfId="44"/>
    <xf numFmtId="0" fontId="109" fillId="8" borderId="38" xfId="8" applyFont="1" applyFill="1" applyBorder="1" applyAlignment="1">
      <alignment horizontal="right" vertical="top"/>
    </xf>
    <xf numFmtId="0" fontId="109" fillId="8" borderId="38" xfId="8" applyFont="1" applyFill="1" applyBorder="1" applyAlignment="1">
      <alignment horizontal="right" wrapText="1"/>
    </xf>
    <xf numFmtId="0" fontId="109" fillId="8" borderId="38" xfId="8" applyFont="1" applyFill="1" applyBorder="1" applyAlignment="1">
      <alignment horizontal="right" vertical="center"/>
    </xf>
    <xf numFmtId="0" fontId="25" fillId="8" borderId="0" xfId="8" applyFont="1" applyFill="1" applyAlignment="1">
      <alignment horizontal="right"/>
    </xf>
    <xf numFmtId="0" fontId="25" fillId="8" borderId="0" xfId="8" applyFont="1" applyFill="1" applyAlignment="1">
      <alignment horizontal="center" vertical="center"/>
    </xf>
    <xf numFmtId="0" fontId="25" fillId="8" borderId="0" xfId="8" applyFont="1" applyFill="1" applyAlignment="1">
      <alignment vertical="center" wrapText="1"/>
    </xf>
    <xf numFmtId="0" fontId="111" fillId="8" borderId="0" xfId="8" applyFont="1" applyFill="1" applyAlignment="1">
      <alignment horizontal="right" vertical="center" wrapText="1"/>
    </xf>
    <xf numFmtId="0" fontId="111" fillId="8" borderId="39" xfId="8" applyFont="1" applyFill="1" applyBorder="1" applyAlignment="1">
      <alignment horizontal="right" vertical="center" wrapText="1"/>
    </xf>
    <xf numFmtId="0" fontId="143" fillId="8" borderId="0" xfId="8" applyFont="1" applyFill="1"/>
    <xf numFmtId="0" fontId="25" fillId="8" borderId="7" xfId="8" applyFont="1" applyFill="1" applyBorder="1" applyAlignment="1">
      <alignment horizontal="center" vertical="center"/>
    </xf>
    <xf numFmtId="0" fontId="25" fillId="8" borderId="7" xfId="8" applyFont="1" applyFill="1" applyBorder="1" applyAlignment="1">
      <alignment vertical="center" wrapText="1"/>
    </xf>
    <xf numFmtId="0" fontId="111" fillId="8" borderId="7" xfId="8" applyFont="1" applyFill="1" applyBorder="1" applyAlignment="1">
      <alignment horizontal="right" vertical="center" wrapText="1"/>
    </xf>
    <xf numFmtId="0" fontId="111" fillId="8" borderId="7" xfId="44" applyFont="1" applyFill="1" applyBorder="1" applyAlignment="1">
      <alignment horizontal="right" vertical="center" wrapText="1"/>
    </xf>
    <xf numFmtId="9" fontId="111" fillId="8" borderId="0" xfId="20" applyFont="1" applyFill="1" applyBorder="1" applyAlignment="1">
      <alignment horizontal="right" vertical="center"/>
    </xf>
    <xf numFmtId="0" fontId="19" fillId="8" borderId="7" xfId="8" applyFont="1" applyFill="1" applyBorder="1" applyAlignment="1">
      <alignment horizontal="left" vertical="center"/>
    </xf>
    <xf numFmtId="0" fontId="19" fillId="8" borderId="7" xfId="8" applyFont="1" applyFill="1" applyBorder="1" applyAlignment="1">
      <alignment horizontal="left" wrapText="1"/>
    </xf>
    <xf numFmtId="0" fontId="154" fillId="8" borderId="7" xfId="44" applyFont="1" applyFill="1" applyBorder="1" applyAlignment="1">
      <alignment horizontal="right" vertical="center"/>
    </xf>
    <xf numFmtId="0" fontId="143" fillId="8" borderId="0" xfId="8" applyFont="1" applyFill="1" applyAlignment="1">
      <alignment horizontal="right"/>
    </xf>
    <xf numFmtId="3" fontId="111" fillId="8" borderId="7" xfId="44" applyNumberFormat="1" applyFont="1" applyFill="1" applyBorder="1" applyAlignment="1">
      <alignment vertical="center"/>
    </xf>
    <xf numFmtId="3" fontId="111" fillId="8" borderId="7" xfId="44" applyNumberFormat="1" applyFont="1" applyFill="1" applyBorder="1" applyAlignment="1">
      <alignment horizontal="right" vertical="center" wrapText="1"/>
    </xf>
    <xf numFmtId="3" fontId="111" fillId="8" borderId="7" xfId="44" applyNumberFormat="1" applyFont="1" applyFill="1" applyBorder="1" applyAlignment="1">
      <alignment horizontal="right" vertical="center"/>
    </xf>
    <xf numFmtId="9" fontId="111" fillId="8" borderId="7" xfId="20" applyFont="1" applyFill="1" applyBorder="1" applyAlignment="1">
      <alignment vertical="center"/>
    </xf>
    <xf numFmtId="9" fontId="111" fillId="8" borderId="0" xfId="20" applyFont="1" applyFill="1" applyBorder="1" applyAlignment="1">
      <alignment vertical="center"/>
    </xf>
    <xf numFmtId="9" fontId="111" fillId="8" borderId="7" xfId="20" applyFont="1" applyFill="1" applyBorder="1" applyAlignment="1">
      <alignment horizontal="right" vertical="center"/>
    </xf>
    <xf numFmtId="9" fontId="111" fillId="8" borderId="7" xfId="20" applyFont="1" applyFill="1" applyBorder="1" applyAlignment="1">
      <alignment horizontal="right" vertical="center" wrapText="1"/>
    </xf>
    <xf numFmtId="0" fontId="25" fillId="8" borderId="7" xfId="8" applyFont="1" applyFill="1" applyBorder="1" applyAlignment="1">
      <alignment horizontal="left" vertical="center" wrapText="1"/>
    </xf>
    <xf numFmtId="0" fontId="111" fillId="8" borderId="8" xfId="44" applyFont="1" applyFill="1" applyBorder="1" applyAlignment="1">
      <alignment horizontal="right" vertical="center" wrapText="1"/>
    </xf>
    <xf numFmtId="0" fontId="111" fillId="8" borderId="8" xfId="8" applyFont="1" applyFill="1" applyBorder="1" applyAlignment="1">
      <alignment horizontal="right" vertical="center" wrapText="1"/>
    </xf>
    <xf numFmtId="10" fontId="111" fillId="8" borderId="7" xfId="20" applyNumberFormat="1" applyFont="1" applyFill="1" applyBorder="1" applyAlignment="1">
      <alignment horizontal="right" vertical="center" wrapText="1"/>
    </xf>
    <xf numFmtId="0" fontId="111" fillId="8" borderId="7" xfId="44" applyFont="1" applyFill="1" applyBorder="1" applyAlignment="1">
      <alignment horizontal="right" vertical="center"/>
    </xf>
    <xf numFmtId="0" fontId="25" fillId="8" borderId="0" xfId="8" applyFont="1" applyFill="1" applyAlignment="1">
      <alignment horizontal="left" vertical="center" wrapText="1"/>
    </xf>
    <xf numFmtId="0" fontId="111" fillId="8" borderId="7" xfId="44" quotePrefix="1" applyFont="1" applyFill="1" applyBorder="1" applyAlignment="1">
      <alignment horizontal="right" vertical="center" wrapText="1"/>
    </xf>
    <xf numFmtId="0" fontId="25" fillId="8" borderId="40" xfId="8" applyFont="1" applyFill="1" applyBorder="1" applyAlignment="1">
      <alignment horizontal="center" vertical="center"/>
    </xf>
    <xf numFmtId="0" fontId="25" fillId="8" borderId="40" xfId="8" applyFont="1" applyFill="1" applyBorder="1" applyAlignment="1">
      <alignment horizontal="left" vertical="center" wrapText="1"/>
    </xf>
    <xf numFmtId="0" fontId="111" fillId="8" borderId="40" xfId="44" applyFont="1" applyFill="1" applyBorder="1" applyAlignment="1">
      <alignment vertical="center" wrapText="1"/>
    </xf>
    <xf numFmtId="0" fontId="111" fillId="8" borderId="40" xfId="44" applyFont="1" applyFill="1" applyBorder="1" applyAlignment="1">
      <alignment horizontal="center" vertical="center" wrapText="1"/>
    </xf>
    <xf numFmtId="0" fontId="111" fillId="8" borderId="40" xfId="44" applyFont="1" applyFill="1" applyBorder="1" applyAlignment="1">
      <alignment horizontal="right" vertical="center" wrapText="1"/>
    </xf>
    <xf numFmtId="0" fontId="110" fillId="8" borderId="0" xfId="8" applyFont="1" applyFill="1" applyAlignment="1">
      <alignment horizontal="left" vertical="center"/>
    </xf>
    <xf numFmtId="0" fontId="110" fillId="8" borderId="0" xfId="8" applyFont="1" applyFill="1" applyAlignment="1">
      <alignment horizontal="left" vertical="center" wrapText="1"/>
    </xf>
    <xf numFmtId="0" fontId="110" fillId="8" borderId="0" xfId="8" applyFont="1" applyFill="1" applyAlignment="1">
      <alignment horizontal="right" vertical="center" wrapText="1"/>
    </xf>
    <xf numFmtId="0" fontId="155" fillId="8" borderId="0" xfId="8" applyFont="1" applyFill="1" applyAlignment="1">
      <alignment horizontal="right" vertical="center" wrapText="1"/>
    </xf>
    <xf numFmtId="0" fontId="156" fillId="8" borderId="0" xfId="8" applyFont="1" applyFill="1"/>
    <xf numFmtId="14" fontId="97" fillId="8" borderId="13" xfId="14" quotePrefix="1" applyNumberFormat="1" applyFont="1" applyFill="1" applyBorder="1" applyAlignment="1">
      <alignment horizontal="right" vertical="center" wrapText="1"/>
    </xf>
    <xf numFmtId="14" fontId="19" fillId="8" borderId="13" xfId="14" quotePrefix="1" applyNumberFormat="1" applyFont="1" applyFill="1" applyBorder="1" applyAlignment="1">
      <alignment horizontal="right" vertical="center" wrapText="1"/>
    </xf>
    <xf numFmtId="169" fontId="69" fillId="8" borderId="12" xfId="24" applyNumberFormat="1" applyFont="1" applyFill="1" applyBorder="1" applyAlignment="1">
      <alignment horizontal="right" vertical="center"/>
    </xf>
    <xf numFmtId="169" fontId="69" fillId="8" borderId="7" xfId="24" applyNumberFormat="1" applyFont="1" applyFill="1" applyBorder="1" applyAlignment="1">
      <alignment horizontal="right" vertical="center"/>
    </xf>
    <xf numFmtId="169" fontId="69" fillId="8" borderId="18" xfId="24" applyNumberFormat="1" applyFont="1" applyFill="1" applyBorder="1" applyAlignment="1">
      <alignment horizontal="right" vertical="center"/>
    </xf>
    <xf numFmtId="169" fontId="24" fillId="16" borderId="7" xfId="24" applyNumberFormat="1" applyFont="1" applyFill="1" applyBorder="1" applyAlignment="1">
      <alignment horizontal="right" vertical="center"/>
    </xf>
    <xf numFmtId="169" fontId="69" fillId="16" borderId="7" xfId="24" applyNumberFormat="1" applyFont="1" applyFill="1" applyBorder="1" applyAlignment="1">
      <alignment horizontal="right" vertical="center"/>
    </xf>
    <xf numFmtId="169" fontId="24" fillId="16" borderId="40" xfId="24" applyNumberFormat="1" applyFont="1" applyFill="1" applyBorder="1" applyAlignment="1">
      <alignment horizontal="right" vertical="center"/>
    </xf>
    <xf numFmtId="169" fontId="69" fillId="16" borderId="40" xfId="24" applyNumberFormat="1" applyFont="1" applyFill="1" applyBorder="1" applyAlignment="1">
      <alignment horizontal="right" vertical="center"/>
    </xf>
    <xf numFmtId="3" fontId="31" fillId="8" borderId="12" xfId="17" applyNumberFormat="1" applyFont="1" applyFill="1" applyBorder="1" applyAlignment="1">
      <alignment horizontal="right" vertical="center"/>
    </xf>
    <xf numFmtId="3" fontId="31" fillId="8" borderId="7" xfId="17" applyNumberFormat="1" applyFont="1" applyFill="1" applyBorder="1" applyAlignment="1">
      <alignment horizontal="right" vertical="center"/>
    </xf>
    <xf numFmtId="165" fontId="31" fillId="8" borderId="7" xfId="11" applyNumberFormat="1" applyFont="1" applyFill="1" applyBorder="1" applyAlignment="1">
      <alignment horizontal="right" vertical="center"/>
    </xf>
    <xf numFmtId="165" fontId="31" fillId="8" borderId="7" xfId="17" applyNumberFormat="1" applyFont="1" applyFill="1" applyBorder="1" applyAlignment="1">
      <alignment horizontal="right" vertical="center"/>
    </xf>
    <xf numFmtId="165" fontId="31" fillId="8" borderId="18" xfId="11" applyNumberFormat="1" applyFont="1" applyFill="1" applyBorder="1" applyAlignment="1">
      <alignment horizontal="right" vertical="center"/>
    </xf>
    <xf numFmtId="165" fontId="31" fillId="8" borderId="18" xfId="17" applyNumberFormat="1" applyFont="1" applyFill="1" applyBorder="1" applyAlignment="1">
      <alignment horizontal="right" vertical="center"/>
    </xf>
    <xf numFmtId="0" fontId="25" fillId="15" borderId="1" xfId="24" applyFont="1" applyFill="1" applyBorder="1" applyAlignment="1">
      <alignment wrapText="1"/>
    </xf>
    <xf numFmtId="165" fontId="25" fillId="8" borderId="18" xfId="11" quotePrefix="1" applyNumberFormat="1" applyFont="1" applyFill="1" applyBorder="1" applyAlignment="1">
      <alignment vertical="center" wrapText="1"/>
    </xf>
    <xf numFmtId="165" fontId="25" fillId="8" borderId="18" xfId="11" quotePrefix="1" applyNumberFormat="1" applyFont="1" applyFill="1" applyBorder="1" applyAlignment="1">
      <alignment vertical="center"/>
    </xf>
    <xf numFmtId="168" fontId="19" fillId="0" borderId="17" xfId="35" quotePrefix="1" applyNumberFormat="1" applyFont="1" applyFill="1" applyBorder="1" applyAlignment="1">
      <alignment horizontal="center" vertical="center" wrapText="1"/>
    </xf>
    <xf numFmtId="168" fontId="25" fillId="0" borderId="7" xfId="35" quotePrefix="1" applyNumberFormat="1" applyFont="1" applyFill="1" applyBorder="1" applyAlignment="1">
      <alignment horizontal="center" vertical="center"/>
    </xf>
    <xf numFmtId="168" fontId="25" fillId="0" borderId="7" xfId="35" quotePrefix="1" applyNumberFormat="1" applyFont="1" applyFill="1" applyBorder="1" applyAlignment="1">
      <alignment horizontal="center" vertical="center" wrapText="1"/>
    </xf>
    <xf numFmtId="168" fontId="25" fillId="0" borderId="7" xfId="35" quotePrefix="1" applyNumberFormat="1" applyFont="1" applyBorder="1" applyAlignment="1">
      <alignment horizontal="center" vertical="center"/>
    </xf>
    <xf numFmtId="168" fontId="25" fillId="0" borderId="18" xfId="35" quotePrefix="1" applyNumberFormat="1" applyFont="1" applyBorder="1" applyAlignment="1">
      <alignment horizontal="center" vertical="center"/>
    </xf>
    <xf numFmtId="3" fontId="92" fillId="0" borderId="17"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92" fillId="0" borderId="18" xfId="0" applyNumberFormat="1" applyFont="1" applyBorder="1" applyAlignment="1">
      <alignment horizontal="center" vertical="center" wrapText="1"/>
    </xf>
    <xf numFmtId="3" fontId="140" fillId="0" borderId="12" xfId="0" applyNumberFormat="1" applyFont="1" applyBorder="1" applyAlignment="1">
      <alignment vertical="center" wrapText="1"/>
    </xf>
    <xf numFmtId="3" fontId="140" fillId="0" borderId="7" xfId="0" applyNumberFormat="1" applyFont="1" applyBorder="1" applyAlignment="1">
      <alignment vertical="center" wrapText="1"/>
    </xf>
    <xf numFmtId="3" fontId="140" fillId="0" borderId="10" xfId="0" applyNumberFormat="1" applyFont="1" applyBorder="1" applyAlignment="1">
      <alignment vertical="center" wrapText="1"/>
    </xf>
    <xf numFmtId="3" fontId="140" fillId="0" borderId="11" xfId="0" applyNumberFormat="1" applyFont="1" applyBorder="1" applyAlignment="1">
      <alignment vertical="center" wrapText="1"/>
    </xf>
    <xf numFmtId="0" fontId="75" fillId="8" borderId="0" xfId="0" applyFont="1" applyFill="1" applyAlignment="1">
      <alignment horizontal="left" vertical="center"/>
    </xf>
    <xf numFmtId="165" fontId="75" fillId="8" borderId="0" xfId="21" applyNumberFormat="1" applyFont="1" applyFill="1" applyBorder="1" applyAlignment="1">
      <alignment horizontal="center" vertical="center"/>
    </xf>
    <xf numFmtId="0" fontId="23" fillId="15" borderId="0" xfId="0" applyFont="1" applyFill="1"/>
    <xf numFmtId="49" fontId="12" fillId="15" borderId="0" xfId="0" applyNumberFormat="1" applyFont="1" applyFill="1"/>
    <xf numFmtId="0" fontId="62" fillId="0" borderId="0" xfId="0" applyFont="1" applyAlignment="1">
      <alignment horizontal="center"/>
    </xf>
    <xf numFmtId="0" fontId="0" fillId="0" borderId="0" xfId="0" applyAlignment="1">
      <alignment horizontal="center"/>
    </xf>
    <xf numFmtId="0" fontId="157" fillId="0" borderId="0" xfId="0" applyFont="1"/>
    <xf numFmtId="3" fontId="69" fillId="8" borderId="7" xfId="0" applyNumberFormat="1" applyFont="1" applyFill="1" applyBorder="1" applyAlignment="1">
      <alignment vertical="center"/>
    </xf>
    <xf numFmtId="3" fontId="69" fillId="8" borderId="8" xfId="0" applyNumberFormat="1" applyFont="1" applyFill="1" applyBorder="1" applyAlignment="1">
      <alignment vertical="center"/>
    </xf>
    <xf numFmtId="3" fontId="69" fillId="8" borderId="10" xfId="0" applyNumberFormat="1" applyFont="1" applyFill="1" applyBorder="1" applyAlignment="1">
      <alignment vertical="center"/>
    </xf>
    <xf numFmtId="3" fontId="71" fillId="8" borderId="11" xfId="0" applyNumberFormat="1" applyFont="1" applyFill="1" applyBorder="1" applyAlignment="1">
      <alignment vertical="center"/>
    </xf>
    <xf numFmtId="0" fontId="69" fillId="8" borderId="8" xfId="0" applyFont="1" applyFill="1" applyBorder="1" applyAlignment="1">
      <alignment vertical="center"/>
    </xf>
    <xf numFmtId="0" fontId="71" fillId="0" borderId="5" xfId="0" applyFont="1" applyBorder="1" applyAlignment="1">
      <alignment horizontal="center" vertical="center" wrapText="1"/>
    </xf>
    <xf numFmtId="0" fontId="25" fillId="0" borderId="7" xfId="3" applyFont="1" applyBorder="1" applyAlignment="1">
      <alignment horizontal="left" vertical="center" wrapText="1" indent="2"/>
    </xf>
    <xf numFmtId="0" fontId="33" fillId="8" borderId="0" xfId="0" applyFont="1" applyFill="1" applyBorder="1"/>
    <xf numFmtId="9" fontId="25" fillId="8" borderId="0" xfId="7" applyNumberFormat="1" applyFont="1" applyFill="1" applyBorder="1" applyAlignment="1">
      <alignment horizontal="right" vertical="center" wrapText="1"/>
      <protection locked="0"/>
    </xf>
    <xf numFmtId="9" fontId="25" fillId="8" borderId="0" xfId="7" applyNumberFormat="1" applyFont="1" applyFill="1" applyBorder="1">
      <alignment horizontal="right" vertical="center"/>
      <protection locked="0"/>
    </xf>
    <xf numFmtId="3" fontId="93" fillId="8" borderId="0" xfId="7" applyFont="1" applyFill="1" applyBorder="1">
      <alignment horizontal="right" vertical="center"/>
      <protection locked="0"/>
    </xf>
    <xf numFmtId="0" fontId="44" fillId="8" borderId="0" xfId="0" applyFont="1" applyFill="1" applyBorder="1"/>
    <xf numFmtId="0" fontId="88" fillId="8" borderId="0" xfId="0" applyFont="1" applyFill="1" applyBorder="1" applyAlignment="1">
      <alignment wrapText="1"/>
    </xf>
    <xf numFmtId="0" fontId="88" fillId="8" borderId="0" xfId="0" applyFont="1" applyFill="1" applyBorder="1"/>
    <xf numFmtId="0" fontId="65" fillId="0" borderId="0" xfId="0" applyFont="1"/>
    <xf numFmtId="3" fontId="25" fillId="0" borderId="12" xfId="0" applyNumberFormat="1" applyFont="1" applyBorder="1" applyAlignment="1">
      <alignment horizontal="center" vertical="center" wrapText="1"/>
    </xf>
    <xf numFmtId="9" fontId="25" fillId="0" borderId="12" xfId="0" applyNumberFormat="1" applyFont="1" applyBorder="1" applyAlignment="1">
      <alignment horizontal="center" vertical="center" wrapText="1"/>
    </xf>
    <xf numFmtId="9" fontId="25" fillId="0" borderId="7" xfId="0" applyNumberFormat="1" applyFont="1" applyBorder="1" applyAlignment="1">
      <alignment horizontal="center" vertical="center" wrapText="1"/>
    </xf>
    <xf numFmtId="165" fontId="25" fillId="0" borderId="7" xfId="0" applyNumberFormat="1" applyFont="1" applyBorder="1" applyAlignment="1">
      <alignment horizontal="center" vertical="center" wrapText="1"/>
    </xf>
    <xf numFmtId="165" fontId="25" fillId="0" borderId="10" xfId="0" applyNumberFormat="1" applyFont="1" applyBorder="1" applyAlignment="1">
      <alignment horizontal="center" vertical="center" wrapText="1"/>
    </xf>
    <xf numFmtId="9" fontId="25" fillId="0" borderId="10" xfId="0" applyNumberFormat="1" applyFont="1" applyBorder="1" applyAlignment="1">
      <alignment horizontal="center" vertical="center" wrapText="1"/>
    </xf>
    <xf numFmtId="165" fontId="19" fillId="0" borderId="11" xfId="0" applyNumberFormat="1" applyFont="1" applyBorder="1" applyAlignment="1">
      <alignment horizontal="center" vertical="center" wrapText="1"/>
    </xf>
    <xf numFmtId="9" fontId="19" fillId="0" borderId="18" xfId="0" applyNumberFormat="1" applyFont="1" applyBorder="1" applyAlignment="1">
      <alignment horizontal="center"/>
    </xf>
    <xf numFmtId="0" fontId="0" fillId="0" borderId="24" xfId="0" applyBorder="1"/>
    <xf numFmtId="3" fontId="19" fillId="0" borderId="18" xfId="0" applyNumberFormat="1" applyFont="1" applyBorder="1" applyAlignment="1">
      <alignment horizontal="center" vertical="center" wrapText="1"/>
    </xf>
    <xf numFmtId="0" fontId="92" fillId="0" borderId="42" xfId="0" applyFont="1" applyBorder="1" applyAlignment="1">
      <alignment horizontal="center" vertical="center" wrapText="1"/>
    </xf>
    <xf numFmtId="0" fontId="92" fillId="0" borderId="43" xfId="0" applyFont="1" applyBorder="1" applyAlignment="1">
      <alignment horizontal="center" vertical="center" wrapText="1"/>
    </xf>
    <xf numFmtId="9" fontId="92" fillId="0" borderId="43" xfId="11" applyFont="1" applyFill="1" applyBorder="1" applyAlignment="1">
      <alignment horizontal="center" vertical="center" wrapText="1"/>
    </xf>
    <xf numFmtId="9" fontId="92" fillId="0" borderId="44" xfId="11" applyFont="1" applyFill="1" applyBorder="1" applyAlignment="1">
      <alignment horizontal="center" vertical="center" wrapText="1"/>
    </xf>
    <xf numFmtId="9" fontId="69" fillId="11" borderId="12" xfId="11" applyFont="1" applyFill="1" applyBorder="1" applyAlignment="1">
      <alignment horizontal="right" vertical="center"/>
    </xf>
    <xf numFmtId="9" fontId="69" fillId="11" borderId="7" xfId="11" applyFont="1" applyFill="1" applyBorder="1" applyAlignment="1">
      <alignment horizontal="right" vertical="center"/>
    </xf>
    <xf numFmtId="9" fontId="69" fillId="11" borderId="18" xfId="11" applyFont="1" applyFill="1" applyBorder="1" applyAlignment="1">
      <alignment horizontal="right" vertical="center"/>
    </xf>
    <xf numFmtId="171" fontId="28" fillId="0" borderId="12" xfId="39" applyNumberFormat="1" applyFont="1" applyBorder="1" applyAlignment="1">
      <alignment horizontal="right"/>
    </xf>
    <xf numFmtId="171" fontId="28" fillId="0" borderId="12" xfId="17" applyNumberFormat="1" applyFont="1" applyBorder="1" applyAlignment="1">
      <alignment horizontal="right"/>
    </xf>
    <xf numFmtId="171" fontId="28" fillId="0" borderId="10" xfId="17" applyNumberFormat="1" applyFont="1" applyBorder="1" applyAlignment="1">
      <alignment horizontal="right"/>
    </xf>
    <xf numFmtId="171" fontId="92" fillId="0" borderId="11" xfId="39" applyNumberFormat="1" applyFont="1" applyBorder="1" applyAlignment="1">
      <alignment horizontal="right"/>
    </xf>
    <xf numFmtId="0" fontId="92" fillId="6" borderId="12" xfId="17" applyFont="1" applyFill="1" applyBorder="1" applyAlignment="1">
      <alignment horizontal="right" vertical="center"/>
    </xf>
    <xf numFmtId="171" fontId="28" fillId="0" borderId="7" xfId="17" applyNumberFormat="1" applyFont="1" applyBorder="1" applyAlignment="1">
      <alignment horizontal="right"/>
    </xf>
    <xf numFmtId="171" fontId="92" fillId="0" borderId="7" xfId="17" applyNumberFormat="1" applyFont="1" applyBorder="1" applyAlignment="1">
      <alignment horizontal="right"/>
    </xf>
    <xf numFmtId="0" fontId="45" fillId="0" borderId="0" xfId="0" applyFont="1"/>
    <xf numFmtId="0" fontId="158" fillId="0" borderId="0" xfId="0" applyFont="1" applyAlignment="1">
      <alignment vertical="center"/>
    </xf>
    <xf numFmtId="0" fontId="50" fillId="0" borderId="0" xfId="0" applyFont="1" applyAlignment="1">
      <alignment horizontal="center" vertical="center" wrapText="1"/>
    </xf>
    <xf numFmtId="0" fontId="134" fillId="0" borderId="0" xfId="0" applyFont="1" applyAlignment="1">
      <alignment horizontal="justify" vertical="center" wrapText="1"/>
    </xf>
    <xf numFmtId="0" fontId="134" fillId="0" borderId="0" xfId="0" applyFont="1" applyAlignment="1">
      <alignment horizontal="center" vertical="center" wrapText="1"/>
    </xf>
    <xf numFmtId="0" fontId="41" fillId="8" borderId="0" xfId="0" applyFont="1" applyFill="1" applyAlignment="1">
      <alignment horizontal="center" vertical="center" wrapText="1"/>
    </xf>
    <xf numFmtId="0" fontId="32" fillId="0" borderId="0" xfId="0" applyFont="1" applyAlignment="1">
      <alignment horizontal="justify" vertical="center" wrapText="1"/>
    </xf>
    <xf numFmtId="0" fontId="35" fillId="0" borderId="24" xfId="0" applyFont="1" applyBorder="1" applyAlignment="1">
      <alignment horizontal="center" vertical="center" wrapText="1"/>
    </xf>
    <xf numFmtId="0" fontId="32" fillId="0" borderId="5" xfId="0" applyFont="1" applyBorder="1" applyAlignment="1">
      <alignment horizontal="left" vertical="center" wrapText="1"/>
    </xf>
    <xf numFmtId="0" fontId="35" fillId="0" borderId="5" xfId="0" applyFont="1" applyBorder="1" applyAlignment="1">
      <alignment horizontal="left" vertical="center" wrapText="1"/>
    </xf>
    <xf numFmtId="0" fontId="35" fillId="0" borderId="5" xfId="0" applyFont="1" applyBorder="1" applyAlignment="1">
      <alignment horizontal="center" vertical="center" wrapText="1"/>
    </xf>
    <xf numFmtId="0" fontId="31" fillId="8" borderId="5" xfId="0" applyFont="1" applyFill="1" applyBorder="1" applyAlignment="1">
      <alignment horizontal="center" vertical="center" wrapText="1"/>
    </xf>
    <xf numFmtId="0" fontId="32" fillId="0" borderId="12" xfId="0" applyFont="1" applyBorder="1" applyAlignment="1">
      <alignment horizontal="center" vertical="center" wrapText="1"/>
    </xf>
    <xf numFmtId="0" fontId="32" fillId="0" borderId="12" xfId="0" applyFont="1" applyBorder="1" applyAlignment="1">
      <alignment horizontal="left" vertical="center" wrapText="1"/>
    </xf>
    <xf numFmtId="0" fontId="161" fillId="8" borderId="12" xfId="0" applyFont="1" applyFill="1" applyBorder="1" applyAlignment="1">
      <alignment horizontal="center" vertical="center" wrapText="1"/>
    </xf>
    <xf numFmtId="0" fontId="134" fillId="0" borderId="12" xfId="0" applyFont="1" applyBorder="1" applyAlignment="1">
      <alignment horizontal="center" vertical="center" wrapText="1"/>
    </xf>
    <xf numFmtId="0" fontId="32" fillId="18" borderId="7" xfId="0" applyFont="1" applyFill="1" applyBorder="1" applyAlignment="1">
      <alignment horizontal="center" vertical="center" wrapText="1"/>
    </xf>
    <xf numFmtId="0" fontId="23" fillId="18" borderId="7" xfId="0" applyFont="1" applyFill="1" applyBorder="1" applyAlignment="1">
      <alignment horizontal="left" vertical="center" wrapText="1"/>
    </xf>
    <xf numFmtId="0" fontId="161" fillId="19" borderId="7" xfId="0" applyFont="1" applyFill="1" applyBorder="1" applyAlignment="1">
      <alignment horizontal="center" vertical="center" wrapText="1"/>
    </xf>
    <xf numFmtId="0" fontId="134" fillId="18" borderId="7" xfId="0" applyFont="1" applyFill="1" applyBorder="1" applyAlignment="1">
      <alignment horizontal="center" vertical="center" wrapText="1"/>
    </xf>
    <xf numFmtId="0" fontId="32" fillId="0" borderId="7" xfId="0" applyFont="1" applyBorder="1" applyAlignment="1">
      <alignment horizontal="center" vertical="center" wrapText="1"/>
    </xf>
    <xf numFmtId="0" fontId="23" fillId="0" borderId="7" xfId="0" applyFont="1" applyBorder="1" applyAlignment="1">
      <alignment horizontal="left" vertical="center" wrapText="1"/>
    </xf>
    <xf numFmtId="0" fontId="32" fillId="0" borderId="7" xfId="0" applyFont="1" applyBorder="1" applyAlignment="1">
      <alignment horizontal="justify" vertical="center" wrapText="1"/>
    </xf>
    <xf numFmtId="0" fontId="161" fillId="8" borderId="7" xfId="0" applyFont="1" applyFill="1" applyBorder="1" applyAlignment="1">
      <alignment horizontal="justify" vertical="center" wrapText="1"/>
    </xf>
    <xf numFmtId="0" fontId="32" fillId="20" borderId="7" xfId="0" applyFont="1" applyFill="1" applyBorder="1" applyAlignment="1">
      <alignment horizontal="center" vertical="center" wrapText="1"/>
    </xf>
    <xf numFmtId="0" fontId="134" fillId="20" borderId="7" xfId="0" applyFont="1" applyFill="1" applyBorder="1" applyAlignment="1">
      <alignment horizontal="center" vertical="center" wrapText="1"/>
    </xf>
    <xf numFmtId="0" fontId="32" fillId="20" borderId="10" xfId="0" applyFont="1" applyFill="1" applyBorder="1" applyAlignment="1">
      <alignment horizontal="center" vertical="center" wrapText="1"/>
    </xf>
    <xf numFmtId="0" fontId="23" fillId="18" borderId="10" xfId="0" applyFont="1" applyFill="1" applyBorder="1" applyAlignment="1">
      <alignment horizontal="left" vertical="center" wrapText="1"/>
    </xf>
    <xf numFmtId="0" fontId="134" fillId="20" borderId="10" xfId="0" applyFont="1" applyFill="1" applyBorder="1" applyAlignment="1">
      <alignment horizontal="center" vertical="center" wrapText="1"/>
    </xf>
    <xf numFmtId="0" fontId="32" fillId="0" borderId="11" xfId="0" applyFont="1" applyBorder="1" applyAlignment="1">
      <alignment horizontal="center" vertical="center" wrapText="1"/>
    </xf>
    <xf numFmtId="0" fontId="134" fillId="0" borderId="11" xfId="0" applyFont="1" applyBorder="1" applyAlignment="1">
      <alignment horizontal="left" vertical="center" wrapText="1"/>
    </xf>
    <xf numFmtId="0" fontId="162" fillId="21" borderId="11" xfId="0" applyFont="1" applyFill="1" applyBorder="1" applyAlignment="1">
      <alignment horizontal="justify" vertical="center" wrapText="1"/>
    </xf>
    <xf numFmtId="0" fontId="134" fillId="0" borderId="11" xfId="0" applyFont="1" applyBorder="1" applyAlignment="1">
      <alignment horizontal="justify" vertical="center" wrapText="1"/>
    </xf>
    <xf numFmtId="3" fontId="163" fillId="0" borderId="11" xfId="0" applyNumberFormat="1" applyFont="1" applyBorder="1" applyAlignment="1">
      <alignment vertical="center" wrapText="1"/>
    </xf>
    <xf numFmtId="0" fontId="164" fillId="8" borderId="0" xfId="46" applyFont="1" applyFill="1" applyAlignment="1">
      <alignment horizontal="left" vertical="center" wrapText="1" readingOrder="1"/>
    </xf>
    <xf numFmtId="0" fontId="69" fillId="0" borderId="0" xfId="0" applyFont="1"/>
    <xf numFmtId="0" fontId="32" fillId="0" borderId="12" xfId="0" applyFont="1" applyBorder="1" applyAlignment="1">
      <alignment horizontal="center" vertical="center"/>
    </xf>
    <xf numFmtId="0" fontId="71" fillId="8" borderId="12" xfId="0" applyFont="1" applyFill="1" applyBorder="1" applyAlignment="1">
      <alignment horizontal="left" vertical="center" indent="1"/>
    </xf>
    <xf numFmtId="0" fontId="69" fillId="8" borderId="7" xfId="0" applyFont="1" applyFill="1" applyBorder="1" applyAlignment="1">
      <alignment horizontal="left" vertical="center" indent="1"/>
    </xf>
    <xf numFmtId="3" fontId="69" fillId="0" borderId="7" xfId="7" applyFont="1" applyFill="1" applyBorder="1" applyAlignment="1">
      <alignment horizontal="right" vertical="center" wrapText="1"/>
      <protection locked="0"/>
    </xf>
    <xf numFmtId="3" fontId="69" fillId="0" borderId="7" xfId="7" quotePrefix="1" applyFont="1" applyFill="1" applyBorder="1" applyAlignment="1">
      <alignment horizontal="right" vertical="center" wrapText="1"/>
      <protection locked="0"/>
    </xf>
    <xf numFmtId="0" fontId="69" fillId="0" borderId="7" xfId="0" applyFont="1" applyBorder="1" applyAlignment="1">
      <alignment horizontal="left" vertical="center" indent="1"/>
    </xf>
    <xf numFmtId="3" fontId="69" fillId="0" borderId="7" xfId="0" applyNumberFormat="1" applyFont="1" applyBorder="1" applyAlignment="1">
      <alignment vertical="center"/>
    </xf>
    <xf numFmtId="3" fontId="69" fillId="0" borderId="10" xfId="7" applyFont="1" applyFill="1" applyBorder="1" applyAlignment="1">
      <alignment horizontal="right" vertical="center" wrapText="1"/>
      <protection locked="0"/>
    </xf>
    <xf numFmtId="3" fontId="69" fillId="0" borderId="10" xfId="7" quotePrefix="1" applyFont="1" applyFill="1" applyBorder="1" applyAlignment="1">
      <alignment horizontal="right" vertical="center" wrapText="1"/>
      <protection locked="0"/>
    </xf>
    <xf numFmtId="0" fontId="45" fillId="6" borderId="11" xfId="0" applyFont="1" applyFill="1" applyBorder="1" applyAlignment="1">
      <alignment vertical="center" wrapText="1"/>
    </xf>
    <xf numFmtId="0" fontId="71" fillId="8" borderId="8" xfId="0" applyFont="1" applyFill="1" applyBorder="1" applyAlignment="1">
      <alignment horizontal="left" vertical="center" indent="1"/>
    </xf>
    <xf numFmtId="0" fontId="44" fillId="6" borderId="0" xfId="0" applyFont="1" applyFill="1" applyAlignment="1">
      <alignment vertical="center" wrapText="1"/>
    </xf>
    <xf numFmtId="3" fontId="69" fillId="8" borderId="7" xfId="0" applyNumberFormat="1" applyFont="1" applyFill="1" applyBorder="1" applyAlignment="1">
      <alignment horizontal="left" vertical="center" indent="3"/>
    </xf>
    <xf numFmtId="3" fontId="69" fillId="8" borderId="7" xfId="0" applyNumberFormat="1" applyFont="1" applyFill="1" applyBorder="1" applyAlignment="1">
      <alignment horizontal="left" vertical="center" wrapText="1" indent="3"/>
    </xf>
    <xf numFmtId="3" fontId="35" fillId="0" borderId="11" xfId="0" applyNumberFormat="1" applyFont="1" applyBorder="1" applyAlignment="1">
      <alignment vertical="center" wrapText="1"/>
    </xf>
    <xf numFmtId="3" fontId="45" fillId="0" borderId="11" xfId="0" applyNumberFormat="1" applyFont="1" applyBorder="1" applyAlignment="1">
      <alignment vertical="center" wrapText="1"/>
    </xf>
    <xf numFmtId="170" fontId="71" fillId="0" borderId="8" xfId="39" applyNumberFormat="1" applyFont="1" applyBorder="1" applyAlignment="1">
      <alignment horizontal="right" vertical="center"/>
    </xf>
    <xf numFmtId="167" fontId="69" fillId="0" borderId="7" xfId="47" applyNumberFormat="1" applyFont="1" applyBorder="1" applyAlignment="1">
      <alignment horizontal="right" vertical="center"/>
    </xf>
    <xf numFmtId="167" fontId="69" fillId="0" borderId="7" xfId="47" applyNumberFormat="1" applyFont="1" applyFill="1" applyBorder="1" applyAlignment="1">
      <alignment horizontal="right" vertical="center"/>
    </xf>
    <xf numFmtId="167" fontId="69" fillId="7" borderId="7" xfId="47" applyNumberFormat="1" applyFont="1" applyFill="1" applyBorder="1" applyAlignment="1">
      <alignment horizontal="right" vertical="center"/>
    </xf>
    <xf numFmtId="171" fontId="69" fillId="0" borderId="10" xfId="25" applyNumberFormat="1" applyFont="1" applyBorder="1" applyAlignment="1">
      <alignment horizontal="right" vertical="center"/>
    </xf>
    <xf numFmtId="173" fontId="69" fillId="0" borderId="16" xfId="25" applyNumberFormat="1" applyFont="1" applyBorder="1" applyAlignment="1">
      <alignment horizontal="right" vertical="center"/>
    </xf>
    <xf numFmtId="167" fontId="69" fillId="7" borderId="16" xfId="47" applyNumberFormat="1" applyFont="1" applyFill="1" applyBorder="1" applyAlignment="1">
      <alignment horizontal="right" vertical="center"/>
    </xf>
    <xf numFmtId="3" fontId="45" fillId="0" borderId="18" xfId="0" applyNumberFormat="1" applyFont="1" applyBorder="1" applyAlignment="1">
      <alignment vertical="center" wrapText="1"/>
    </xf>
    <xf numFmtId="0" fontId="32" fillId="0" borderId="0" xfId="0" applyFont="1" applyAlignment="1">
      <alignment horizontal="center" vertical="top"/>
    </xf>
    <xf numFmtId="0" fontId="18" fillId="0" borderId="0" xfId="8" applyFont="1" applyFill="1"/>
    <xf numFmtId="0" fontId="24" fillId="0" borderId="0" xfId="45" applyFont="1" applyFill="1" applyBorder="1" applyAlignment="1">
      <alignment horizontal="center" vertical="center" wrapText="1"/>
    </xf>
    <xf numFmtId="0" fontId="112" fillId="0" borderId="9" xfId="9" applyFont="1" applyFill="1" applyBorder="1" applyAlignment="1">
      <alignment horizontal="center" vertical="center"/>
    </xf>
    <xf numFmtId="0" fontId="87" fillId="0" borderId="0" xfId="9" applyFont="1" applyFill="1" applyBorder="1" applyAlignment="1">
      <alignment horizontal="center" vertical="center"/>
    </xf>
    <xf numFmtId="0" fontId="70" fillId="0" borderId="0" xfId="0" applyFont="1" applyAlignment="1">
      <alignment horizontal="center" vertical="center"/>
    </xf>
    <xf numFmtId="17" fontId="71" fillId="0" borderId="0" xfId="0" quotePrefix="1" applyNumberFormat="1" applyFont="1" applyAlignment="1">
      <alignment horizontal="right" vertical="center" wrapText="1"/>
    </xf>
    <xf numFmtId="17" fontId="71" fillId="0" borderId="13" xfId="0" quotePrefix="1" applyNumberFormat="1" applyFont="1" applyBorder="1" applyAlignment="1">
      <alignment horizontal="center" vertical="center"/>
    </xf>
    <xf numFmtId="168" fontId="28" fillId="0" borderId="8" xfId="35" applyNumberFormat="1" applyFont="1" applyBorder="1"/>
    <xf numFmtId="168" fontId="28" fillId="0" borderId="7" xfId="35" applyNumberFormat="1" applyFont="1" applyBorder="1"/>
    <xf numFmtId="168" fontId="28" fillId="0" borderId="18" xfId="35" applyNumberFormat="1" applyFont="1" applyBorder="1"/>
    <xf numFmtId="0" fontId="165" fillId="0" borderId="0" xfId="0" applyFont="1"/>
    <xf numFmtId="0" fontId="166" fillId="0" borderId="0" xfId="0" applyFont="1"/>
    <xf numFmtId="0" fontId="25" fillId="0" borderId="12" xfId="0" applyFont="1" applyBorder="1" applyAlignment="1">
      <alignment horizontal="center"/>
    </xf>
    <xf numFmtId="0" fontId="25" fillId="0" borderId="18" xfId="0" applyFont="1" applyBorder="1" applyAlignment="1">
      <alignment horizontal="center"/>
    </xf>
    <xf numFmtId="168" fontId="25" fillId="5" borderId="12" xfId="35" applyNumberFormat="1" applyFont="1" applyFill="1" applyBorder="1" applyAlignment="1">
      <alignment wrapText="1"/>
    </xf>
    <xf numFmtId="168" fontId="19" fillId="0" borderId="12" xfId="35" applyNumberFormat="1" applyFont="1" applyBorder="1" applyAlignment="1">
      <alignment horizontal="center" wrapText="1"/>
    </xf>
    <xf numFmtId="168" fontId="25" fillId="0" borderId="7" xfId="35" applyNumberFormat="1" applyFont="1" applyBorder="1" applyAlignment="1">
      <alignment wrapText="1"/>
    </xf>
    <xf numFmtId="168" fontId="25" fillId="5" borderId="7" xfId="35" applyNumberFormat="1" applyFont="1" applyFill="1" applyBorder="1" applyAlignment="1">
      <alignment wrapText="1"/>
    </xf>
    <xf numFmtId="168" fontId="19" fillId="5" borderId="7" xfId="35" applyNumberFormat="1" applyFont="1" applyFill="1" applyBorder="1" applyAlignment="1">
      <alignment horizontal="center" wrapText="1"/>
    </xf>
    <xf numFmtId="168" fontId="25" fillId="8" borderId="7" xfId="35" applyNumberFormat="1" applyFont="1" applyFill="1" applyBorder="1" applyAlignment="1">
      <alignment wrapText="1"/>
    </xf>
    <xf numFmtId="168" fontId="25" fillId="0" borderId="18" xfId="35" applyNumberFormat="1" applyFont="1" applyBorder="1" applyAlignment="1">
      <alignment wrapText="1"/>
    </xf>
    <xf numFmtId="168" fontId="19" fillId="5" borderId="18" xfId="35" applyNumberFormat="1" applyFont="1" applyFill="1" applyBorder="1" applyAlignment="1">
      <alignment horizontal="center" wrapText="1"/>
    </xf>
    <xf numFmtId="3" fontId="25" fillId="0" borderId="12" xfId="7" applyFont="1" applyFill="1" applyBorder="1" applyAlignment="1">
      <alignment horizontal="center" vertical="center"/>
      <protection locked="0"/>
    </xf>
    <xf numFmtId="3" fontId="25" fillId="5" borderId="12" xfId="7" applyFont="1" applyFill="1" applyBorder="1" applyAlignment="1">
      <alignment horizontal="center" vertical="center"/>
      <protection locked="0"/>
    </xf>
    <xf numFmtId="3" fontId="25" fillId="0" borderId="7" xfId="7" applyFont="1" applyFill="1" applyBorder="1" applyAlignment="1">
      <alignment horizontal="center" vertical="center"/>
      <protection locked="0"/>
    </xf>
    <xf numFmtId="3" fontId="25" fillId="0" borderId="18" xfId="7" applyFont="1" applyFill="1" applyBorder="1" applyAlignment="1">
      <alignment horizontal="center" vertical="center"/>
      <protection locked="0"/>
    </xf>
    <xf numFmtId="3" fontId="106" fillId="5" borderId="18" xfId="7" applyFont="1" applyFill="1" applyBorder="1" applyAlignment="1">
      <alignment horizontal="center" vertical="center"/>
      <protection locked="0"/>
    </xf>
    <xf numFmtId="15" fontId="71" fillId="11" borderId="0" xfId="34" quotePrefix="1" applyNumberFormat="1" applyFont="1" applyFill="1" applyAlignment="1">
      <alignment horizontal="center" vertical="center" wrapText="1"/>
    </xf>
    <xf numFmtId="0" fontId="28" fillId="0" borderId="18" xfId="0" applyFont="1" applyBorder="1" applyAlignment="1">
      <alignment horizontal="center" vertical="center" wrapText="1"/>
    </xf>
    <xf numFmtId="0" fontId="71" fillId="8" borderId="11" xfId="0" applyFont="1" applyFill="1" applyBorder="1" applyAlignment="1">
      <alignment horizontal="center" vertical="center"/>
    </xf>
    <xf numFmtId="0" fontId="28" fillId="0" borderId="5" xfId="0" applyFont="1" applyBorder="1" applyAlignment="1">
      <alignment horizontal="center" vertical="center" wrapText="1"/>
    </xf>
    <xf numFmtId="0" fontId="69" fillId="0" borderId="15" xfId="0" applyFont="1" applyBorder="1" applyAlignment="1">
      <alignment vertical="center" wrapText="1"/>
    </xf>
    <xf numFmtId="0" fontId="71" fillId="0" borderId="15" xfId="0" applyFont="1" applyBorder="1" applyAlignment="1">
      <alignment horizontal="center" vertical="center" wrapText="1"/>
    </xf>
    <xf numFmtId="0" fontId="28" fillId="0" borderId="0" xfId="0" applyFont="1" applyAlignment="1">
      <alignment horizontal="center" vertical="center" wrapText="1"/>
    </xf>
    <xf numFmtId="0" fontId="92" fillId="0" borderId="15" xfId="0" applyFont="1" applyBorder="1" applyAlignment="1">
      <alignment horizontal="center" vertical="center" wrapText="1"/>
    </xf>
    <xf numFmtId="0" fontId="92" fillId="0" borderId="0" xfId="0" applyFont="1" applyAlignment="1">
      <alignment horizontal="center" vertical="center" wrapText="1"/>
    </xf>
    <xf numFmtId="0" fontId="65" fillId="0" borderId="0" xfId="0" applyFont="1"/>
    <xf numFmtId="171" fontId="69" fillId="8" borderId="7" xfId="25" applyNumberFormat="1" applyFont="1" applyFill="1" applyBorder="1" applyAlignment="1">
      <alignment vertical="center" wrapText="1"/>
    </xf>
    <xf numFmtId="0" fontId="167" fillId="0" borderId="9" xfId="9" applyFont="1" applyFill="1" applyBorder="1" applyAlignment="1">
      <alignment horizontal="center" vertical="center"/>
    </xf>
    <xf numFmtId="0" fontId="69" fillId="0" borderId="12" xfId="3" quotePrefix="1" applyFont="1" applyBorder="1" applyAlignment="1">
      <alignment horizontal="center" vertical="center"/>
    </xf>
    <xf numFmtId="0" fontId="69" fillId="0" borderId="12" xfId="3" applyFont="1" applyBorder="1" applyAlignment="1">
      <alignment horizontal="left" vertical="center" wrapText="1" indent="1"/>
    </xf>
    <xf numFmtId="3" fontId="69" fillId="0" borderId="12" xfId="7" applyFont="1" applyFill="1" applyBorder="1" applyAlignment="1">
      <alignment horizontal="center" vertical="center"/>
      <protection locked="0"/>
    </xf>
    <xf numFmtId="0" fontId="69" fillId="0" borderId="7" xfId="3" quotePrefix="1" applyFont="1" applyBorder="1" applyAlignment="1">
      <alignment horizontal="center" vertical="center"/>
    </xf>
    <xf numFmtId="0" fontId="69" fillId="0" borderId="7" xfId="3" applyFont="1" applyBorder="1" applyAlignment="1">
      <alignment horizontal="left" vertical="center" wrapText="1" indent="2"/>
    </xf>
    <xf numFmtId="3" fontId="69" fillId="0" borderId="7" xfId="7" applyFont="1" applyFill="1" applyBorder="1" applyAlignment="1">
      <alignment horizontal="center" vertical="center"/>
      <protection locked="0"/>
    </xf>
    <xf numFmtId="0" fontId="69" fillId="0" borderId="7" xfId="3" applyFont="1" applyBorder="1" applyAlignment="1">
      <alignment horizontal="left" vertical="center" wrapText="1" indent="3"/>
    </xf>
    <xf numFmtId="0" fontId="69" fillId="0" borderId="7" xfId="3" applyFont="1" applyBorder="1" applyAlignment="1">
      <alignment horizontal="left" vertical="center" wrapText="1" indent="1"/>
    </xf>
    <xf numFmtId="3" fontId="69" fillId="13" borderId="7" xfId="7" applyFont="1" applyFill="1" applyBorder="1" applyAlignment="1">
      <alignment horizontal="center" vertical="center"/>
      <protection locked="0"/>
    </xf>
    <xf numFmtId="0" fontId="69" fillId="0" borderId="18" xfId="3" quotePrefix="1" applyFont="1" applyBorder="1" applyAlignment="1">
      <alignment horizontal="center" vertical="center"/>
    </xf>
    <xf numFmtId="0" fontId="69" fillId="0" borderId="18" xfId="3" applyFont="1" applyBorder="1" applyAlignment="1">
      <alignment horizontal="left" vertical="center" wrapText="1" indent="1"/>
    </xf>
    <xf numFmtId="3" fontId="69" fillId="0" borderId="18" xfId="7" applyFont="1" applyFill="1" applyBorder="1" applyAlignment="1">
      <alignment horizontal="center" vertical="center"/>
      <protection locked="0"/>
    </xf>
    <xf numFmtId="3" fontId="69" fillId="13" borderId="18" xfId="7" applyFont="1" applyFill="1" applyBorder="1" applyAlignment="1">
      <alignment horizontal="center" vertical="center"/>
      <protection locked="0"/>
    </xf>
    <xf numFmtId="165" fontId="28" fillId="0" borderId="8" xfId="43" applyNumberFormat="1" applyFont="1" applyFill="1" applyBorder="1" applyAlignment="1">
      <alignment vertical="center"/>
    </xf>
    <xf numFmtId="10" fontId="28" fillId="0" borderId="8" xfId="17" applyNumberFormat="1" applyFont="1" applyBorder="1" applyAlignment="1">
      <alignment vertical="center"/>
    </xf>
    <xf numFmtId="172" fontId="28" fillId="0" borderId="8" xfId="17" applyNumberFormat="1" applyFont="1" applyBorder="1" applyAlignment="1">
      <alignment vertical="center"/>
    </xf>
    <xf numFmtId="172" fontId="28" fillId="0" borderId="8" xfId="43" applyNumberFormat="1" applyFont="1" applyFill="1" applyBorder="1" applyAlignment="1">
      <alignment vertical="center"/>
    </xf>
    <xf numFmtId="165" fontId="28" fillId="0" borderId="10" xfId="43" applyNumberFormat="1" applyFont="1" applyFill="1" applyBorder="1" applyAlignment="1">
      <alignment vertical="center"/>
    </xf>
    <xf numFmtId="10" fontId="28" fillId="0" borderId="10" xfId="17" applyNumberFormat="1" applyFont="1" applyBorder="1" applyAlignment="1">
      <alignment vertical="center"/>
    </xf>
    <xf numFmtId="172" fontId="28" fillId="0" borderId="10" xfId="17" applyNumberFormat="1" applyFont="1" applyBorder="1" applyAlignment="1">
      <alignment vertical="center"/>
    </xf>
    <xf numFmtId="172" fontId="28" fillId="0" borderId="10" xfId="43" applyNumberFormat="1" applyFont="1" applyFill="1" applyBorder="1" applyAlignment="1">
      <alignment vertical="center"/>
    </xf>
    <xf numFmtId="165" fontId="28" fillId="0" borderId="11" xfId="43" applyNumberFormat="1" applyFont="1" applyFill="1" applyBorder="1" applyAlignment="1">
      <alignment vertical="center"/>
    </xf>
    <xf numFmtId="10" fontId="28" fillId="0" borderId="11" xfId="17" applyNumberFormat="1" applyFont="1" applyBorder="1" applyAlignment="1">
      <alignment vertical="center"/>
    </xf>
    <xf numFmtId="172" fontId="28" fillId="0" borderId="11" xfId="17" applyNumberFormat="1" applyFont="1" applyBorder="1" applyAlignment="1">
      <alignment vertical="center"/>
    </xf>
    <xf numFmtId="3" fontId="92" fillId="0" borderId="17" xfId="0" quotePrefix="1" applyNumberFormat="1" applyFont="1" applyBorder="1" applyAlignment="1">
      <alignment horizontal="right" vertical="center" wrapText="1"/>
    </xf>
    <xf numFmtId="3" fontId="28" fillId="0" borderId="7" xfId="0" quotePrefix="1" applyNumberFormat="1" applyFont="1" applyBorder="1" applyAlignment="1">
      <alignment horizontal="right" vertical="center" wrapText="1"/>
    </xf>
    <xf numFmtId="3" fontId="92" fillId="0" borderId="7" xfId="0" quotePrefix="1" applyNumberFormat="1" applyFont="1" applyBorder="1" applyAlignment="1">
      <alignment horizontal="right" vertical="center" wrapText="1"/>
    </xf>
    <xf numFmtId="0" fontId="28" fillId="9" borderId="7" xfId="0" applyFont="1" applyFill="1" applyBorder="1" applyAlignment="1">
      <alignment horizontal="right" vertical="center" wrapText="1"/>
    </xf>
    <xf numFmtId="0" fontId="92" fillId="0" borderId="7" xfId="0" applyFont="1" applyBorder="1" applyAlignment="1">
      <alignment horizontal="right" vertical="center" wrapText="1"/>
    </xf>
    <xf numFmtId="0" fontId="28" fillId="0" borderId="7" xfId="0" applyFont="1" applyBorder="1" applyAlignment="1">
      <alignment horizontal="right"/>
    </xf>
    <xf numFmtId="3" fontId="28" fillId="0" borderId="7" xfId="0" applyNumberFormat="1" applyFont="1" applyBorder="1" applyAlignment="1">
      <alignment horizontal="right" vertical="center" wrapText="1"/>
    </xf>
    <xf numFmtId="3" fontId="92" fillId="0" borderId="18" xfId="0" applyNumberFormat="1" applyFont="1" applyBorder="1" applyAlignment="1">
      <alignment horizontal="right" vertical="center" wrapText="1"/>
    </xf>
    <xf numFmtId="0" fontId="23" fillId="8" borderId="0" xfId="0" applyFont="1" applyFill="1"/>
    <xf numFmtId="0" fontId="168" fillId="8" borderId="0" xfId="44" applyFont="1" applyFill="1"/>
    <xf numFmtId="0" fontId="169" fillId="8" borderId="0" xfId="8" applyFont="1" applyFill="1"/>
    <xf numFmtId="0" fontId="170" fillId="8" borderId="0" xfId="8" applyFont="1" applyFill="1"/>
    <xf numFmtId="0" fontId="28" fillId="8" borderId="17" xfId="17" applyFont="1" applyFill="1" applyBorder="1" applyAlignment="1">
      <alignment vertical="center" wrapText="1"/>
    </xf>
    <xf numFmtId="3" fontId="28" fillId="11" borderId="17" xfId="34" applyNumberFormat="1" applyFont="1" applyFill="1" applyBorder="1" applyAlignment="1">
      <alignment vertical="center" wrapText="1"/>
    </xf>
    <xf numFmtId="3" fontId="28" fillId="8" borderId="17" xfId="34" applyNumberFormat="1" applyFont="1" applyFill="1" applyBorder="1" applyAlignment="1">
      <alignment horizontal="right" vertical="center"/>
    </xf>
    <xf numFmtId="0" fontId="28" fillId="8" borderId="7" xfId="17" applyFont="1" applyFill="1" applyBorder="1" applyAlignment="1">
      <alignment vertical="center" wrapText="1"/>
    </xf>
    <xf numFmtId="3" fontId="28" fillId="11" borderId="7" xfId="34" applyNumberFormat="1" applyFont="1" applyFill="1" applyBorder="1" applyAlignment="1">
      <alignment vertical="center" wrapText="1"/>
    </xf>
    <xf numFmtId="3" fontId="28" fillId="8" borderId="7" xfId="34" applyNumberFormat="1" applyFont="1" applyFill="1" applyBorder="1" applyAlignment="1">
      <alignment horizontal="right" vertical="center"/>
    </xf>
    <xf numFmtId="0" fontId="28" fillId="8" borderId="16" xfId="17" applyFont="1" applyFill="1" applyBorder="1" applyAlignment="1">
      <alignment vertical="center" wrapText="1"/>
    </xf>
    <xf numFmtId="3" fontId="28" fillId="11" borderId="16" xfId="34" applyNumberFormat="1" applyFont="1" applyFill="1" applyBorder="1" applyAlignment="1">
      <alignment vertical="center" wrapText="1"/>
    </xf>
    <xf numFmtId="3" fontId="28" fillId="8" borderId="16" xfId="34" applyNumberFormat="1" applyFont="1" applyFill="1" applyBorder="1" applyAlignment="1">
      <alignment horizontal="right" vertical="center"/>
    </xf>
    <xf numFmtId="0" fontId="92" fillId="8" borderId="11" xfId="17" applyFont="1" applyFill="1" applyBorder="1" applyAlignment="1">
      <alignment horizontal="left" vertical="center" wrapText="1"/>
    </xf>
    <xf numFmtId="0" fontId="92" fillId="11" borderId="11" xfId="34" applyFont="1" applyFill="1" applyBorder="1" applyAlignment="1">
      <alignment horizontal="left" vertical="center" wrapText="1"/>
    </xf>
    <xf numFmtId="0" fontId="92" fillId="8" borderId="11" xfId="34" applyFont="1" applyFill="1" applyBorder="1" applyAlignment="1">
      <alignment horizontal="left" vertical="center"/>
    </xf>
    <xf numFmtId="165" fontId="28" fillId="11" borderId="17" xfId="22" applyNumberFormat="1" applyFont="1" applyFill="1" applyBorder="1" applyAlignment="1">
      <alignment vertical="center" wrapText="1"/>
    </xf>
    <xf numFmtId="165" fontId="28" fillId="8" borderId="17" xfId="34" applyNumberFormat="1" applyFont="1" applyFill="1" applyBorder="1" applyAlignment="1">
      <alignment horizontal="right" vertical="center"/>
    </xf>
    <xf numFmtId="165" fontId="28" fillId="11" borderId="7" xfId="22" applyNumberFormat="1" applyFont="1" applyFill="1" applyBorder="1" applyAlignment="1">
      <alignment vertical="center" wrapText="1"/>
    </xf>
    <xf numFmtId="165" fontId="28" fillId="8" borderId="7" xfId="34" applyNumberFormat="1" applyFont="1" applyFill="1" applyBorder="1" applyAlignment="1">
      <alignment horizontal="right" vertical="center"/>
    </xf>
    <xf numFmtId="165" fontId="28" fillId="8" borderId="7" xfId="20" applyNumberFormat="1" applyFont="1" applyFill="1" applyBorder="1" applyAlignment="1">
      <alignment horizontal="right" vertical="center"/>
    </xf>
    <xf numFmtId="165" fontId="28" fillId="11" borderId="16" xfId="22" applyNumberFormat="1" applyFont="1" applyFill="1" applyBorder="1" applyAlignment="1">
      <alignment vertical="center" wrapText="1"/>
    </xf>
    <xf numFmtId="165" fontId="28" fillId="8" borderId="16" xfId="34" applyNumberFormat="1" applyFont="1" applyFill="1" applyBorder="1" applyAlignment="1">
      <alignment horizontal="right" vertical="center"/>
    </xf>
    <xf numFmtId="0" fontId="92" fillId="17" borderId="11" xfId="34" applyFont="1" applyFill="1" applyBorder="1" applyAlignment="1">
      <alignment horizontal="left" vertical="center" wrapText="1"/>
    </xf>
    <xf numFmtId="3" fontId="28" fillId="17" borderId="17" xfId="34" applyNumberFormat="1" applyFont="1" applyFill="1" applyBorder="1" applyAlignment="1">
      <alignment horizontal="right" vertical="center"/>
    </xf>
    <xf numFmtId="10" fontId="28" fillId="17" borderId="7" xfId="22" applyNumberFormat="1" applyFont="1" applyFill="1" applyBorder="1" applyAlignment="1">
      <alignment horizontal="right" vertical="center"/>
    </xf>
    <xf numFmtId="10" fontId="28" fillId="8" borderId="7" xfId="22" applyNumberFormat="1" applyFont="1" applyFill="1" applyBorder="1" applyAlignment="1">
      <alignment horizontal="right" vertical="center"/>
    </xf>
    <xf numFmtId="0" fontId="28" fillId="8" borderId="18" xfId="17" applyFont="1" applyFill="1" applyBorder="1" applyAlignment="1">
      <alignment horizontal="left" vertical="center" wrapText="1"/>
    </xf>
    <xf numFmtId="10" fontId="28" fillId="8" borderId="18" xfId="34" applyNumberFormat="1" applyFont="1" applyFill="1" applyBorder="1" applyAlignment="1">
      <alignment horizontal="right" vertical="center"/>
    </xf>
    <xf numFmtId="3" fontId="28" fillId="0" borderId="8" xfId="7" applyFont="1" applyFill="1" applyBorder="1" applyAlignment="1">
      <alignment horizontal="right" vertical="center" wrapText="1"/>
      <protection locked="0"/>
    </xf>
    <xf numFmtId="3" fontId="28" fillId="0" borderId="8" xfId="7" quotePrefix="1" applyFont="1" applyFill="1" applyBorder="1" applyAlignment="1">
      <alignment horizontal="right" vertical="center" wrapText="1"/>
      <protection locked="0"/>
    </xf>
    <xf numFmtId="9" fontId="28" fillId="0" borderId="8" xfId="7" applyNumberFormat="1" applyFont="1" applyFill="1" applyBorder="1" applyAlignment="1">
      <alignment horizontal="right" vertical="center" wrapText="1"/>
      <protection locked="0"/>
    </xf>
    <xf numFmtId="3" fontId="28" fillId="0" borderId="7" xfId="7" applyFont="1" applyFill="1" applyBorder="1" applyAlignment="1">
      <alignment horizontal="right" vertical="center" wrapText="1"/>
      <protection locked="0"/>
    </xf>
    <xf numFmtId="3" fontId="28" fillId="0" borderId="7" xfId="7" quotePrefix="1" applyFont="1" applyFill="1" applyBorder="1" applyAlignment="1">
      <alignment horizontal="right" vertical="center" wrapText="1"/>
      <protection locked="0"/>
    </xf>
    <xf numFmtId="9" fontId="28" fillId="0" borderId="7" xfId="7" applyNumberFormat="1" applyFont="1" applyFill="1" applyBorder="1" applyAlignment="1">
      <alignment horizontal="right" vertical="center" wrapText="1"/>
      <protection locked="0"/>
    </xf>
    <xf numFmtId="3" fontId="28" fillId="0" borderId="7" xfId="7" applyFont="1" applyFill="1" applyBorder="1">
      <alignment horizontal="right" vertical="center"/>
      <protection locked="0"/>
    </xf>
    <xf numFmtId="9" fontId="28" fillId="0" borderId="7" xfId="7" applyNumberFormat="1" applyFont="1" applyFill="1" applyBorder="1">
      <alignment horizontal="right" vertical="center"/>
      <protection locked="0"/>
    </xf>
    <xf numFmtId="3" fontId="28" fillId="0" borderId="10" xfId="7" applyFont="1" applyFill="1" applyBorder="1">
      <alignment horizontal="right" vertical="center"/>
      <protection locked="0"/>
    </xf>
    <xf numFmtId="3" fontId="28" fillId="0" borderId="10" xfId="7" applyFont="1" applyFill="1" applyBorder="1" applyAlignment="1">
      <alignment horizontal="right" vertical="center" wrapText="1"/>
      <protection locked="0"/>
    </xf>
    <xf numFmtId="3" fontId="28" fillId="0" borderId="10" xfId="7" quotePrefix="1" applyFont="1" applyFill="1" applyBorder="1" applyAlignment="1">
      <alignment horizontal="right" vertical="center" wrapText="1"/>
      <protection locked="0"/>
    </xf>
    <xf numFmtId="9" fontId="28" fillId="0" borderId="10" xfId="7" applyNumberFormat="1" applyFont="1" applyFill="1" applyBorder="1">
      <alignment horizontal="right" vertical="center"/>
      <protection locked="0"/>
    </xf>
    <xf numFmtId="3" fontId="92" fillId="0" borderId="14" xfId="7" applyFont="1" applyFill="1" applyBorder="1" applyAlignment="1">
      <alignment horizontal="right" vertical="center" wrapText="1"/>
      <protection locked="0"/>
    </xf>
    <xf numFmtId="3" fontId="171" fillId="7" borderId="14" xfId="7" applyFont="1" applyFill="1" applyBorder="1">
      <alignment horizontal="right" vertical="center"/>
      <protection locked="0"/>
    </xf>
    <xf numFmtId="0" fontId="92" fillId="8" borderId="6" xfId="0" applyFont="1" applyFill="1" applyBorder="1" applyAlignment="1">
      <alignment vertical="center"/>
    </xf>
    <xf numFmtId="0" fontId="92" fillId="8" borderId="0" xfId="0" applyFont="1" applyFill="1"/>
    <xf numFmtId="3" fontId="28" fillId="0" borderId="7" xfId="0" quotePrefix="1" applyNumberFormat="1" applyFont="1" applyBorder="1" applyAlignment="1">
      <alignment horizontal="center" vertical="center" wrapText="1"/>
    </xf>
    <xf numFmtId="3" fontId="28" fillId="0" borderId="10" xfId="0" applyNumberFormat="1" applyFont="1" applyBorder="1" applyAlignment="1">
      <alignment horizontal="center" vertical="center" wrapText="1"/>
    </xf>
    <xf numFmtId="3" fontId="28" fillId="0" borderId="10" xfId="0" quotePrefix="1" applyNumberFormat="1" applyFont="1" applyBorder="1" applyAlignment="1">
      <alignment horizontal="center" vertical="center" wrapText="1"/>
    </xf>
    <xf numFmtId="3" fontId="92" fillId="0" borderId="11" xfId="0" quotePrefix="1" applyNumberFormat="1" applyFont="1" applyBorder="1" applyAlignment="1">
      <alignment horizontal="center" vertical="center"/>
    </xf>
    <xf numFmtId="0" fontId="28" fillId="6" borderId="7" xfId="0" applyFont="1" applyFill="1" applyBorder="1" applyAlignment="1">
      <alignment horizontal="left" vertical="center" wrapText="1"/>
    </xf>
    <xf numFmtId="0" fontId="28" fillId="6" borderId="10" xfId="0" applyFont="1" applyFill="1" applyBorder="1" applyAlignment="1">
      <alignment horizontal="left" vertical="center" wrapText="1"/>
    </xf>
    <xf numFmtId="49" fontId="92" fillId="0" borderId="17" xfId="0" applyNumberFormat="1" applyFont="1" applyBorder="1" applyAlignment="1">
      <alignment horizontal="center" vertical="center" wrapText="1"/>
    </xf>
    <xf numFmtId="3" fontId="92" fillId="0" borderId="17" xfId="0" quotePrefix="1" applyNumberFormat="1" applyFont="1" applyBorder="1" applyAlignment="1">
      <alignment vertical="center" wrapText="1"/>
    </xf>
    <xf numFmtId="49" fontId="92" fillId="7" borderId="17" xfId="0" applyNumberFormat="1" applyFont="1" applyFill="1" applyBorder="1" applyAlignment="1">
      <alignment vertical="center"/>
    </xf>
    <xf numFmtId="3" fontId="28" fillId="0" borderId="7" xfId="0" quotePrefix="1" applyNumberFormat="1" applyFont="1" applyBorder="1" applyAlignment="1">
      <alignment vertical="center" wrapText="1"/>
    </xf>
    <xf numFmtId="49" fontId="28" fillId="7" borderId="7" xfId="0" applyNumberFormat="1" applyFont="1" applyFill="1" applyBorder="1" applyAlignment="1">
      <alignment vertical="center"/>
    </xf>
    <xf numFmtId="0" fontId="28" fillId="0" borderId="7" xfId="0" applyFont="1" applyBorder="1" applyAlignment="1">
      <alignment horizontal="left" vertical="center" wrapText="1" indent="1"/>
    </xf>
    <xf numFmtId="3" fontId="28" fillId="0" borderId="7" xfId="0" applyNumberFormat="1" applyFont="1" applyBorder="1" applyAlignment="1">
      <alignment vertical="center" wrapText="1"/>
    </xf>
    <xf numFmtId="49" fontId="92" fillId="0" borderId="18" xfId="0" applyNumberFormat="1" applyFont="1" applyBorder="1" applyAlignment="1">
      <alignment horizontal="center" vertical="center" wrapText="1"/>
    </xf>
    <xf numFmtId="0" fontId="92" fillId="0" borderId="18" xfId="0" applyFont="1" applyBorder="1" applyAlignment="1">
      <alignment vertical="center" wrapText="1"/>
    </xf>
    <xf numFmtId="3" fontId="92" fillId="0" borderId="18" xfId="0" quotePrefix="1" applyNumberFormat="1" applyFont="1" applyBorder="1" applyAlignment="1">
      <alignment vertical="center" wrapText="1"/>
    </xf>
    <xf numFmtId="49" fontId="92" fillId="7" borderId="18" xfId="0" applyNumberFormat="1" applyFont="1" applyFill="1" applyBorder="1" applyAlignment="1">
      <alignment vertical="center"/>
    </xf>
    <xf numFmtId="0" fontId="28" fillId="0" borderId="12" xfId="17" applyFont="1" applyBorder="1" applyAlignment="1">
      <alignment vertical="center" wrapText="1"/>
    </xf>
    <xf numFmtId="3" fontId="28" fillId="8" borderId="12" xfId="14" applyNumberFormat="1" applyFont="1" applyFill="1" applyBorder="1" applyAlignment="1">
      <alignment horizontal="right" vertical="center" wrapText="1"/>
    </xf>
    <xf numFmtId="0" fontId="28" fillId="0" borderId="7" xfId="17" applyFont="1" applyBorder="1" applyAlignment="1">
      <alignment vertical="center" wrapText="1"/>
    </xf>
    <xf numFmtId="3" fontId="28" fillId="8" borderId="7" xfId="14" applyNumberFormat="1" applyFont="1" applyFill="1" applyBorder="1" applyAlignment="1">
      <alignment horizontal="right" vertical="center" wrapText="1"/>
    </xf>
    <xf numFmtId="0" fontId="172" fillId="5" borderId="7" xfId="16" applyFont="1" applyFill="1" applyBorder="1" applyAlignment="1">
      <alignment vertical="center" wrapText="1"/>
    </xf>
    <xf numFmtId="0" fontId="28" fillId="0" borderId="18" xfId="17" applyFont="1" applyBorder="1" applyAlignment="1">
      <alignment vertical="center" wrapText="1"/>
    </xf>
    <xf numFmtId="3" fontId="28" fillId="8" borderId="18" xfId="14" applyNumberFormat="1" applyFont="1" applyFill="1" applyBorder="1" applyAlignment="1">
      <alignment horizontal="right" vertical="center" wrapText="1"/>
    </xf>
    <xf numFmtId="0" fontId="172" fillId="5" borderId="18" xfId="16" applyFont="1" applyFill="1" applyBorder="1" applyAlignment="1">
      <alignment vertical="center" wrapText="1"/>
    </xf>
    <xf numFmtId="0" fontId="28" fillId="0" borderId="17" xfId="17" applyFont="1" applyBorder="1" applyAlignment="1">
      <alignment vertical="center" wrapText="1"/>
    </xf>
    <xf numFmtId="3" fontId="28" fillId="8" borderId="17" xfId="14" applyNumberFormat="1" applyFont="1" applyFill="1" applyBorder="1" applyAlignment="1">
      <alignment horizontal="right" vertical="center" wrapText="1"/>
    </xf>
    <xf numFmtId="0" fontId="172" fillId="5" borderId="8" xfId="16" applyFont="1" applyFill="1" applyBorder="1" applyAlignment="1">
      <alignment vertical="center" wrapText="1"/>
    </xf>
    <xf numFmtId="0" fontId="92" fillId="0" borderId="14" xfId="0" applyFont="1" applyBorder="1" applyAlignment="1">
      <alignment vertical="center" wrapText="1"/>
    </xf>
    <xf numFmtId="3" fontId="28" fillId="0" borderId="0" xfId="0" applyNumberFormat="1" applyFont="1" applyAlignment="1">
      <alignment horizontal="right" vertical="center" wrapText="1"/>
    </xf>
    <xf numFmtId="10" fontId="28" fillId="0" borderId="0" xfId="0" applyNumberFormat="1" applyFont="1" applyAlignment="1">
      <alignment horizontal="right" vertical="center" wrapText="1"/>
    </xf>
    <xf numFmtId="10" fontId="28" fillId="0" borderId="0" xfId="11" applyNumberFormat="1" applyFont="1" applyBorder="1" applyAlignment="1">
      <alignment horizontal="right" vertical="center" wrapText="1"/>
    </xf>
    <xf numFmtId="0" fontId="28" fillId="0" borderId="0" xfId="0" applyFont="1" applyAlignment="1">
      <alignment horizontal="justify" vertical="center" wrapText="1"/>
    </xf>
    <xf numFmtId="9" fontId="28" fillId="0" borderId="0" xfId="11" applyFont="1" applyAlignment="1">
      <alignment horizontal="right" vertical="center" wrapText="1"/>
    </xf>
    <xf numFmtId="9" fontId="28" fillId="0" borderId="0" xfId="0" applyNumberFormat="1" applyFont="1" applyAlignment="1">
      <alignment horizontal="right" vertical="center" wrapText="1"/>
    </xf>
    <xf numFmtId="0" fontId="28" fillId="0" borderId="5" xfId="0" applyFont="1" applyBorder="1" applyAlignment="1">
      <alignment horizontal="justify" vertical="center" wrapText="1"/>
    </xf>
    <xf numFmtId="9" fontId="28" fillId="0" borderId="5" xfId="0" applyNumberFormat="1" applyFont="1" applyBorder="1" applyAlignment="1">
      <alignment horizontal="right" vertical="center" wrapText="1"/>
    </xf>
    <xf numFmtId="3" fontId="28" fillId="8" borderId="17" xfId="0" applyNumberFormat="1" applyFont="1" applyFill="1" applyBorder="1" applyAlignment="1">
      <alignment horizontal="right" vertical="center"/>
    </xf>
    <xf numFmtId="3" fontId="28" fillId="8" borderId="10" xfId="0" applyNumberFormat="1" applyFont="1" applyFill="1" applyBorder="1" applyAlignment="1">
      <alignment horizontal="right" vertical="center"/>
    </xf>
    <xf numFmtId="3" fontId="92" fillId="8" borderId="11" xfId="0" applyNumberFormat="1" applyFont="1" applyFill="1" applyBorder="1" applyAlignment="1">
      <alignment horizontal="right" vertical="center"/>
    </xf>
    <xf numFmtId="0" fontId="75" fillId="0" borderId="11" xfId="0" applyFont="1" applyBorder="1" applyAlignment="1">
      <alignment horizontal="center" vertical="center" wrapText="1"/>
    </xf>
    <xf numFmtId="0" fontId="28" fillId="0" borderId="8" xfId="0" applyFont="1" applyBorder="1" applyAlignment="1">
      <alignment horizontal="center"/>
    </xf>
    <xf numFmtId="0" fontId="28" fillId="8" borderId="8" xfId="0" applyFont="1" applyFill="1" applyBorder="1" applyAlignment="1">
      <alignment horizontal="center" vertical="center" wrapText="1"/>
    </xf>
    <xf numFmtId="0" fontId="28" fillId="0" borderId="8" xfId="0" applyFont="1" applyBorder="1" applyAlignment="1">
      <alignment horizontal="center" vertical="center" wrapText="1"/>
    </xf>
    <xf numFmtId="0" fontId="28" fillId="0" borderId="7" xfId="0" applyFont="1" applyBorder="1" applyAlignment="1">
      <alignment horizontal="center"/>
    </xf>
    <xf numFmtId="0" fontId="28" fillId="8" borderId="7" xfId="0" applyFont="1" applyFill="1" applyBorder="1" applyAlignment="1">
      <alignment horizontal="center" vertical="center" wrapText="1"/>
    </xf>
    <xf numFmtId="3" fontId="92" fillId="0" borderId="7" xfId="0" applyNumberFormat="1" applyFont="1" applyBorder="1" applyAlignment="1">
      <alignment horizontal="center" vertical="center" wrapText="1"/>
    </xf>
    <xf numFmtId="10" fontId="92" fillId="0" borderId="7" xfId="0" applyNumberFormat="1" applyFont="1" applyBorder="1" applyAlignment="1">
      <alignment horizontal="center" vertical="center" wrapText="1"/>
    </xf>
    <xf numFmtId="3" fontId="28" fillId="8" borderId="7" xfId="0" applyNumberFormat="1" applyFont="1" applyFill="1" applyBorder="1" applyAlignment="1">
      <alignment horizontal="center" vertical="center" wrapText="1"/>
    </xf>
    <xf numFmtId="10" fontId="28" fillId="8" borderId="7" xfId="0" applyNumberFormat="1" applyFont="1" applyFill="1" applyBorder="1" applyAlignment="1">
      <alignment horizontal="center" vertical="center" wrapText="1"/>
    </xf>
    <xf numFmtId="0" fontId="28" fillId="0" borderId="10" xfId="0" applyFont="1" applyBorder="1" applyAlignment="1">
      <alignment horizontal="center"/>
    </xf>
    <xf numFmtId="3" fontId="28" fillId="8" borderId="10" xfId="0" applyNumberFormat="1" applyFont="1" applyFill="1" applyBorder="1" applyAlignment="1">
      <alignment horizontal="center" vertical="center" wrapText="1"/>
    </xf>
    <xf numFmtId="10" fontId="28" fillId="8" borderId="10" xfId="0" applyNumberFormat="1" applyFont="1" applyFill="1" applyBorder="1" applyAlignment="1">
      <alignment horizontal="center" vertical="center" wrapText="1"/>
    </xf>
    <xf numFmtId="0" fontId="92" fillId="0" borderId="11" xfId="0" applyFont="1" applyBorder="1" applyAlignment="1">
      <alignment horizontal="center"/>
    </xf>
    <xf numFmtId="3" fontId="92" fillId="0" borderId="11" xfId="0" applyNumberFormat="1" applyFont="1" applyBorder="1" applyAlignment="1">
      <alignment horizontal="center" vertical="center" wrapText="1"/>
    </xf>
    <xf numFmtId="10" fontId="92" fillId="8" borderId="11" xfId="0" applyNumberFormat="1" applyFont="1" applyFill="1" applyBorder="1" applyAlignment="1">
      <alignment horizontal="center" vertical="center" wrapText="1"/>
    </xf>
    <xf numFmtId="0" fontId="134" fillId="0" borderId="8" xfId="0" applyFont="1" applyBorder="1" applyAlignment="1">
      <alignment horizontal="center" vertical="center"/>
    </xf>
    <xf numFmtId="0" fontId="92" fillId="0" borderId="8" xfId="0" applyFont="1" applyBorder="1" applyAlignment="1">
      <alignment vertical="center"/>
    </xf>
    <xf numFmtId="3" fontId="92" fillId="8" borderId="8" xfId="0" applyNumberFormat="1" applyFont="1" applyFill="1" applyBorder="1" applyAlignment="1">
      <alignment horizontal="center" vertical="center" wrapText="1"/>
    </xf>
    <xf numFmtId="0" fontId="32" fillId="0" borderId="7" xfId="0" applyFont="1" applyBorder="1" applyAlignment="1">
      <alignment horizontal="center" vertical="center"/>
    </xf>
    <xf numFmtId="0" fontId="28" fillId="0" borderId="7" xfId="0" applyFont="1" applyBorder="1" applyAlignment="1">
      <alignment vertical="center"/>
    </xf>
    <xf numFmtId="0" fontId="32" fillId="0" borderId="10" xfId="0" applyFont="1" applyBorder="1" applyAlignment="1">
      <alignment horizontal="center" vertical="center"/>
    </xf>
    <xf numFmtId="0" fontId="28" fillId="0" borderId="10" xfId="0" applyFont="1" applyBorder="1" applyAlignment="1">
      <alignment vertical="center"/>
    </xf>
    <xf numFmtId="0" fontId="134" fillId="0" borderId="11" xfId="0" applyFont="1" applyBorder="1" applyAlignment="1">
      <alignment horizontal="center" vertical="center"/>
    </xf>
    <xf numFmtId="0" fontId="92" fillId="0" borderId="11" xfId="0" applyFont="1" applyBorder="1" applyAlignment="1">
      <alignment vertical="center"/>
    </xf>
    <xf numFmtId="3" fontId="92" fillId="8" borderId="11" xfId="0" applyNumberFormat="1" applyFont="1" applyFill="1" applyBorder="1" applyAlignment="1">
      <alignment horizontal="center" vertical="center" wrapText="1"/>
    </xf>
    <xf numFmtId="3" fontId="28" fillId="0" borderId="17" xfId="0" applyNumberFormat="1" applyFont="1" applyBorder="1" applyAlignment="1">
      <alignment horizontal="center" vertical="center" wrapText="1"/>
    </xf>
    <xf numFmtId="0" fontId="28" fillId="0" borderId="10" xfId="0" applyFont="1" applyBorder="1" applyAlignment="1">
      <alignment horizontal="left" vertical="center" wrapText="1"/>
    </xf>
    <xf numFmtId="0" fontId="35" fillId="0" borderId="0" xfId="0" applyFont="1" applyBorder="1"/>
    <xf numFmtId="0" fontId="33" fillId="0" borderId="0" xfId="0" applyFont="1" applyFill="1" applyBorder="1" applyAlignment="1"/>
    <xf numFmtId="0" fontId="71" fillId="0" borderId="0" xfId="0" applyFont="1" applyBorder="1"/>
    <xf numFmtId="0" fontId="44" fillId="0" borderId="0" xfId="0" applyFont="1" applyBorder="1"/>
    <xf numFmtId="0" fontId="71" fillId="8" borderId="0" xfId="0" applyFont="1" applyFill="1" applyBorder="1" applyAlignment="1">
      <alignment vertical="center" wrapText="1"/>
    </xf>
    <xf numFmtId="0" fontId="28" fillId="0" borderId="0" xfId="0" applyFont="1" applyBorder="1"/>
    <xf numFmtId="0" fontId="28" fillId="8" borderId="0" xfId="0" applyFont="1" applyFill="1" applyBorder="1" applyAlignment="1">
      <alignment horizontal="center" vertical="center" wrapText="1"/>
    </xf>
    <xf numFmtId="0" fontId="92" fillId="8" borderId="0" xfId="0" applyFont="1" applyFill="1" applyBorder="1" applyAlignment="1">
      <alignment horizontal="center" vertical="center" wrapText="1"/>
    </xf>
    <xf numFmtId="0" fontId="92" fillId="0" borderId="0" xfId="0" applyFont="1" applyBorder="1"/>
    <xf numFmtId="0" fontId="69" fillId="8" borderId="0" xfId="0" applyFont="1" applyFill="1" applyBorder="1" applyAlignment="1">
      <alignment horizontal="center" vertical="center" wrapText="1"/>
    </xf>
    <xf numFmtId="0" fontId="69" fillId="0" borderId="0" xfId="0" applyFont="1" applyBorder="1"/>
    <xf numFmtId="0" fontId="28" fillId="0" borderId="15" xfId="0" applyFont="1" applyBorder="1" applyAlignment="1">
      <alignment horizontal="center" vertical="center" wrapText="1"/>
    </xf>
    <xf numFmtId="3" fontId="28" fillId="8" borderId="17" xfId="0" applyNumberFormat="1" applyFont="1" applyFill="1" applyBorder="1" applyAlignment="1">
      <alignment horizontal="center" vertical="center" wrapText="1"/>
    </xf>
    <xf numFmtId="10" fontId="28" fillId="8" borderId="17" xfId="0" applyNumberFormat="1" applyFont="1" applyFill="1" applyBorder="1" applyAlignment="1">
      <alignment horizontal="center" vertical="center" wrapText="1"/>
    </xf>
    <xf numFmtId="10" fontId="28" fillId="0" borderId="7" xfId="0" applyNumberFormat="1" applyFont="1" applyBorder="1" applyAlignment="1">
      <alignment horizontal="center" vertical="center" wrapText="1"/>
    </xf>
    <xf numFmtId="0" fontId="28" fillId="0" borderId="16" xfId="0" applyFont="1" applyBorder="1" applyAlignment="1">
      <alignment horizontal="left" vertical="center" wrapText="1"/>
    </xf>
    <xf numFmtId="3" fontId="28" fillId="8" borderId="16" xfId="0" applyNumberFormat="1" applyFont="1" applyFill="1" applyBorder="1" applyAlignment="1">
      <alignment horizontal="center" vertical="center" wrapText="1"/>
    </xf>
    <xf numFmtId="10" fontId="28" fillId="8" borderId="16" xfId="0" applyNumberFormat="1" applyFont="1" applyFill="1" applyBorder="1" applyAlignment="1">
      <alignment horizontal="center" vertical="center" wrapText="1"/>
    </xf>
    <xf numFmtId="49" fontId="28" fillId="0" borderId="17" xfId="0" applyNumberFormat="1" applyFont="1" applyBorder="1" applyAlignment="1">
      <alignment horizontal="center" vertical="center" wrapText="1"/>
    </xf>
    <xf numFmtId="3" fontId="28" fillId="0" borderId="17" xfId="0" applyNumberFormat="1" applyFont="1" applyBorder="1" applyAlignment="1">
      <alignment horizontal="right" vertical="center"/>
    </xf>
    <xf numFmtId="3" fontId="28" fillId="8" borderId="7" xfId="0" applyNumberFormat="1" applyFont="1" applyFill="1" applyBorder="1" applyAlignment="1">
      <alignment horizontal="right" vertical="center"/>
    </xf>
    <xf numFmtId="49" fontId="28" fillId="6" borderId="7" xfId="0" applyNumberFormat="1" applyFont="1" applyFill="1" applyBorder="1" applyAlignment="1">
      <alignment horizontal="center" vertical="center" wrapText="1"/>
    </xf>
    <xf numFmtId="3" fontId="28" fillId="0" borderId="7" xfId="0" applyNumberFormat="1" applyFont="1" applyBorder="1" applyAlignment="1">
      <alignment horizontal="right" vertical="center"/>
    </xf>
    <xf numFmtId="3" fontId="28" fillId="7" borderId="7" xfId="0" applyNumberFormat="1" applyFont="1" applyFill="1" applyBorder="1" applyAlignment="1">
      <alignment horizontal="right" vertical="center"/>
    </xf>
    <xf numFmtId="49" fontId="28" fillId="6" borderId="10" xfId="0" applyNumberFormat="1" applyFont="1" applyFill="1" applyBorder="1" applyAlignment="1">
      <alignment horizontal="center" vertical="center" wrapText="1"/>
    </xf>
    <xf numFmtId="3" fontId="28" fillId="0" borderId="10" xfId="0" applyNumberFormat="1" applyFont="1" applyBorder="1" applyAlignment="1">
      <alignment horizontal="right" vertical="center"/>
    </xf>
    <xf numFmtId="3" fontId="28" fillId="7" borderId="10" xfId="0" applyNumberFormat="1" applyFont="1" applyFill="1" applyBorder="1" applyAlignment="1">
      <alignment horizontal="right" vertical="center"/>
    </xf>
    <xf numFmtId="49" fontId="92" fillId="0" borderId="11" xfId="0" applyNumberFormat="1" applyFont="1" applyBorder="1" applyAlignment="1">
      <alignment horizontal="center" vertical="center" wrapText="1"/>
    </xf>
    <xf numFmtId="3" fontId="92" fillId="0" borderId="11" xfId="0" applyNumberFormat="1" applyFont="1" applyBorder="1" applyAlignment="1">
      <alignment horizontal="right" vertical="center"/>
    </xf>
    <xf numFmtId="0" fontId="69" fillId="0" borderId="0" xfId="0" applyFont="1" applyBorder="1" applyAlignment="1">
      <alignment vertical="center" wrapText="1"/>
    </xf>
    <xf numFmtId="0" fontId="71" fillId="8" borderId="13" xfId="0" applyFont="1" applyFill="1" applyBorder="1" applyAlignment="1">
      <alignment horizontal="center" vertical="center" wrapText="1"/>
    </xf>
    <xf numFmtId="0" fontId="69" fillId="0" borderId="15" xfId="0" applyFont="1" applyBorder="1"/>
    <xf numFmtId="3" fontId="28" fillId="7" borderId="7" xfId="0" applyNumberFormat="1" applyFont="1" applyFill="1" applyBorder="1" applyAlignment="1">
      <alignment horizontal="center" vertical="center" wrapText="1"/>
    </xf>
    <xf numFmtId="0" fontId="28" fillId="0" borderId="18" xfId="0" applyFont="1" applyBorder="1" applyAlignment="1">
      <alignment vertical="center" wrapText="1"/>
    </xf>
    <xf numFmtId="3" fontId="28" fillId="0" borderId="18" xfId="0" applyNumberFormat="1" applyFont="1" applyBorder="1" applyAlignment="1">
      <alignment horizontal="center" vertical="center" wrapText="1"/>
    </xf>
    <xf numFmtId="3" fontId="28" fillId="7" borderId="18" xfId="0" applyNumberFormat="1" applyFont="1" applyFill="1" applyBorder="1" applyAlignment="1">
      <alignment horizontal="center" vertical="center" wrapText="1"/>
    </xf>
    <xf numFmtId="3" fontId="28" fillId="0" borderId="8" xfId="2" applyNumberFormat="1" applyFont="1" applyBorder="1" applyAlignment="1">
      <alignment vertical="center" wrapText="1"/>
    </xf>
    <xf numFmtId="3" fontId="28" fillId="6" borderId="8" xfId="0" applyNumberFormat="1" applyFont="1" applyFill="1" applyBorder="1" applyAlignment="1">
      <alignment vertical="center" wrapText="1"/>
    </xf>
    <xf numFmtId="0" fontId="28" fillId="7" borderId="8" xfId="0" applyFont="1" applyFill="1" applyBorder="1" applyAlignment="1">
      <alignment vertical="center" wrapText="1"/>
    </xf>
    <xf numFmtId="0" fontId="173" fillId="6" borderId="8" xfId="0" applyFont="1" applyFill="1" applyBorder="1" applyAlignment="1">
      <alignment horizontal="center" vertical="center" wrapText="1"/>
    </xf>
    <xf numFmtId="0" fontId="28" fillId="6" borderId="8" xfId="0" applyFont="1" applyFill="1" applyBorder="1" applyAlignment="1">
      <alignment vertical="center" wrapText="1"/>
    </xf>
    <xf numFmtId="3" fontId="28" fillId="6" borderId="7" xfId="0" applyNumberFormat="1" applyFont="1" applyFill="1" applyBorder="1" applyAlignment="1">
      <alignment vertical="center" wrapText="1"/>
    </xf>
    <xf numFmtId="0" fontId="145" fillId="7" borderId="7" xfId="0" applyFont="1" applyFill="1" applyBorder="1" applyAlignment="1">
      <alignment vertical="center" wrapText="1"/>
    </xf>
    <xf numFmtId="0" fontId="173" fillId="6" borderId="7" xfId="0" applyFont="1" applyFill="1" applyBorder="1" applyAlignment="1">
      <alignment horizontal="center" vertical="center" wrapText="1"/>
    </xf>
    <xf numFmtId="0" fontId="28" fillId="7" borderId="7" xfId="0" applyFont="1" applyFill="1" applyBorder="1" applyAlignment="1">
      <alignment vertical="center" wrapText="1"/>
    </xf>
    <xf numFmtId="0" fontId="28" fillId="7" borderId="10" xfId="0" applyFont="1" applyFill="1" applyBorder="1" applyAlignment="1">
      <alignment vertical="center" wrapText="1"/>
    </xf>
    <xf numFmtId="0" fontId="28" fillId="6" borderId="10" xfId="0" applyFont="1" applyFill="1" applyBorder="1" applyAlignment="1">
      <alignment vertical="center" wrapText="1"/>
    </xf>
    <xf numFmtId="0" fontId="28" fillId="7" borderId="11" xfId="0" applyFont="1" applyFill="1" applyBorder="1" applyAlignment="1">
      <alignment vertical="center" wrapText="1"/>
    </xf>
    <xf numFmtId="3" fontId="92" fillId="6" borderId="11" xfId="0" applyNumberFormat="1" applyFont="1" applyFill="1" applyBorder="1" applyAlignment="1">
      <alignment vertical="center" wrapText="1"/>
    </xf>
    <xf numFmtId="3" fontId="28" fillId="0" borderId="8" xfId="0" applyNumberFormat="1" applyFont="1" applyBorder="1" applyAlignment="1">
      <alignment vertical="center" wrapText="1"/>
    </xf>
    <xf numFmtId="0" fontId="28" fillId="0" borderId="7" xfId="0" applyFont="1" applyBorder="1" applyAlignment="1">
      <alignment horizontal="left" vertical="center" wrapText="1" indent="2"/>
    </xf>
    <xf numFmtId="3" fontId="28" fillId="7" borderId="7" xfId="0" applyNumberFormat="1" applyFont="1" applyFill="1" applyBorder="1" applyAlignment="1">
      <alignment vertical="center" wrapText="1"/>
    </xf>
    <xf numFmtId="0" fontId="92" fillId="0" borderId="18" xfId="0" applyFont="1" applyBorder="1" applyAlignment="1">
      <alignment horizontal="center" vertical="center" wrapText="1"/>
    </xf>
    <xf numFmtId="3" fontId="92" fillId="0" borderId="18" xfId="0" applyNumberFormat="1" applyFont="1" applyBorder="1" applyAlignment="1">
      <alignment vertical="center" wrapText="1"/>
    </xf>
    <xf numFmtId="0" fontId="28" fillId="0" borderId="17" xfId="0" applyFont="1" applyBorder="1" applyAlignment="1">
      <alignment vertical="center"/>
    </xf>
    <xf numFmtId="3" fontId="28" fillId="0" borderId="17" xfId="0" applyNumberFormat="1" applyFont="1" applyBorder="1" applyAlignment="1">
      <alignment horizontal="right" vertical="center" wrapText="1"/>
    </xf>
    <xf numFmtId="0" fontId="28" fillId="0" borderId="17" xfId="0" applyFont="1" applyBorder="1" applyAlignment="1">
      <alignment horizontal="right" vertical="center" wrapText="1"/>
    </xf>
    <xf numFmtId="3" fontId="92" fillId="0" borderId="11" xfId="0" applyNumberFormat="1" applyFont="1" applyBorder="1" applyAlignment="1">
      <alignment horizontal="right" vertical="center" wrapText="1"/>
    </xf>
    <xf numFmtId="0" fontId="92" fillId="0" borderId="11" xfId="0" applyFont="1" applyBorder="1" applyAlignment="1">
      <alignment horizontal="right" vertical="center" wrapText="1"/>
    </xf>
    <xf numFmtId="3" fontId="28" fillId="6" borderId="17" xfId="0" applyNumberFormat="1" applyFont="1" applyFill="1" applyBorder="1" applyAlignment="1">
      <alignment horizontal="right" vertical="center" wrapText="1"/>
    </xf>
    <xf numFmtId="3" fontId="28" fillId="6" borderId="7" xfId="0" applyNumberFormat="1" applyFont="1" applyFill="1" applyBorder="1" applyAlignment="1">
      <alignment horizontal="right" vertical="center" wrapText="1"/>
    </xf>
    <xf numFmtId="3" fontId="28" fillId="6" borderId="11" xfId="0" applyNumberFormat="1" applyFont="1" applyFill="1" applyBorder="1" applyAlignment="1">
      <alignment horizontal="right" vertical="center" wrapText="1"/>
    </xf>
    <xf numFmtId="3" fontId="28" fillId="6" borderId="10" xfId="0" applyNumberFormat="1" applyFont="1" applyFill="1" applyBorder="1" applyAlignment="1">
      <alignment horizontal="right" vertical="center" wrapText="1"/>
    </xf>
    <xf numFmtId="0" fontId="92" fillId="0" borderId="17" xfId="0" applyFont="1" applyBorder="1" applyAlignment="1">
      <alignment horizontal="center" vertical="center" wrapText="1"/>
    </xf>
    <xf numFmtId="0" fontId="92" fillId="7" borderId="17" xfId="0" applyFont="1" applyFill="1" applyBorder="1" applyAlignment="1">
      <alignment vertical="center"/>
    </xf>
    <xf numFmtId="3" fontId="92" fillId="0" borderId="17" xfId="0" applyNumberFormat="1" applyFont="1" applyBorder="1" applyAlignment="1">
      <alignment vertical="center"/>
    </xf>
    <xf numFmtId="3" fontId="28" fillId="0" borderId="7" xfId="0" applyNumberFormat="1" applyFont="1" applyBorder="1" applyAlignment="1">
      <alignment vertical="center"/>
    </xf>
    <xf numFmtId="0" fontId="28" fillId="7" borderId="7" xfId="0" applyFont="1" applyFill="1" applyBorder="1" applyAlignment="1">
      <alignment vertical="center"/>
    </xf>
    <xf numFmtId="0" fontId="92" fillId="0" borderId="13" xfId="0" applyFont="1" applyBorder="1" applyAlignment="1">
      <alignment horizontal="center" vertical="center" wrapText="1"/>
    </xf>
    <xf numFmtId="0" fontId="92" fillId="0" borderId="13" xfId="0" applyFont="1" applyBorder="1" applyAlignment="1">
      <alignment vertical="center"/>
    </xf>
    <xf numFmtId="0" fontId="92" fillId="7" borderId="13" xfId="0" applyFont="1" applyFill="1" applyBorder="1" applyAlignment="1">
      <alignment vertical="center"/>
    </xf>
    <xf numFmtId="0" fontId="28" fillId="0" borderId="8" xfId="0" applyFont="1" applyBorder="1" applyAlignment="1">
      <alignment vertical="center"/>
    </xf>
    <xf numFmtId="0" fontId="28" fillId="0" borderId="18" xfId="0" applyFont="1" applyBorder="1" applyAlignment="1">
      <alignment vertical="center"/>
    </xf>
    <xf numFmtId="0" fontId="92" fillId="0" borderId="8" xfId="0" applyFont="1" applyBorder="1" applyAlignment="1">
      <alignment horizontal="center" vertical="center"/>
    </xf>
    <xf numFmtId="0" fontId="92" fillId="0" borderId="8" xfId="0" applyFont="1" applyBorder="1" applyAlignment="1">
      <alignment horizontal="left" vertical="center"/>
    </xf>
    <xf numFmtId="0" fontId="28" fillId="0" borderId="8" xfId="0" applyFont="1" applyBorder="1" applyAlignment="1">
      <alignment horizontal="center" wrapText="1"/>
    </xf>
    <xf numFmtId="3" fontId="28" fillId="0" borderId="8" xfId="0" applyNumberFormat="1" applyFont="1" applyBorder="1" applyAlignment="1">
      <alignment horizontal="center" wrapText="1"/>
    </xf>
    <xf numFmtId="0" fontId="28" fillId="0" borderId="7" xfId="0" applyFont="1" applyBorder="1" applyAlignment="1">
      <alignment horizontal="center" vertical="center"/>
    </xf>
    <xf numFmtId="0" fontId="28" fillId="0" borderId="7" xfId="0" applyFont="1" applyBorder="1" applyAlignment="1">
      <alignment horizontal="center" wrapText="1"/>
    </xf>
    <xf numFmtId="3" fontId="28" fillId="0" borderId="7" xfId="0" applyNumberFormat="1" applyFont="1" applyBorder="1" applyAlignment="1">
      <alignment horizontal="center" wrapText="1"/>
    </xf>
    <xf numFmtId="0" fontId="28" fillId="0" borderId="18" xfId="0" applyFont="1" applyBorder="1" applyAlignment="1">
      <alignment horizontal="center" vertical="center"/>
    </xf>
    <xf numFmtId="0" fontId="28" fillId="0" borderId="18" xfId="0" applyFont="1" applyBorder="1" applyAlignment="1">
      <alignment horizontal="center" wrapText="1"/>
    </xf>
    <xf numFmtId="3" fontId="28" fillId="0" borderId="18" xfId="0" applyNumberFormat="1" applyFont="1" applyBorder="1" applyAlignment="1">
      <alignment horizontal="center" wrapText="1"/>
    </xf>
    <xf numFmtId="9" fontId="92" fillId="0" borderId="15" xfId="11" applyFont="1" applyFill="1" applyBorder="1" applyAlignment="1">
      <alignment horizontal="center" vertical="center" wrapText="1"/>
    </xf>
    <xf numFmtId="0" fontId="28" fillId="8" borderId="8" xfId="17" applyFont="1" applyFill="1" applyBorder="1" applyAlignment="1">
      <alignment horizontal="left" vertical="center"/>
    </xf>
    <xf numFmtId="0" fontId="28" fillId="8" borderId="8" xfId="17" applyFont="1" applyFill="1" applyBorder="1" applyAlignment="1">
      <alignment vertical="center"/>
    </xf>
    <xf numFmtId="168" fontId="28" fillId="8" borderId="8" xfId="35" applyNumberFormat="1" applyFont="1" applyFill="1" applyBorder="1" applyAlignment="1">
      <alignment vertical="center"/>
    </xf>
    <xf numFmtId="0" fontId="28" fillId="8" borderId="7" xfId="17" applyFont="1" applyFill="1" applyBorder="1" applyAlignment="1">
      <alignment horizontal="left" vertical="center"/>
    </xf>
    <xf numFmtId="0" fontId="28" fillId="8" borderId="7" xfId="17" applyFont="1" applyFill="1" applyBorder="1" applyAlignment="1">
      <alignment vertical="center"/>
    </xf>
    <xf numFmtId="168" fontId="28" fillId="8" borderId="7" xfId="35" applyNumberFormat="1" applyFont="1" applyFill="1" applyBorder="1" applyAlignment="1">
      <alignment vertical="center"/>
    </xf>
    <xf numFmtId="0" fontId="28" fillId="8" borderId="16" xfId="17" applyFont="1" applyFill="1" applyBorder="1" applyAlignment="1">
      <alignment horizontal="left" vertical="center"/>
    </xf>
    <xf numFmtId="0" fontId="28" fillId="8" borderId="16" xfId="17" applyFont="1" applyFill="1" applyBorder="1" applyAlignment="1">
      <alignment vertical="center"/>
    </xf>
    <xf numFmtId="168" fontId="28" fillId="8" borderId="16" xfId="35" applyNumberFormat="1" applyFont="1" applyFill="1" applyBorder="1" applyAlignment="1">
      <alignment vertical="center"/>
    </xf>
    <xf numFmtId="0" fontId="92" fillId="8" borderId="11" xfId="0" applyFont="1" applyFill="1" applyBorder="1" applyAlignment="1">
      <alignment vertical="center"/>
    </xf>
    <xf numFmtId="168" fontId="92" fillId="8" borderId="11" xfId="35" applyNumberFormat="1" applyFont="1" applyFill="1" applyBorder="1" applyAlignment="1">
      <alignment vertical="center"/>
    </xf>
    <xf numFmtId="0" fontId="28" fillId="8" borderId="0" xfId="17" applyFont="1" applyFill="1" applyAlignment="1">
      <alignment horizontal="left" vertical="center"/>
    </xf>
    <xf numFmtId="0" fontId="28" fillId="8" borderId="0" xfId="17" applyFont="1" applyFill="1" applyAlignment="1">
      <alignment vertical="center"/>
    </xf>
    <xf numFmtId="168" fontId="28" fillId="8" borderId="0" xfId="35" applyNumberFormat="1" applyFont="1" applyFill="1" applyBorder="1" applyAlignment="1">
      <alignment vertical="center"/>
    </xf>
    <xf numFmtId="0" fontId="28" fillId="8" borderId="17" xfId="17" applyFont="1" applyFill="1" applyBorder="1" applyAlignment="1">
      <alignment horizontal="left" vertical="center"/>
    </xf>
    <xf numFmtId="0" fontId="28" fillId="8" borderId="17" xfId="17" applyFont="1" applyFill="1" applyBorder="1" applyAlignment="1">
      <alignment vertical="center"/>
    </xf>
    <xf numFmtId="168" fontId="28" fillId="8" borderId="17" xfId="35" applyNumberFormat="1" applyFont="1" applyFill="1" applyBorder="1" applyAlignment="1">
      <alignment vertical="center"/>
    </xf>
    <xf numFmtId="0" fontId="28" fillId="8" borderId="7" xfId="17" applyFont="1" applyFill="1" applyBorder="1" applyAlignment="1">
      <alignment horizontal="left" vertical="center" wrapText="1"/>
    </xf>
    <xf numFmtId="0" fontId="28" fillId="8" borderId="16" xfId="17" applyFont="1" applyFill="1" applyBorder="1" applyAlignment="1">
      <alignment horizontal="left" vertical="center" wrapText="1"/>
    </xf>
    <xf numFmtId="0" fontId="71" fillId="0" borderId="0" xfId="0" applyFont="1" applyAlignment="1">
      <alignment horizontal="center" vertical="center" wrapText="1"/>
    </xf>
    <xf numFmtId="0" fontId="28" fillId="0" borderId="0" xfId="0" applyFont="1" applyBorder="1" applyAlignment="1">
      <alignment horizontal="center" vertical="center" wrapText="1"/>
    </xf>
    <xf numFmtId="0" fontId="71" fillId="8" borderId="0" xfId="0" applyFont="1" applyFill="1" applyAlignment="1">
      <alignment vertical="center" wrapText="1"/>
    </xf>
    <xf numFmtId="3" fontId="28" fillId="0" borderId="8" xfId="0" applyNumberFormat="1" applyFont="1" applyBorder="1" applyAlignment="1">
      <alignment horizontal="center" vertical="center" wrapText="1"/>
    </xf>
    <xf numFmtId="9" fontId="28" fillId="0" borderId="8" xfId="0" applyNumberFormat="1" applyFont="1" applyBorder="1" applyAlignment="1">
      <alignment horizontal="center" wrapText="1"/>
    </xf>
    <xf numFmtId="9" fontId="28" fillId="0" borderId="7" xfId="0" applyNumberFormat="1" applyFont="1" applyBorder="1" applyAlignment="1">
      <alignment horizontal="center" wrapText="1"/>
    </xf>
    <xf numFmtId="9" fontId="28" fillId="0" borderId="10" xfId="0" applyNumberFormat="1" applyFont="1" applyBorder="1" applyAlignment="1">
      <alignment horizontal="center" wrapText="1"/>
    </xf>
    <xf numFmtId="3" fontId="92" fillId="0" borderId="6" xfId="0" applyNumberFormat="1" applyFont="1" applyBorder="1" applyAlignment="1">
      <alignment horizontal="center" vertical="center" wrapText="1"/>
    </xf>
    <xf numFmtId="3" fontId="92" fillId="0" borderId="15"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71" fillId="0" borderId="0" xfId="0" applyFont="1" applyBorder="1" applyAlignment="1"/>
    <xf numFmtId="0" fontId="69" fillId="8" borderId="9" xfId="0" applyFont="1" applyFill="1" applyBorder="1" applyAlignment="1">
      <alignment horizontal="left" vertical="center" wrapText="1"/>
    </xf>
    <xf numFmtId="0" fontId="69" fillId="8" borderId="9" xfId="0" quotePrefix="1" applyFont="1" applyFill="1" applyBorder="1" applyAlignment="1">
      <alignment horizontal="left" vertical="center"/>
    </xf>
    <xf numFmtId="3" fontId="28" fillId="8" borderId="17" xfId="17" applyNumberFormat="1" applyFont="1" applyFill="1" applyBorder="1" applyAlignment="1">
      <alignment horizontal="right" vertical="center"/>
    </xf>
    <xf numFmtId="3" fontId="28" fillId="8" borderId="7" xfId="17" applyNumberFormat="1" applyFont="1" applyFill="1" applyBorder="1" applyAlignment="1">
      <alignment horizontal="right" vertical="center"/>
    </xf>
    <xf numFmtId="3" fontId="92" fillId="8" borderId="16" xfId="17" applyNumberFormat="1" applyFont="1" applyFill="1" applyBorder="1" applyAlignment="1">
      <alignment horizontal="right" vertical="center"/>
    </xf>
    <xf numFmtId="165" fontId="92" fillId="8" borderId="17" xfId="20" applyNumberFormat="1" applyFont="1" applyFill="1" applyBorder="1" applyAlignment="1">
      <alignment horizontal="right" vertical="center"/>
    </xf>
    <xf numFmtId="165" fontId="92" fillId="8" borderId="7" xfId="20" applyNumberFormat="1" applyFont="1" applyFill="1" applyBorder="1" applyAlignment="1">
      <alignment horizontal="right" vertical="center" wrapText="1"/>
    </xf>
    <xf numFmtId="165" fontId="92" fillId="8" borderId="7" xfId="20" applyNumberFormat="1" applyFont="1" applyFill="1" applyBorder="1" applyAlignment="1">
      <alignment horizontal="right" vertical="center"/>
    </xf>
    <xf numFmtId="165" fontId="92" fillId="8" borderId="18" xfId="22" applyNumberFormat="1" applyFont="1" applyFill="1" applyBorder="1" applyAlignment="1">
      <alignment horizontal="right" vertical="center"/>
    </xf>
    <xf numFmtId="0" fontId="92" fillId="8" borderId="16" xfId="17" applyFont="1" applyFill="1" applyBorder="1" applyAlignment="1">
      <alignment vertical="center"/>
    </xf>
    <xf numFmtId="0" fontId="28" fillId="8" borderId="18" xfId="17" applyFont="1" applyFill="1" applyBorder="1" applyAlignment="1">
      <alignment vertical="center"/>
    </xf>
    <xf numFmtId="0" fontId="31" fillId="8" borderId="0" xfId="0" applyFont="1" applyFill="1" applyAlignment="1">
      <alignment horizontal="right"/>
    </xf>
    <xf numFmtId="3" fontId="31" fillId="8" borderId="0" xfId="0" applyNumberFormat="1" applyFont="1" applyFill="1"/>
    <xf numFmtId="0" fontId="28" fillId="0" borderId="12" xfId="0" applyFont="1" applyBorder="1" applyAlignment="1">
      <alignment horizontal="justify" vertical="center" wrapText="1"/>
    </xf>
    <xf numFmtId="3" fontId="28" fillId="0" borderId="12" xfId="0" applyNumberFormat="1" applyFont="1" applyBorder="1" applyAlignment="1">
      <alignment vertical="center"/>
    </xf>
    <xf numFmtId="3" fontId="28" fillId="0" borderId="12" xfId="0" applyNumberFormat="1" applyFont="1" applyBorder="1" applyAlignment="1">
      <alignment horizontal="right" vertical="center"/>
    </xf>
    <xf numFmtId="3" fontId="28" fillId="0" borderId="7" xfId="0" quotePrefix="1" applyNumberFormat="1" applyFont="1" applyBorder="1" applyAlignment="1">
      <alignment horizontal="right" vertical="center"/>
    </xf>
    <xf numFmtId="0" fontId="23" fillId="0" borderId="7" xfId="0" applyFont="1" applyBorder="1" applyAlignment="1">
      <alignment vertical="center"/>
    </xf>
    <xf numFmtId="3" fontId="92" fillId="0" borderId="10" xfId="0" applyNumberFormat="1" applyFont="1" applyBorder="1" applyAlignment="1">
      <alignment vertical="center"/>
    </xf>
    <xf numFmtId="3" fontId="92" fillId="0" borderId="10" xfId="0" applyNumberFormat="1" applyFont="1" applyBorder="1" applyAlignment="1">
      <alignment horizontal="right" vertical="center" wrapText="1"/>
    </xf>
    <xf numFmtId="3" fontId="28" fillId="0" borderId="7" xfId="0" applyNumberFormat="1" applyFont="1" applyBorder="1" applyAlignment="1">
      <alignment horizontal="left" vertical="center" indent="1"/>
    </xf>
    <xf numFmtId="3" fontId="28" fillId="0" borderId="10" xfId="0" applyNumberFormat="1" applyFont="1" applyBorder="1" applyAlignment="1">
      <alignment horizontal="right" vertical="center" wrapText="1"/>
    </xf>
    <xf numFmtId="3" fontId="92" fillId="0" borderId="7" xfId="0" applyNumberFormat="1" applyFont="1" applyBorder="1" applyAlignment="1">
      <alignment vertical="center"/>
    </xf>
    <xf numFmtId="3" fontId="28" fillId="0" borderId="7" xfId="0" applyNumberFormat="1" applyFont="1" applyBorder="1" applyAlignment="1">
      <alignment horizontal="left" vertical="center"/>
    </xf>
    <xf numFmtId="3" fontId="92" fillId="0" borderId="16" xfId="0" applyNumberFormat="1" applyFont="1" applyBorder="1" applyAlignment="1">
      <alignment vertical="center"/>
    </xf>
    <xf numFmtId="3" fontId="92" fillId="0" borderId="16" xfId="0" applyNumberFormat="1" applyFont="1" applyBorder="1" applyAlignment="1">
      <alignment horizontal="right" vertical="center"/>
    </xf>
    <xf numFmtId="3" fontId="92" fillId="0" borderId="11" xfId="0" applyNumberFormat="1" applyFont="1" applyBorder="1" applyAlignment="1">
      <alignment vertical="center"/>
    </xf>
    <xf numFmtId="0" fontId="28" fillId="8" borderId="12" xfId="24" applyFont="1" applyFill="1" applyBorder="1" applyAlignment="1">
      <alignment horizontal="left" vertical="center"/>
    </xf>
    <xf numFmtId="0" fontId="28" fillId="8" borderId="7" xfId="24" applyFont="1" applyFill="1" applyBorder="1" applyAlignment="1">
      <alignment horizontal="left" vertical="center"/>
    </xf>
    <xf numFmtId="0" fontId="28" fillId="8" borderId="10" xfId="24" applyFont="1" applyFill="1" applyBorder="1" applyAlignment="1">
      <alignment horizontal="left" vertical="center"/>
    </xf>
    <xf numFmtId="0" fontId="28" fillId="8" borderId="11" xfId="24" applyFont="1" applyFill="1" applyBorder="1" applyAlignment="1">
      <alignment horizontal="left" vertical="center"/>
    </xf>
    <xf numFmtId="14" fontId="75" fillId="8" borderId="13" xfId="14" quotePrefix="1" applyNumberFormat="1" applyFont="1" applyFill="1" applyBorder="1" applyAlignment="1">
      <alignment horizontal="right" vertical="center" wrapText="1"/>
    </xf>
    <xf numFmtId="14" fontId="92" fillId="8" borderId="13" xfId="14" quotePrefix="1" applyNumberFormat="1" applyFont="1" applyFill="1" applyBorder="1" applyAlignment="1">
      <alignment horizontal="right" vertical="center" wrapText="1"/>
    </xf>
    <xf numFmtId="3" fontId="75" fillId="11" borderId="0" xfId="24" applyNumberFormat="1" applyFont="1" applyFill="1" applyAlignment="1">
      <alignment horizontal="right" vertical="center"/>
    </xf>
    <xf numFmtId="3" fontId="28" fillId="8" borderId="0" xfId="24" applyNumberFormat="1" applyFont="1" applyFill="1" applyAlignment="1">
      <alignment horizontal="right" vertical="center"/>
    </xf>
    <xf numFmtId="3" fontId="75" fillId="11" borderId="7" xfId="24" applyNumberFormat="1" applyFont="1" applyFill="1" applyBorder="1" applyAlignment="1">
      <alignment horizontal="right" vertical="center"/>
    </xf>
    <xf numFmtId="3" fontId="28" fillId="8" borderId="7" xfId="24" applyNumberFormat="1" applyFont="1" applyFill="1" applyBorder="1" applyAlignment="1">
      <alignment horizontal="right" vertical="center"/>
    </xf>
    <xf numFmtId="3" fontId="75" fillId="11" borderId="10" xfId="24" applyNumberFormat="1" applyFont="1" applyFill="1" applyBorder="1" applyAlignment="1">
      <alignment horizontal="right" vertical="center"/>
    </xf>
    <xf numFmtId="3" fontId="28" fillId="8" borderId="10" xfId="24" applyNumberFormat="1" applyFont="1" applyFill="1" applyBorder="1" applyAlignment="1">
      <alignment horizontal="right" vertical="center"/>
    </xf>
    <xf numFmtId="3" fontId="75" fillId="11" borderId="11" xfId="24" applyNumberFormat="1" applyFont="1" applyFill="1" applyBorder="1" applyAlignment="1">
      <alignment horizontal="right" vertical="center"/>
    </xf>
    <xf numFmtId="3" fontId="28" fillId="8" borderId="11" xfId="24" applyNumberFormat="1" applyFont="1" applyFill="1" applyBorder="1" applyAlignment="1">
      <alignment horizontal="right" vertical="center"/>
    </xf>
    <xf numFmtId="0" fontId="28" fillId="5" borderId="17" xfId="0" applyFont="1" applyFill="1" applyBorder="1" applyAlignment="1">
      <alignment vertical="center"/>
    </xf>
    <xf numFmtId="3" fontId="28" fillId="5" borderId="7" xfId="0" applyNumberFormat="1" applyFont="1" applyFill="1" applyBorder="1" applyAlignment="1">
      <alignment vertical="center"/>
    </xf>
    <xf numFmtId="3" fontId="28" fillId="0" borderId="10" xfId="0" applyNumberFormat="1" applyFont="1" applyBorder="1" applyAlignment="1">
      <alignment vertical="center" wrapText="1"/>
    </xf>
    <xf numFmtId="3" fontId="28" fillId="8" borderId="17" xfId="0" applyNumberFormat="1" applyFont="1" applyFill="1" applyBorder="1" applyAlignment="1">
      <alignment horizontal="right" vertical="center" wrapText="1" indent="1"/>
    </xf>
    <xf numFmtId="3" fontId="146" fillId="5" borderId="7" xfId="0" applyNumberFormat="1" applyFont="1" applyFill="1" applyBorder="1" applyAlignment="1">
      <alignment horizontal="right" vertical="center" wrapText="1" indent="1"/>
    </xf>
    <xf numFmtId="3" fontId="28" fillId="8" borderId="7" xfId="0" applyNumberFormat="1" applyFont="1" applyFill="1" applyBorder="1" applyAlignment="1">
      <alignment horizontal="right" vertical="center" wrapText="1" indent="1"/>
    </xf>
    <xf numFmtId="3" fontId="28" fillId="0" borderId="10" xfId="0" applyNumberFormat="1" applyFont="1" applyBorder="1" applyAlignment="1">
      <alignment horizontal="right" vertical="center" wrapText="1" indent="1"/>
    </xf>
    <xf numFmtId="3" fontId="92" fillId="8" borderId="11" xfId="0" applyNumberFormat="1" applyFont="1" applyFill="1" applyBorder="1" applyAlignment="1">
      <alignment horizontal="right" vertical="center" wrapText="1" indent="1"/>
    </xf>
    <xf numFmtId="0" fontId="28" fillId="8" borderId="24" xfId="5" applyFont="1" applyFill="1" applyBorder="1" applyAlignment="1">
      <alignment horizontal="center" vertical="center" wrapText="1"/>
    </xf>
    <xf numFmtId="0" fontId="28" fillId="0" borderId="11" xfId="3" applyFont="1" applyBorder="1" applyAlignment="1">
      <alignment horizontal="left" vertical="center" wrapText="1" indent="1"/>
    </xf>
    <xf numFmtId="3" fontId="28" fillId="0" borderId="11" xfId="7" applyFont="1" applyFill="1" applyBorder="1" applyAlignment="1">
      <alignment horizontal="center" vertical="center"/>
      <protection locked="0"/>
    </xf>
    <xf numFmtId="167" fontId="28" fillId="0" borderId="8" xfId="35" applyNumberFormat="1" applyFont="1" applyBorder="1"/>
    <xf numFmtId="167" fontId="28" fillId="0" borderId="7" xfId="35" applyNumberFormat="1" applyFont="1" applyBorder="1"/>
    <xf numFmtId="167" fontId="28" fillId="7" borderId="7" xfId="35" applyNumberFormat="1" applyFont="1" applyFill="1" applyBorder="1"/>
    <xf numFmtId="167" fontId="28" fillId="7" borderId="10" xfId="35" applyNumberFormat="1" applyFont="1" applyFill="1" applyBorder="1"/>
    <xf numFmtId="167" fontId="28" fillId="0" borderId="12" xfId="35" applyNumberFormat="1" applyFont="1" applyBorder="1"/>
    <xf numFmtId="167" fontId="28" fillId="0" borderId="16" xfId="35" applyNumberFormat="1" applyFont="1" applyBorder="1"/>
    <xf numFmtId="167" fontId="28" fillId="0" borderId="15" xfId="35" applyNumberFormat="1" applyFont="1" applyBorder="1"/>
    <xf numFmtId="0" fontId="175" fillId="0" borderId="0" xfId="0" applyFont="1"/>
    <xf numFmtId="167" fontId="28" fillId="0" borderId="10" xfId="35" applyNumberFormat="1" applyFont="1" applyBorder="1"/>
    <xf numFmtId="168" fontId="28" fillId="0" borderId="10" xfId="35" applyNumberFormat="1" applyFont="1" applyBorder="1"/>
    <xf numFmtId="3" fontId="69" fillId="0" borderId="12" xfId="0" applyNumberFormat="1" applyFont="1" applyBorder="1"/>
    <xf numFmtId="3" fontId="69" fillId="0" borderId="7" xfId="0" applyNumberFormat="1" applyFont="1" applyBorder="1"/>
    <xf numFmtId="3" fontId="69" fillId="0" borderId="10" xfId="0" applyNumberFormat="1" applyFont="1" applyBorder="1"/>
    <xf numFmtId="3" fontId="69" fillId="0" borderId="11" xfId="0" applyNumberFormat="1" applyFont="1" applyBorder="1"/>
    <xf numFmtId="0" fontId="71" fillId="0" borderId="6" xfId="0" applyFont="1" applyBorder="1" applyAlignment="1">
      <alignment horizontal="center" vertical="center" wrapText="1"/>
    </xf>
    <xf numFmtId="0" fontId="69" fillId="0" borderId="0" xfId="0" applyFont="1"/>
    <xf numFmtId="0" fontId="71" fillId="0" borderId="11" xfId="0" applyFont="1" applyBorder="1" applyAlignment="1">
      <alignment vertical="center" wrapText="1"/>
    </xf>
    <xf numFmtId="0" fontId="69" fillId="0" borderId="0" xfId="0" applyFont="1" applyAlignment="1">
      <alignment horizontal="center"/>
    </xf>
    <xf numFmtId="3" fontId="25" fillId="0" borderId="0" xfId="0" applyNumberFormat="1" applyFont="1"/>
    <xf numFmtId="0" fontId="69" fillId="0" borderId="17" xfId="0" applyFont="1" applyBorder="1" applyAlignment="1">
      <alignment horizontal="center" vertical="center"/>
    </xf>
    <xf numFmtId="0" fontId="69" fillId="0" borderId="17" xfId="0" applyFont="1" applyBorder="1" applyAlignment="1">
      <alignment vertical="center" wrapText="1"/>
    </xf>
    <xf numFmtId="0" fontId="69" fillId="0" borderId="10" xfId="0" applyFont="1" applyBorder="1" applyAlignment="1">
      <alignment horizontal="center" vertical="center"/>
    </xf>
    <xf numFmtId="0" fontId="69" fillId="0" borderId="10" xfId="0" applyFont="1" applyBorder="1" applyAlignment="1">
      <alignment vertical="center" wrapText="1"/>
    </xf>
    <xf numFmtId="0" fontId="20" fillId="8" borderId="0" xfId="0" applyFont="1" applyFill="1" applyBorder="1" applyAlignment="1">
      <alignment horizontal="left" vertical="center"/>
    </xf>
    <xf numFmtId="0" fontId="85" fillId="8" borderId="0" xfId="0" applyFont="1" applyFill="1" applyAlignment="1">
      <alignment horizontal="left" vertical="center"/>
    </xf>
    <xf numFmtId="0" fontId="86" fillId="8" borderId="0" xfId="0" applyFont="1" applyFill="1" applyAlignment="1">
      <alignment horizontal="left" vertical="center"/>
    </xf>
    <xf numFmtId="0" fontId="70" fillId="0" borderId="14" xfId="0" applyFont="1" applyBorder="1" applyAlignment="1">
      <alignment horizontal="left" vertical="center" wrapText="1"/>
    </xf>
    <xf numFmtId="0" fontId="70" fillId="0" borderId="5" xfId="0" applyFont="1" applyBorder="1" applyAlignment="1">
      <alignment horizontal="left" vertical="center" wrapText="1"/>
    </xf>
    <xf numFmtId="0" fontId="70" fillId="0" borderId="0" xfId="0" applyFont="1" applyAlignment="1">
      <alignment horizontal="left" vertical="center" wrapText="1"/>
    </xf>
    <xf numFmtId="0" fontId="65" fillId="0" borderId="0" xfId="8" applyFont="1" applyAlignment="1">
      <alignment horizontal="justify" vertical="center" wrapText="1"/>
    </xf>
    <xf numFmtId="0" fontId="66" fillId="0" borderId="0" xfId="8" applyFont="1" applyAlignment="1">
      <alignment horizontal="justify" vertical="center" wrapText="1"/>
    </xf>
    <xf numFmtId="0" fontId="65" fillId="0" borderId="0" xfId="0" applyFont="1" applyAlignment="1">
      <alignment vertical="center" wrapText="1"/>
    </xf>
    <xf numFmtId="3" fontId="70" fillId="0" borderId="14" xfId="0" quotePrefix="1" applyNumberFormat="1" applyFont="1" applyBorder="1" applyAlignment="1">
      <alignment horizontal="left" vertical="center" wrapText="1"/>
    </xf>
    <xf numFmtId="3" fontId="92" fillId="0" borderId="7" xfId="0" quotePrefix="1" applyNumberFormat="1" applyFont="1" applyBorder="1" applyAlignment="1">
      <alignment horizontal="right" vertical="center" wrapText="1"/>
    </xf>
    <xf numFmtId="3" fontId="92" fillId="0" borderId="16" xfId="0" applyNumberFormat="1" applyFont="1" applyBorder="1" applyAlignment="1">
      <alignment horizontal="right" vertical="center" wrapText="1"/>
    </xf>
    <xf numFmtId="0" fontId="92" fillId="0" borderId="11" xfId="0" applyFont="1" applyBorder="1" applyAlignment="1">
      <alignment horizontal="right" vertical="center" wrapText="1"/>
    </xf>
    <xf numFmtId="0" fontId="92" fillId="0" borderId="10" xfId="0" applyFont="1" applyBorder="1" applyAlignment="1">
      <alignment horizontal="right" vertical="center" wrapText="1"/>
    </xf>
    <xf numFmtId="0" fontId="71" fillId="8" borderId="0" xfId="0" applyFont="1" applyFill="1" applyAlignment="1">
      <alignment horizontal="right" vertical="center" wrapText="1"/>
    </xf>
    <xf numFmtId="0" fontId="71" fillId="8" borderId="15" xfId="0" applyFont="1" applyFill="1" applyBorder="1" applyAlignment="1">
      <alignment horizontal="right" vertical="center" wrapText="1"/>
    </xf>
    <xf numFmtId="0" fontId="38" fillId="8" borderId="0" xfId="8" applyFont="1" applyFill="1" applyAlignment="1">
      <alignment horizontal="left"/>
    </xf>
    <xf numFmtId="0" fontId="169" fillId="8" borderId="0" xfId="44" quotePrefix="1" applyFont="1" applyFill="1" applyAlignment="1">
      <alignment horizontal="left"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71" fillId="0" borderId="5" xfId="0" applyFont="1" applyBorder="1" applyAlignment="1">
      <alignment horizontal="center" vertical="center" wrapText="1"/>
    </xf>
    <xf numFmtId="0" fontId="92" fillId="0" borderId="14" xfId="0" applyFont="1" applyBorder="1" applyAlignment="1">
      <alignment horizontal="left" vertical="center" wrapText="1"/>
    </xf>
    <xf numFmtId="0" fontId="38" fillId="0" borderId="0" xfId="0" applyFont="1" applyAlignment="1">
      <alignment horizontal="left" wrapText="1"/>
    </xf>
    <xf numFmtId="0" fontId="28" fillId="6" borderId="24"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5" xfId="0" applyFont="1" applyBorder="1" applyAlignment="1">
      <alignment horizontal="center" vertical="center" wrapText="1"/>
    </xf>
    <xf numFmtId="0" fontId="32" fillId="0" borderId="0" xfId="0" applyFont="1" applyAlignment="1">
      <alignment horizontal="justify" vertical="top" wrapText="1"/>
    </xf>
    <xf numFmtId="0" fontId="65" fillId="6" borderId="24" xfId="0" applyFont="1" applyFill="1" applyBorder="1" applyAlignment="1">
      <alignment horizontal="center" vertical="center" wrapText="1"/>
    </xf>
    <xf numFmtId="0" fontId="65" fillId="6" borderId="5" xfId="0" applyFont="1" applyFill="1" applyBorder="1" applyAlignment="1">
      <alignment horizontal="center" vertical="center" wrapText="1"/>
    </xf>
    <xf numFmtId="0" fontId="69" fillId="0" borderId="24" xfId="0" applyFont="1" applyBorder="1" applyAlignment="1">
      <alignment horizontal="center" vertical="center"/>
    </xf>
    <xf numFmtId="0" fontId="69" fillId="0" borderId="5" xfId="0" applyFont="1" applyBorder="1" applyAlignment="1">
      <alignment horizontal="center" vertical="center"/>
    </xf>
    <xf numFmtId="0" fontId="69" fillId="0" borderId="24" xfId="0" applyFont="1" applyBorder="1" applyAlignment="1">
      <alignment horizontal="center" vertical="center" wrapText="1"/>
    </xf>
    <xf numFmtId="0" fontId="69" fillId="0" borderId="5" xfId="0" applyFont="1" applyBorder="1" applyAlignment="1">
      <alignment horizontal="center" vertical="center" wrapText="1"/>
    </xf>
    <xf numFmtId="0" fontId="92" fillId="6" borderId="19" xfId="0" applyFont="1" applyFill="1" applyBorder="1" applyAlignment="1">
      <alignment horizontal="center" vertical="center" wrapText="1"/>
    </xf>
    <xf numFmtId="0" fontId="92" fillId="6" borderId="20" xfId="0" applyFont="1" applyFill="1" applyBorder="1" applyAlignment="1">
      <alignment horizontal="center" vertical="center" wrapText="1"/>
    </xf>
    <xf numFmtId="0" fontId="92" fillId="6" borderId="41" xfId="0" applyFont="1" applyFill="1" applyBorder="1" applyAlignment="1">
      <alignment horizontal="center" vertical="center" wrapText="1"/>
    </xf>
    <xf numFmtId="0" fontId="92" fillId="6" borderId="22" xfId="0" applyFont="1" applyFill="1" applyBorder="1" applyAlignment="1">
      <alignment horizontal="center" vertical="center" wrapText="1"/>
    </xf>
    <xf numFmtId="0" fontId="38" fillId="0" borderId="0" xfId="0" applyFont="1" applyAlignment="1">
      <alignment wrapText="1"/>
    </xf>
    <xf numFmtId="0" fontId="0" fillId="0" borderId="0" xfId="0" applyAlignment="1">
      <alignment wrapText="1"/>
    </xf>
    <xf numFmtId="0" fontId="35" fillId="0" borderId="24" xfId="0" applyFont="1" applyBorder="1" applyAlignment="1">
      <alignment horizontal="center" vertical="center" wrapText="1"/>
    </xf>
    <xf numFmtId="0" fontId="31" fillId="8" borderId="24" xfId="0" applyFont="1" applyFill="1" applyBorder="1" applyAlignment="1">
      <alignment horizontal="center" vertical="center" wrapText="1"/>
    </xf>
    <xf numFmtId="0" fontId="31" fillId="0" borderId="24" xfId="0" applyFont="1" applyBorder="1" applyAlignment="1">
      <alignment horizontal="center" vertical="center" wrapText="1"/>
    </xf>
    <xf numFmtId="0" fontId="35" fillId="0" borderId="5" xfId="0" applyFont="1" applyBorder="1" applyAlignment="1">
      <alignment horizontal="center" vertical="center" wrapText="1"/>
    </xf>
    <xf numFmtId="0" fontId="37" fillId="0" borderId="0" xfId="0" applyFont="1" applyFill="1" applyBorder="1" applyAlignment="1">
      <alignment horizontal="center" vertical="center" wrapText="1"/>
    </xf>
    <xf numFmtId="0" fontId="69" fillId="0" borderId="0" xfId="0" applyFont="1" applyAlignment="1">
      <alignment vertical="center" wrapText="1"/>
    </xf>
    <xf numFmtId="0" fontId="69" fillId="0" borderId="15" xfId="0" applyFont="1" applyBorder="1" applyAlignment="1">
      <alignment vertical="center" wrapText="1"/>
    </xf>
    <xf numFmtId="0" fontId="71" fillId="0" borderId="8" xfId="0" applyFont="1" applyBorder="1" applyAlignment="1">
      <alignment horizontal="center" vertical="center" wrapText="1"/>
    </xf>
    <xf numFmtId="0" fontId="71" fillId="0" borderId="18" xfId="0" applyFont="1" applyBorder="1" applyAlignment="1">
      <alignment horizontal="center" vertical="center" wrapText="1"/>
    </xf>
    <xf numFmtId="0" fontId="71" fillId="0" borderId="0" xfId="0" applyFont="1" applyAlignment="1">
      <alignment horizontal="center" vertical="center"/>
    </xf>
    <xf numFmtId="0" fontId="71" fillId="0" borderId="15" xfId="0" applyFont="1" applyBorder="1" applyAlignment="1">
      <alignment horizontal="center" vertical="center"/>
    </xf>
    <xf numFmtId="0" fontId="71" fillId="0" borderId="0" xfId="0" applyFont="1" applyAlignment="1">
      <alignment horizontal="center" vertical="center" wrapText="1"/>
    </xf>
    <xf numFmtId="0" fontId="71" fillId="0" borderId="6"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3" xfId="0" applyFont="1" applyBorder="1" applyAlignment="1">
      <alignment horizontal="right" vertical="center" wrapText="1"/>
    </xf>
    <xf numFmtId="0" fontId="71" fillId="0" borderId="13" xfId="0" applyFont="1" applyBorder="1" applyAlignment="1">
      <alignment horizontal="center" vertical="center" wrapText="1"/>
    </xf>
    <xf numFmtId="0" fontId="71" fillId="0" borderId="0" xfId="0" applyFont="1" applyAlignment="1">
      <alignment vertical="center" wrapText="1"/>
    </xf>
    <xf numFmtId="0" fontId="71" fillId="0" borderId="15" xfId="0" applyFont="1" applyBorder="1" applyAlignment="1">
      <alignment vertical="center" wrapText="1"/>
    </xf>
    <xf numFmtId="0" fontId="82" fillId="12" borderId="0" xfId="0" applyFont="1" applyFill="1" applyAlignment="1">
      <alignment horizontal="left"/>
    </xf>
    <xf numFmtId="0" fontId="19" fillId="0" borderId="17" xfId="0" applyFont="1" applyBorder="1" applyAlignment="1">
      <alignment horizontal="left" vertical="center" wrapText="1" indent="7"/>
    </xf>
    <xf numFmtId="0" fontId="19" fillId="0" borderId="7" xfId="0" applyFont="1" applyBorder="1" applyAlignment="1">
      <alignment horizontal="left" vertical="center" wrapText="1" indent="7"/>
    </xf>
    <xf numFmtId="0" fontId="82" fillId="12" borderId="0" xfId="0" applyFont="1" applyFill="1" applyAlignment="1">
      <alignment horizontal="center" wrapText="1"/>
    </xf>
    <xf numFmtId="0" fontId="83" fillId="12" borderId="0" xfId="0" applyFont="1" applyFill="1" applyAlignment="1">
      <alignment horizontal="center" wrapText="1"/>
    </xf>
    <xf numFmtId="49" fontId="38" fillId="0" borderId="0" xfId="0" applyNumberFormat="1" applyFont="1" applyAlignment="1">
      <alignment vertical="center"/>
    </xf>
    <xf numFmtId="0" fontId="71" fillId="0" borderId="13" xfId="0" applyFont="1" applyBorder="1" applyAlignment="1">
      <alignment horizontal="center"/>
    </xf>
    <xf numFmtId="49" fontId="38" fillId="0" borderId="0" xfId="0" applyNumberFormat="1" applyFont="1" applyAlignment="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justify" vertical="center" wrapText="1"/>
    </xf>
    <xf numFmtId="49" fontId="25" fillId="0" borderId="0" xfId="0" applyNumberFormat="1" applyFont="1" applyAlignment="1">
      <alignment horizontal="justify" vertical="center"/>
    </xf>
    <xf numFmtId="49" fontId="41" fillId="0" borderId="0" xfId="0" applyNumberFormat="1" applyFont="1" applyAlignment="1">
      <alignment horizontal="justify" vertical="center"/>
    </xf>
    <xf numFmtId="49" fontId="55" fillId="0" borderId="0" xfId="0" applyNumberFormat="1" applyFont="1" applyAlignment="1">
      <alignment horizontal="left" vertical="center" wrapText="1"/>
    </xf>
    <xf numFmtId="9" fontId="71" fillId="0" borderId="13" xfId="0" applyNumberFormat="1" applyFont="1" applyBorder="1" applyAlignment="1">
      <alignment horizontal="center" vertical="center" wrapText="1"/>
    </xf>
    <xf numFmtId="9" fontId="71" fillId="0" borderId="6" xfId="0" applyNumberFormat="1" applyFont="1" applyBorder="1" applyAlignment="1">
      <alignment horizontal="center" vertical="center" wrapText="1"/>
    </xf>
    <xf numFmtId="0" fontId="71" fillId="8" borderId="23" xfId="0" applyFont="1" applyFill="1" applyBorder="1" applyAlignment="1">
      <alignment horizontal="center" vertical="center" wrapText="1"/>
    </xf>
    <xf numFmtId="0" fontId="71" fillId="0" borderId="6" xfId="0" applyFont="1" applyBorder="1" applyAlignment="1">
      <alignment horizontal="center" vertical="center"/>
    </xf>
    <xf numFmtId="0" fontId="70" fillId="8" borderId="14" xfId="14" applyFont="1" applyFill="1" applyBorder="1" applyAlignment="1">
      <alignment horizontal="left" vertical="center" wrapText="1"/>
    </xf>
    <xf numFmtId="0" fontId="71" fillId="8" borderId="11" xfId="0" applyFont="1" applyFill="1" applyBorder="1" applyAlignment="1">
      <alignment horizontal="left" vertical="center" wrapText="1"/>
    </xf>
    <xf numFmtId="0" fontId="97" fillId="8" borderId="14" xfId="14" applyFont="1" applyFill="1" applyBorder="1" applyAlignment="1">
      <alignment horizontal="left" vertical="center" wrapText="1"/>
    </xf>
    <xf numFmtId="0" fontId="28" fillId="0" borderId="0" xfId="0" applyFont="1" applyBorder="1" applyAlignment="1">
      <alignment horizontal="center" vertical="center" wrapText="1"/>
    </xf>
    <xf numFmtId="0" fontId="28" fillId="0" borderId="15" xfId="0" applyFont="1" applyBorder="1" applyAlignment="1">
      <alignment horizontal="center" vertical="center" wrapText="1"/>
    </xf>
    <xf numFmtId="0" fontId="92" fillId="8" borderId="0" xfId="0" applyFont="1" applyFill="1" applyBorder="1" applyAlignment="1">
      <alignment horizontal="center" vertical="center" wrapText="1"/>
    </xf>
    <xf numFmtId="0" fontId="92" fillId="8" borderId="5" xfId="0" applyFont="1" applyFill="1" applyBorder="1" applyAlignment="1">
      <alignment horizontal="center" vertical="center" wrapText="1"/>
    </xf>
    <xf numFmtId="0" fontId="92" fillId="8" borderId="13" xfId="0" applyFont="1" applyFill="1" applyBorder="1" applyAlignment="1">
      <alignment horizontal="center" vertical="center" wrapText="1"/>
    </xf>
    <xf numFmtId="0" fontId="71" fillId="0" borderId="24" xfId="0" applyFont="1" applyBorder="1" applyAlignment="1">
      <alignment horizontal="center" vertical="center" wrapText="1"/>
    </xf>
    <xf numFmtId="0" fontId="65" fillId="0" borderId="17" xfId="0" applyFont="1" applyBorder="1" applyAlignment="1">
      <alignment horizontal="center"/>
    </xf>
    <xf numFmtId="0" fontId="65" fillId="0" borderId="7" xfId="0" applyFont="1" applyBorder="1" applyAlignment="1">
      <alignment horizontal="center"/>
    </xf>
    <xf numFmtId="0" fontId="65" fillId="0" borderId="18" xfId="0" applyFont="1" applyBorder="1" applyAlignment="1">
      <alignment horizontal="center"/>
    </xf>
    <xf numFmtId="0" fontId="71" fillId="0" borderId="14" xfId="0" applyFont="1" applyBorder="1" applyAlignment="1">
      <alignment horizontal="center" vertical="center" wrapText="1"/>
    </xf>
    <xf numFmtId="0" fontId="65" fillId="0" borderId="6" xfId="0" applyFont="1" applyBorder="1" applyAlignment="1">
      <alignment horizontal="center"/>
    </xf>
    <xf numFmtId="0" fontId="65" fillId="0" borderId="0" xfId="0" applyFont="1" applyAlignment="1">
      <alignment horizontal="center"/>
    </xf>
    <xf numFmtId="0" fontId="65" fillId="0" borderId="15" xfId="0" applyFont="1" applyBorder="1" applyAlignment="1">
      <alignment horizontal="center"/>
    </xf>
    <xf numFmtId="0" fontId="71" fillId="0" borderId="6" xfId="0" applyFont="1" applyBorder="1" applyAlignment="1">
      <alignment horizontal="center" wrapText="1"/>
    </xf>
    <xf numFmtId="0" fontId="71" fillId="0" borderId="0" xfId="0" applyFont="1" applyBorder="1" applyAlignment="1">
      <alignment horizontal="center" vertical="center" wrapText="1"/>
    </xf>
    <xf numFmtId="0" fontId="28" fillId="0" borderId="0" xfId="0" applyFont="1" applyAlignment="1">
      <alignment horizontal="center" vertical="center" wrapText="1"/>
    </xf>
    <xf numFmtId="0" fontId="92" fillId="0" borderId="6" xfId="0" applyFont="1" applyBorder="1" applyAlignment="1">
      <alignment horizontal="center" vertical="center" wrapText="1"/>
    </xf>
    <xf numFmtId="0" fontId="92" fillId="0" borderId="15" xfId="0" applyFont="1" applyBorder="1" applyAlignment="1">
      <alignment horizontal="center" vertical="center" wrapText="1"/>
    </xf>
    <xf numFmtId="0" fontId="38" fillId="0" borderId="0" xfId="0" applyFont="1" applyFill="1" applyAlignment="1">
      <alignment horizontal="left"/>
    </xf>
    <xf numFmtId="0" fontId="71" fillId="0" borderId="6" xfId="0" applyFont="1" applyBorder="1" applyAlignment="1">
      <alignment horizontal="center"/>
    </xf>
    <xf numFmtId="0" fontId="71" fillId="0" borderId="0" xfId="0" applyFont="1" applyAlignment="1">
      <alignment horizontal="center"/>
    </xf>
    <xf numFmtId="0" fontId="92" fillId="0" borderId="6" xfId="0" applyFont="1" applyBorder="1" applyAlignment="1">
      <alignment horizontal="center" wrapText="1"/>
    </xf>
    <xf numFmtId="0" fontId="92" fillId="0" borderId="6" xfId="0" applyFont="1" applyBorder="1" applyAlignment="1">
      <alignment horizontal="center"/>
    </xf>
    <xf numFmtId="0" fontId="71" fillId="0" borderId="24" xfId="0" applyFont="1" applyBorder="1" applyAlignment="1">
      <alignment horizontal="center"/>
    </xf>
    <xf numFmtId="0" fontId="38" fillId="0" borderId="0" xfId="0" applyFont="1" applyFill="1" applyAlignment="1">
      <alignment wrapText="1"/>
    </xf>
    <xf numFmtId="0" fontId="82" fillId="8" borderId="0" xfId="0" applyFont="1" applyFill="1" applyAlignment="1">
      <alignment horizontal="center" wrapText="1"/>
    </xf>
    <xf numFmtId="0" fontId="83" fillId="8" borderId="0" xfId="0" applyFont="1" applyFill="1" applyAlignment="1">
      <alignment horizontal="center" wrapText="1"/>
    </xf>
    <xf numFmtId="0" fontId="92" fillId="0" borderId="24" xfId="0" applyFont="1" applyBorder="1" applyAlignment="1">
      <alignment horizontal="center" vertical="center" wrapText="1"/>
    </xf>
    <xf numFmtId="0" fontId="92" fillId="0" borderId="0" xfId="0" applyFont="1" applyAlignment="1">
      <alignment horizontal="center" vertical="center" wrapText="1"/>
    </xf>
    <xf numFmtId="0" fontId="92" fillId="0" borderId="5" xfId="0" applyFont="1" applyBorder="1" applyAlignment="1">
      <alignment horizontal="center" vertical="center" wrapText="1"/>
    </xf>
    <xf numFmtId="0" fontId="60" fillId="0" borderId="0" xfId="0" applyFont="1" applyAlignment="1">
      <alignment horizontal="justify" vertical="center" wrapText="1"/>
    </xf>
    <xf numFmtId="0" fontId="28" fillId="0" borderId="14" xfId="0" applyFont="1" applyBorder="1" applyAlignment="1">
      <alignment horizontal="center" vertical="center" wrapText="1"/>
    </xf>
    <xf numFmtId="0" fontId="28" fillId="8" borderId="0" xfId="0" applyFont="1" applyFill="1" applyAlignment="1">
      <alignment horizontal="center" vertical="center" wrapText="1"/>
    </xf>
    <xf numFmtId="0" fontId="105" fillId="0" borderId="0" xfId="0" applyFont="1" applyAlignment="1">
      <alignment vertical="center" wrapText="1"/>
    </xf>
    <xf numFmtId="49" fontId="37" fillId="0" borderId="0" xfId="0" applyNumberFormat="1" applyFont="1" applyFill="1" applyBorder="1" applyAlignment="1">
      <alignment horizontal="justify" vertical="center" wrapText="1"/>
    </xf>
    <xf numFmtId="49" fontId="31" fillId="0" borderId="0" xfId="0" applyNumberFormat="1" applyFont="1" applyFill="1" applyAlignment="1">
      <alignment vertical="center" wrapText="1"/>
    </xf>
    <xf numFmtId="49" fontId="65" fillId="0" borderId="0" xfId="0" applyNumberFormat="1" applyFont="1" applyFill="1" applyBorder="1" applyAlignment="1">
      <alignment horizontal="left" vertical="center"/>
    </xf>
    <xf numFmtId="0" fontId="71" fillId="0" borderId="0" xfId="0" applyFont="1" applyAlignment="1">
      <alignment horizontal="center" vertical="top" wrapText="1"/>
    </xf>
    <xf numFmtId="0" fontId="71" fillId="0" borderId="15" xfId="0" applyFont="1" applyBorder="1" applyAlignment="1">
      <alignment horizontal="center" vertical="top" wrapText="1"/>
    </xf>
    <xf numFmtId="49" fontId="65" fillId="0" borderId="0" xfId="0" applyNumberFormat="1" applyFont="1" applyFill="1" applyAlignment="1">
      <alignment vertical="center"/>
    </xf>
    <xf numFmtId="49" fontId="12" fillId="0" borderId="0" xfId="0" applyNumberFormat="1" applyFont="1" applyFill="1" applyAlignment="1">
      <alignment vertical="center" wrapText="1"/>
    </xf>
    <xf numFmtId="49" fontId="38" fillId="0" borderId="0" xfId="0" applyNumberFormat="1" applyFont="1" applyFill="1" applyAlignment="1">
      <alignment horizontal="left" vertical="center"/>
    </xf>
    <xf numFmtId="0" fontId="71" fillId="8" borderId="0" xfId="0" applyFont="1" applyFill="1" applyAlignment="1">
      <alignment vertical="center" wrapText="1"/>
    </xf>
    <xf numFmtId="0" fontId="71" fillId="8" borderId="15" xfId="0" applyFont="1" applyFill="1" applyBorder="1" applyAlignment="1">
      <alignment vertical="center" wrapText="1"/>
    </xf>
    <xf numFmtId="49" fontId="30" fillId="0" borderId="0" xfId="0" applyNumberFormat="1" applyFont="1" applyFill="1" applyAlignment="1">
      <alignment horizontal="justify" vertical="center"/>
    </xf>
    <xf numFmtId="49" fontId="13" fillId="8" borderId="4" xfId="0" applyNumberFormat="1" applyFont="1" applyFill="1" applyBorder="1" applyAlignment="1"/>
    <xf numFmtId="49" fontId="41" fillId="0" borderId="0" xfId="0" applyNumberFormat="1" applyFont="1" applyFill="1" applyAlignment="1">
      <alignment horizontal="justify" vertical="center"/>
    </xf>
    <xf numFmtId="49" fontId="13" fillId="0" borderId="0" xfId="0" applyNumberFormat="1" applyFont="1" applyFill="1" applyAlignment="1"/>
    <xf numFmtId="49" fontId="30" fillId="0" borderId="0" xfId="0" applyNumberFormat="1" applyFont="1" applyFill="1" applyAlignment="1">
      <alignment horizontal="justify" vertical="center" wrapText="1"/>
    </xf>
    <xf numFmtId="49" fontId="23" fillId="0" borderId="0" xfId="0" applyNumberFormat="1" applyFont="1" applyFill="1" applyAlignment="1">
      <alignment horizontal="justify" vertical="center" wrapText="1"/>
    </xf>
    <xf numFmtId="49" fontId="59" fillId="0" borderId="0" xfId="0" applyNumberFormat="1" applyFont="1" applyFill="1" applyAlignment="1">
      <alignment horizontal="justify" vertical="center" wrapText="1"/>
    </xf>
    <xf numFmtId="0" fontId="92" fillId="0" borderId="0" xfId="0" applyFont="1" applyAlignment="1">
      <alignment vertical="top" wrapText="1"/>
    </xf>
    <xf numFmtId="0" fontId="69" fillId="0" borderId="0" xfId="0" applyFont="1"/>
    <xf numFmtId="0" fontId="105" fillId="0" borderId="0" xfId="0" applyFont="1"/>
    <xf numFmtId="0" fontId="25" fillId="6" borderId="10" xfId="0" applyFont="1" applyFill="1" applyBorder="1" applyAlignment="1">
      <alignment horizontal="left" vertical="center" wrapText="1" indent="2"/>
    </xf>
    <xf numFmtId="0" fontId="19" fillId="0" borderId="11" xfId="0" applyFont="1" applyBorder="1" applyAlignment="1">
      <alignment vertical="center" wrapText="1"/>
    </xf>
    <xf numFmtId="0" fontId="25" fillId="0" borderId="17" xfId="0" applyFont="1" applyBorder="1" applyAlignment="1">
      <alignment vertical="center" wrapText="1"/>
    </xf>
    <xf numFmtId="0" fontId="25" fillId="0" borderId="7" xfId="0" applyFont="1" applyBorder="1" applyAlignment="1">
      <alignment vertical="center" wrapText="1"/>
    </xf>
    <xf numFmtId="0" fontId="25" fillId="6" borderId="7" xfId="0" applyFont="1" applyFill="1" applyBorder="1" applyAlignment="1">
      <alignment horizontal="left" vertical="center" wrapText="1" indent="2"/>
    </xf>
    <xf numFmtId="0" fontId="92" fillId="0" borderId="6" xfId="0" applyFont="1" applyBorder="1" applyAlignment="1">
      <alignment horizontal="left" vertical="center"/>
    </xf>
    <xf numFmtId="0" fontId="38" fillId="0" borderId="0" xfId="0" applyFont="1" applyFill="1" applyAlignment="1">
      <alignment vertical="center"/>
    </xf>
    <xf numFmtId="0" fontId="65" fillId="0" borderId="0" xfId="0" applyFont="1"/>
    <xf numFmtId="0" fontId="92" fillId="0" borderId="6" xfId="0" applyFont="1" applyBorder="1" applyAlignment="1">
      <alignment horizontal="center" vertical="center"/>
    </xf>
    <xf numFmtId="0" fontId="92" fillId="0" borderId="0" xfId="0" applyFont="1" applyAlignment="1">
      <alignment horizontal="center" vertical="center"/>
    </xf>
    <xf numFmtId="0" fontId="33" fillId="0" borderId="0" xfId="0" applyFont="1" applyAlignment="1"/>
    <xf numFmtId="49" fontId="65" fillId="0" borderId="0" xfId="0" applyNumberFormat="1" applyFont="1" applyBorder="1" applyAlignment="1"/>
    <xf numFmtId="0" fontId="69" fillId="8" borderId="0" xfId="0" applyFont="1" applyFill="1" applyAlignment="1">
      <alignment vertical="center" wrapText="1"/>
    </xf>
    <xf numFmtId="0" fontId="71" fillId="0" borderId="11" xfId="0" applyFont="1" applyBorder="1" applyAlignment="1">
      <alignment vertical="center" wrapText="1"/>
    </xf>
    <xf numFmtId="0" fontId="33" fillId="0" borderId="0" xfId="0" applyFont="1" applyAlignment="1">
      <alignment horizontal="justify" vertical="top" wrapText="1"/>
    </xf>
    <xf numFmtId="0" fontId="61" fillId="0" borderId="0" xfId="0" applyFont="1" applyAlignment="1">
      <alignment vertical="top" wrapText="1"/>
    </xf>
    <xf numFmtId="49" fontId="105" fillId="0" borderId="0" xfId="0" applyNumberFormat="1" applyFont="1" applyBorder="1" applyAlignment="1"/>
    <xf numFmtId="0" fontId="71" fillId="8" borderId="11" xfId="0" applyFont="1" applyFill="1" applyBorder="1" applyAlignment="1">
      <alignment horizontal="center" vertical="center"/>
    </xf>
    <xf numFmtId="0" fontId="69" fillId="0" borderId="0" xfId="0" applyFont="1" applyAlignment="1">
      <alignment horizontal="center"/>
    </xf>
    <xf numFmtId="0" fontId="38" fillId="0" borderId="0" xfId="0" applyFont="1" applyAlignment="1">
      <alignment horizontal="left" vertical="center" wrapText="1"/>
    </xf>
    <xf numFmtId="49" fontId="12" fillId="0" borderId="0" xfId="0" applyNumberFormat="1" applyFont="1" applyBorder="1" applyAlignment="1"/>
    <xf numFmtId="0" fontId="25" fillId="5" borderId="0" xfId="0" applyFont="1" applyFill="1" applyAlignment="1">
      <alignment horizontal="center" vertical="center"/>
    </xf>
    <xf numFmtId="0" fontId="25" fillId="5" borderId="15" xfId="0" applyFont="1" applyFill="1" applyBorder="1" applyAlignment="1">
      <alignment horizontal="center" vertical="center"/>
    </xf>
    <xf numFmtId="3" fontId="25" fillId="6" borderId="7" xfId="0" applyNumberFormat="1" applyFont="1" applyFill="1" applyBorder="1" applyAlignment="1">
      <alignment vertical="center" wrapText="1"/>
    </xf>
    <xf numFmtId="3" fontId="25" fillId="6" borderId="16" xfId="0" applyNumberFormat="1" applyFont="1" applyFill="1" applyBorder="1" applyAlignment="1">
      <alignment vertical="center" wrapText="1"/>
    </xf>
    <xf numFmtId="0" fontId="25" fillId="6" borderId="7" xfId="0" applyFont="1" applyFill="1" applyBorder="1" applyAlignment="1">
      <alignment horizontal="center" vertical="center" wrapText="1"/>
    </xf>
    <xf numFmtId="0" fontId="25" fillId="6" borderId="7" xfId="0" applyFont="1" applyFill="1" applyBorder="1" applyAlignment="1">
      <alignment vertical="center" wrapText="1"/>
    </xf>
    <xf numFmtId="3" fontId="25" fillId="5" borderId="16" xfId="0" applyNumberFormat="1" applyFont="1" applyFill="1" applyBorder="1" applyAlignment="1">
      <alignment horizontal="right" vertical="center" wrapText="1"/>
    </xf>
    <xf numFmtId="0" fontId="25" fillId="6" borderId="16" xfId="0" applyFont="1" applyFill="1" applyBorder="1" applyAlignment="1">
      <alignment horizontal="center" vertical="center" wrapText="1"/>
    </xf>
    <xf numFmtId="0" fontId="25" fillId="6" borderId="16" xfId="0" applyFont="1" applyFill="1" applyBorder="1" applyAlignment="1">
      <alignment vertical="center" wrapText="1"/>
    </xf>
    <xf numFmtId="0" fontId="71" fillId="6" borderId="6" xfId="0" applyFont="1" applyFill="1" applyBorder="1" applyAlignment="1">
      <alignment horizontal="center" vertical="center" wrapText="1"/>
    </xf>
    <xf numFmtId="0" fontId="25" fillId="5" borderId="0" xfId="0" applyFont="1" applyFill="1" applyAlignment="1">
      <alignment vertical="center" wrapText="1"/>
    </xf>
    <xf numFmtId="3" fontId="94" fillId="5" borderId="7" xfId="0" applyNumberFormat="1" applyFont="1" applyFill="1" applyBorder="1" applyAlignment="1">
      <alignment horizontal="right" vertical="center" wrapText="1"/>
    </xf>
    <xf numFmtId="3" fontId="25" fillId="5" borderId="7" xfId="0" applyNumberFormat="1" applyFont="1" applyFill="1" applyBorder="1" applyAlignment="1">
      <alignment vertical="center" wrapText="1"/>
    </xf>
    <xf numFmtId="167" fontId="25" fillId="0" borderId="7" xfId="35" applyNumberFormat="1" applyFont="1" applyBorder="1" applyAlignment="1">
      <alignment horizontal="center" vertical="center" wrapText="1"/>
    </xf>
    <xf numFmtId="0" fontId="69" fillId="0" borderId="0" xfId="0" applyFont="1" applyAlignment="1">
      <alignment vertical="center"/>
    </xf>
    <xf numFmtId="0" fontId="115" fillId="0" borderId="31" xfId="0" applyFont="1" applyBorder="1" applyAlignment="1">
      <alignment horizontal="center" vertical="center" wrapText="1"/>
    </xf>
    <xf numFmtId="0" fontId="115" fillId="0" borderId="32" xfId="0" applyFont="1" applyBorder="1" applyAlignment="1">
      <alignment horizontal="center" vertical="center" wrapText="1"/>
    </xf>
    <xf numFmtId="0" fontId="115" fillId="0" borderId="34" xfId="0" applyFont="1" applyBorder="1" applyAlignment="1">
      <alignment horizontal="center" vertical="center" wrapText="1"/>
    </xf>
    <xf numFmtId="0" fontId="0" fillId="0" borderId="2"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7"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69" fillId="0" borderId="6" xfId="37" applyFont="1" applyBorder="1" applyAlignment="1">
      <alignment horizontal="center" vertical="center" wrapText="1"/>
    </xf>
    <xf numFmtId="0" fontId="69" fillId="0" borderId="0" xfId="37" applyFont="1" applyAlignment="1">
      <alignment horizontal="center" vertical="center" wrapText="1"/>
    </xf>
    <xf numFmtId="0" fontId="69" fillId="0" borderId="15" xfId="37" applyFont="1" applyBorder="1" applyAlignment="1">
      <alignment horizontal="center" vertical="center" wrapText="1"/>
    </xf>
    <xf numFmtId="0" fontId="31" fillId="0" borderId="0" xfId="37" applyFont="1" applyAlignment="1">
      <alignment horizontal="center" vertical="center" wrapText="1"/>
    </xf>
    <xf numFmtId="0" fontId="35" fillId="0" borderId="0" xfId="0" applyFont="1" applyAlignment="1">
      <alignment horizontal="center" vertical="center" wrapText="1"/>
    </xf>
    <xf numFmtId="0" fontId="35" fillId="0" borderId="15" xfId="0" applyFont="1" applyBorder="1" applyAlignment="1">
      <alignment horizontal="center" vertical="center" wrapText="1"/>
    </xf>
    <xf numFmtId="0" fontId="65" fillId="0" borderId="0" xfId="0" applyFont="1" applyAlignment="1">
      <alignment horizontal="left"/>
    </xf>
    <xf numFmtId="0" fontId="65" fillId="0" borderId="17"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0" xfId="0" applyFont="1" applyAlignment="1">
      <alignment horizontal="center" vertical="center" wrapText="1"/>
    </xf>
    <xf numFmtId="0" fontId="65" fillId="0" borderId="5" xfId="0" applyFont="1" applyBorder="1" applyAlignment="1">
      <alignment horizontal="center" vertical="center" wrapText="1"/>
    </xf>
    <xf numFmtId="0" fontId="65" fillId="0" borderId="15" xfId="0" applyFont="1" applyBorder="1" applyAlignment="1">
      <alignment horizontal="left"/>
    </xf>
    <xf numFmtId="0" fontId="69" fillId="0" borderId="7" xfId="0" applyFont="1" applyBorder="1" applyAlignment="1">
      <alignment horizontal="left" vertical="center" wrapText="1" indent="2"/>
    </xf>
    <xf numFmtId="0" fontId="69" fillId="0" borderId="18" xfId="0" applyFont="1" applyBorder="1" applyAlignment="1">
      <alignment horizontal="left" vertical="center" wrapText="1" indent="2"/>
    </xf>
    <xf numFmtId="0" fontId="113" fillId="0" borderId="0" xfId="0" applyFont="1" applyAlignment="1">
      <alignment horizontal="left"/>
    </xf>
    <xf numFmtId="0" fontId="69" fillId="0" borderId="8" xfId="0" applyFont="1" applyBorder="1" applyAlignment="1">
      <alignment horizontal="left" vertical="center" wrapText="1"/>
    </xf>
    <xf numFmtId="0" fontId="69" fillId="0" borderId="10" xfId="0" applyFont="1" applyBorder="1" applyAlignment="1">
      <alignment horizontal="left" vertical="center" wrapText="1"/>
    </xf>
    <xf numFmtId="0" fontId="69" fillId="7" borderId="0" xfId="0" applyFont="1" applyFill="1" applyAlignment="1">
      <alignment horizontal="left" vertical="center" wrapText="1"/>
    </xf>
    <xf numFmtId="0" fontId="69" fillId="0" borderId="7" xfId="0" applyFont="1" applyBorder="1" applyAlignment="1">
      <alignment horizontal="left" vertical="center" wrapText="1"/>
    </xf>
    <xf numFmtId="0" fontId="69" fillId="0" borderId="0" xfId="0" applyFont="1" applyAlignment="1">
      <alignment horizontal="left"/>
    </xf>
    <xf numFmtId="0" fontId="69" fillId="7" borderId="24" xfId="0" applyFont="1" applyFill="1" applyBorder="1" applyAlignment="1">
      <alignment horizontal="left" vertical="center" wrapText="1"/>
    </xf>
    <xf numFmtId="0" fontId="69" fillId="0" borderId="10" xfId="0" applyFont="1" applyBorder="1" applyAlignment="1">
      <alignment horizontal="left" vertical="center" wrapText="1" indent="2"/>
    </xf>
    <xf numFmtId="0" fontId="28" fillId="8" borderId="14" xfId="24" applyFont="1" applyFill="1" applyBorder="1" applyAlignment="1">
      <alignment horizontal="center" vertical="center"/>
    </xf>
    <xf numFmtId="0" fontId="65" fillId="0" borderId="24" xfId="3" applyFont="1" applyBorder="1" applyAlignment="1">
      <alignment horizontal="center" vertical="center" wrapText="1"/>
    </xf>
    <xf numFmtId="0" fontId="65" fillId="0" borderId="0" xfId="3" applyFont="1" applyAlignment="1">
      <alignment horizontal="center" vertical="center" wrapText="1"/>
    </xf>
    <xf numFmtId="0" fontId="65" fillId="0" borderId="24" xfId="0" applyFont="1" applyBorder="1" applyAlignment="1">
      <alignment horizontal="center" vertical="center" wrapText="1"/>
    </xf>
    <xf numFmtId="0" fontId="19" fillId="0" borderId="12" xfId="16" applyFont="1" applyBorder="1" applyAlignment="1">
      <alignment horizontal="left" vertical="center" wrapText="1"/>
    </xf>
    <xf numFmtId="0" fontId="20" fillId="0" borderId="0" xfId="8" quotePrefix="1" applyFont="1" applyAlignment="1">
      <alignment horizontal="left" vertical="center"/>
    </xf>
    <xf numFmtId="0" fontId="69" fillId="0" borderId="0" xfId="15" applyFont="1" applyBorder="1" applyAlignment="1">
      <alignment horizontal="center" vertical="top" wrapText="1"/>
    </xf>
    <xf numFmtId="0" fontId="71" fillId="8" borderId="25" xfId="14" applyFont="1" applyFill="1" applyBorder="1" applyAlignment="1">
      <alignment horizontal="center" vertical="center" wrapText="1"/>
    </xf>
    <xf numFmtId="0" fontId="71" fillId="0" borderId="0" xfId="16" applyFont="1" applyAlignment="1">
      <alignment horizontal="center" vertical="center" wrapText="1"/>
    </xf>
    <xf numFmtId="49" fontId="71" fillId="0" borderId="26" xfId="15" applyNumberFormat="1" applyFont="1" applyBorder="1" applyAlignment="1">
      <alignment horizontal="center" vertical="center" wrapText="1"/>
    </xf>
    <xf numFmtId="0" fontId="19" fillId="0" borderId="0" xfId="16" applyFont="1" applyAlignment="1">
      <alignment horizontal="center" vertical="center" wrapText="1"/>
    </xf>
    <xf numFmtId="49" fontId="71" fillId="0" borderId="0" xfId="15" applyNumberFormat="1" applyFont="1" applyBorder="1" applyAlignment="1">
      <alignment horizontal="center" vertical="center" wrapText="1"/>
    </xf>
    <xf numFmtId="0" fontId="25" fillId="0" borderId="0" xfId="16" applyFont="1" applyAlignment="1">
      <alignment horizontal="center" vertical="center" wrapText="1"/>
    </xf>
    <xf numFmtId="0" fontId="25" fillId="0" borderId="0" xfId="12" applyFont="1" applyAlignment="1">
      <alignment horizontal="center" vertical="center" wrapText="1"/>
    </xf>
    <xf numFmtId="49" fontId="25" fillId="0" borderId="0" xfId="15" applyNumberFormat="1" applyFont="1" applyBorder="1" applyAlignment="1">
      <alignment horizontal="center" vertical="center" wrapText="1"/>
    </xf>
    <xf numFmtId="0" fontId="25" fillId="0" borderId="7" xfId="16" applyFont="1" applyBorder="1" applyAlignment="1">
      <alignment horizontal="left" vertical="center" wrapText="1" indent="1"/>
    </xf>
    <xf numFmtId="0" fontId="25" fillId="0" borderId="18" xfId="16" applyFont="1" applyBorder="1" applyAlignment="1">
      <alignment horizontal="left" vertical="center" wrapText="1" indent="1"/>
    </xf>
    <xf numFmtId="0" fontId="23" fillId="8" borderId="0" xfId="16" applyFont="1" applyFill="1" applyAlignment="1">
      <alignment horizontal="left" vertical="top" wrapText="1"/>
    </xf>
    <xf numFmtId="0" fontId="23" fillId="8" borderId="0" xfId="16" applyFont="1" applyFill="1" applyAlignment="1">
      <alignment horizontal="left" vertical="top"/>
    </xf>
    <xf numFmtId="0" fontId="92" fillId="0" borderId="6" xfId="18" applyFont="1" applyBorder="1" applyAlignment="1">
      <alignment horizontal="center" vertical="center"/>
    </xf>
    <xf numFmtId="0" fontId="69" fillId="0" borderId="0" xfId="17" applyFont="1" applyAlignment="1">
      <alignment horizontal="center"/>
    </xf>
    <xf numFmtId="0" fontId="92" fillId="0" borderId="6" xfId="15" applyFont="1" applyBorder="1" applyAlignment="1">
      <alignment horizontal="center" vertical="center" wrapText="1"/>
    </xf>
    <xf numFmtId="0" fontId="92" fillId="0" borderId="0" xfId="15" applyFont="1" applyBorder="1" applyAlignment="1">
      <alignment horizontal="center" vertical="center" wrapText="1"/>
    </xf>
    <xf numFmtId="0" fontId="92" fillId="0" borderId="0" xfId="18" applyFont="1" applyAlignment="1">
      <alignment horizontal="center" vertical="center" wrapText="1"/>
    </xf>
    <xf numFmtId="0" fontId="92" fillId="0" borderId="15" xfId="18" applyFont="1" applyBorder="1" applyAlignment="1">
      <alignment horizontal="center" vertical="center" wrapText="1"/>
    </xf>
    <xf numFmtId="0" fontId="92" fillId="0" borderId="0" xfId="18" applyFont="1" applyAlignment="1">
      <alignment horizontal="center" vertical="center"/>
    </xf>
    <xf numFmtId="0" fontId="92" fillId="0" borderId="15" xfId="18" applyFont="1" applyBorder="1" applyAlignment="1">
      <alignment horizontal="center" vertical="center"/>
    </xf>
    <xf numFmtId="0" fontId="92" fillId="0" borderId="6" xfId="18" applyFont="1" applyBorder="1" applyAlignment="1">
      <alignment horizontal="center" vertical="center" wrapText="1"/>
    </xf>
    <xf numFmtId="0" fontId="38" fillId="0" borderId="0" xfId="17" applyFont="1" applyAlignment="1">
      <alignment horizontal="left" vertical="center" wrapText="1"/>
    </xf>
    <xf numFmtId="0" fontId="25" fillId="8" borderId="0" xfId="8" applyFont="1" applyFill="1" applyAlignment="1">
      <alignment horizontal="justify" vertical="center" wrapText="1"/>
    </xf>
    <xf numFmtId="0" fontId="38" fillId="0" borderId="0" xfId="8" applyFont="1" applyAlignment="1">
      <alignment horizontal="left" vertical="center"/>
    </xf>
    <xf numFmtId="0" fontId="69" fillId="0" borderId="0" xfId="8" applyFont="1" applyBorder="1" applyAlignment="1">
      <alignment horizontal="left" vertical="center"/>
    </xf>
    <xf numFmtId="14" fontId="71" fillId="8" borderId="5" xfId="17" applyNumberFormat="1" applyFont="1" applyFill="1" applyBorder="1" applyAlignment="1">
      <alignment horizontal="center" vertical="center" wrapText="1"/>
    </xf>
    <xf numFmtId="0" fontId="73" fillId="8" borderId="0" xfId="8" applyFont="1" applyFill="1" applyAlignment="1">
      <alignment horizontal="left" wrapText="1"/>
    </xf>
    <xf numFmtId="0" fontId="38" fillId="8" borderId="0" xfId="8" applyFont="1" applyFill="1" applyAlignment="1">
      <alignment horizontal="left" vertical="center"/>
    </xf>
    <xf numFmtId="0" fontId="25" fillId="8" borderId="0" xfId="8" applyFont="1" applyFill="1" applyAlignment="1">
      <alignment horizontal="left" wrapText="1"/>
    </xf>
    <xf numFmtId="0" fontId="69" fillId="8" borderId="24" xfId="24" applyFont="1" applyFill="1" applyBorder="1" applyAlignment="1">
      <alignment horizontal="center" vertical="center" wrapText="1"/>
    </xf>
    <xf numFmtId="0" fontId="38" fillId="0" borderId="0" xfId="24" applyFont="1" applyAlignment="1">
      <alignment horizontal="left" vertical="center"/>
    </xf>
    <xf numFmtId="0" fontId="71" fillId="8" borderId="0" xfId="24" quotePrefix="1" applyFont="1" applyFill="1" applyAlignment="1">
      <alignment vertical="center"/>
    </xf>
    <xf numFmtId="0" fontId="71" fillId="8" borderId="0" xfId="24" applyFont="1" applyFill="1" applyAlignment="1">
      <alignment vertical="center"/>
    </xf>
    <xf numFmtId="0" fontId="25" fillId="8" borderId="0" xfId="24" applyFont="1" applyFill="1" applyAlignment="1">
      <alignment horizontal="justify" vertical="center"/>
    </xf>
    <xf numFmtId="0" fontId="25" fillId="8" borderId="0" xfId="24" applyFont="1" applyFill="1" applyAlignment="1">
      <alignment horizontal="left" vertical="center"/>
    </xf>
    <xf numFmtId="0" fontId="25" fillId="8" borderId="0" xfId="24" applyFont="1" applyFill="1" applyAlignment="1">
      <alignment horizontal="justify" vertical="center" wrapText="1"/>
    </xf>
    <xf numFmtId="0" fontId="90" fillId="8" borderId="24" xfId="24" applyFont="1" applyFill="1" applyBorder="1" applyAlignment="1">
      <alignment horizontal="center" vertical="center"/>
    </xf>
    <xf numFmtId="0" fontId="90" fillId="0" borderId="0" xfId="24" applyFont="1" applyAlignment="1">
      <alignment horizontal="left" vertical="center" wrapText="1"/>
    </xf>
    <xf numFmtId="164" fontId="65" fillId="8" borderId="0" xfId="24" applyNumberFormat="1" applyFont="1" applyFill="1" applyAlignment="1">
      <alignment horizontal="right"/>
    </xf>
    <xf numFmtId="0" fontId="90" fillId="8" borderId="0" xfId="24" quotePrefix="1" applyFont="1" applyFill="1" applyAlignment="1">
      <alignment vertical="center"/>
    </xf>
    <xf numFmtId="0" fontId="90" fillId="8" borderId="0" xfId="24" applyFont="1" applyFill="1" applyAlignment="1">
      <alignment vertical="center"/>
    </xf>
    <xf numFmtId="0" fontId="90" fillId="8" borderId="24" xfId="24" applyFont="1" applyFill="1" applyBorder="1" applyAlignment="1">
      <alignment horizontal="center" vertical="center" wrapText="1"/>
    </xf>
    <xf numFmtId="0" fontId="90" fillId="8" borderId="0" xfId="24" applyFont="1" applyFill="1" applyAlignment="1">
      <alignment horizontal="center" vertical="center" wrapText="1"/>
    </xf>
    <xf numFmtId="0" fontId="90" fillId="8" borderId="0" xfId="24" applyFont="1" applyFill="1" applyAlignment="1">
      <alignment horizontal="center" vertical="center"/>
    </xf>
    <xf numFmtId="0" fontId="150" fillId="8" borderId="0" xfId="24" applyFont="1" applyFill="1" applyAlignment="1">
      <alignment horizontal="center" vertical="center"/>
    </xf>
    <xf numFmtId="0" fontId="69" fillId="8" borderId="0" xfId="25" applyFont="1" applyFill="1" applyAlignment="1">
      <alignment horizontal="left" vertical="center" wrapText="1"/>
    </xf>
    <xf numFmtId="0" fontId="69" fillId="8" borderId="8" xfId="25" applyFont="1" applyFill="1" applyBorder="1" applyAlignment="1">
      <alignment horizontal="left" vertical="center" wrapText="1"/>
    </xf>
    <xf numFmtId="171" fontId="69" fillId="8" borderId="10" xfId="25" applyNumberFormat="1" applyFont="1" applyFill="1" applyBorder="1" applyAlignment="1">
      <alignment horizontal="left" vertical="center" wrapText="1"/>
    </xf>
    <xf numFmtId="171" fontId="69" fillId="8" borderId="15" xfId="25" applyNumberFormat="1" applyFont="1" applyFill="1" applyBorder="1" applyAlignment="1">
      <alignment horizontal="left" vertical="center" wrapText="1"/>
    </xf>
    <xf numFmtId="0" fontId="124" fillId="8" borderId="24" xfId="38" applyFont="1" applyFill="1" applyBorder="1" applyAlignment="1">
      <alignment horizontal="left" vertical="center" wrapText="1" readingOrder="1"/>
    </xf>
    <xf numFmtId="0" fontId="164" fillId="8" borderId="0" xfId="46" applyFont="1" applyFill="1" applyAlignment="1">
      <alignment horizontal="left" vertical="center" wrapText="1" readingOrder="1"/>
    </xf>
    <xf numFmtId="0" fontId="28" fillId="8" borderId="0" xfId="24" applyFont="1" applyFill="1" applyAlignment="1">
      <alignment horizontal="left" vertical="center" wrapText="1"/>
    </xf>
    <xf numFmtId="0" fontId="38" fillId="0" borderId="0" xfId="24" applyFont="1" applyAlignment="1">
      <alignment horizontal="left" vertical="center" wrapText="1"/>
    </xf>
    <xf numFmtId="0" fontId="12" fillId="8" borderId="12" xfId="24" applyFont="1" applyFill="1" applyBorder="1" applyAlignment="1">
      <alignment horizontal="left" vertical="center"/>
    </xf>
    <xf numFmtId="0" fontId="12" fillId="8" borderId="7" xfId="24" applyFont="1" applyFill="1" applyBorder="1" applyAlignment="1">
      <alignment horizontal="left" vertical="center"/>
    </xf>
    <xf numFmtId="0" fontId="12" fillId="8" borderId="7" xfId="24" applyFont="1" applyFill="1" applyBorder="1" applyAlignment="1">
      <alignment horizontal="left" vertical="center" wrapText="1"/>
    </xf>
    <xf numFmtId="0" fontId="12" fillId="8" borderId="18" xfId="24" applyFont="1" applyFill="1" applyBorder="1" applyAlignment="1">
      <alignment horizontal="left" vertical="center" wrapText="1"/>
    </xf>
    <xf numFmtId="0" fontId="18" fillId="0" borderId="0" xfId="24" applyFont="1" applyAlignment="1">
      <alignment vertical="center" wrapText="1"/>
    </xf>
    <xf numFmtId="0" fontId="25" fillId="8" borderId="0" xfId="24" applyFont="1" applyFill="1" applyAlignment="1">
      <alignment horizontal="left" vertical="center" wrapText="1"/>
    </xf>
    <xf numFmtId="0" fontId="38" fillId="8" borderId="0" xfId="34" applyFont="1" applyFill="1" applyAlignment="1">
      <alignment horizontal="left" wrapText="1"/>
    </xf>
    <xf numFmtId="0" fontId="25" fillId="8" borderId="0" xfId="34" applyFont="1" applyFill="1" applyAlignment="1">
      <alignment horizontal="left" vertical="center" wrapText="1"/>
    </xf>
    <xf numFmtId="0" fontId="107" fillId="0" borderId="0" xfId="17" applyFont="1"/>
  </cellXfs>
  <cellStyles count="48">
    <cellStyle name="=C:\WINNT35\SYSTEM32\COMMAND.COM" xfId="3" xr:uid="{00000000-0005-0000-0000-000000000000}"/>
    <cellStyle name="Comma 2" xfId="47" xr:uid="{D004D46F-6161-428D-8B7C-7675A8A91DE6}"/>
    <cellStyle name="greyed" xfId="6" xr:uid="{00000000-0005-0000-0000-000001000000}"/>
    <cellStyle name="gs]_x000d__x000a_Window=0,0,640,480, , ,3_x000d__x000a_dir1=5,7,637,250,-1,-1,1,30,201,1905,231,G:\UGRC\RB\B-DADOS\FOX-PRO\CRED-VEN\KP 3 3" xfId="25" xr:uid="{9087333D-CD08-4B0C-8D87-F96BB0694C05}"/>
    <cellStyle name="gs]_x000d__x000a_Window=0,0,640,480, , ,3_x000d__x000a_dir1=5,7,637,250,-1,-1,1,30,201,1905,231,G:\UGRC\RB\B-DADOS\FOX-PRO\CRED-VEN\KP 3 3 2" xfId="26" xr:uid="{3180F438-3816-4859-963B-A9FAEAAFD6B7}"/>
    <cellStyle name="Heading 1 2" xfId="1" xr:uid="{00000000-0005-0000-0000-000002000000}"/>
    <cellStyle name="Heading 2 2" xfId="4" xr:uid="{00000000-0005-0000-0000-000003000000}"/>
    <cellStyle name="HeadingTable" xfId="5" xr:uid="{00000000-0005-0000-0000-000004000000}"/>
    <cellStyle name="Hiperligação" xfId="9" builtinId="8"/>
    <cellStyle name="Hiperligação 2" xfId="45" xr:uid="{CFAA112A-4529-4A9B-A411-32893EE38217}"/>
    <cellStyle name="Hyperlink 2" xfId="13" xr:uid="{91F4DBAE-BD4B-4DD4-8024-05301C2FD914}"/>
    <cellStyle name="Hyperlink 3" xfId="23" xr:uid="{205C555A-4084-457E-8856-1B05913A381D}"/>
    <cellStyle name="Normal" xfId="0" builtinId="0"/>
    <cellStyle name="Normal 15 2" xfId="32" xr:uid="{6CB4924C-E7A9-4E33-89D1-260CD66068D4}"/>
    <cellStyle name="Normal 15 2 2" xfId="42" xr:uid="{3F66EAAE-5314-4EA2-BEC5-9146C1770795}"/>
    <cellStyle name="Normal 2" xfId="2" xr:uid="{00000000-0005-0000-0000-000007000000}"/>
    <cellStyle name="Normal 2 2" xfId="10" xr:uid="{00000000-0005-0000-0000-000008000000}"/>
    <cellStyle name="Normal 2 2 2" xfId="8" xr:uid="{00000000-0005-0000-0000-000009000000}"/>
    <cellStyle name="Normal 2 2 2 2" xfId="17" xr:uid="{547191FA-2D8B-43E4-BE26-D61CE8500D62}"/>
    <cellStyle name="Normal 2 5 2 2" xfId="16" xr:uid="{4240EFE2-2F61-43E8-AA03-8C27BA9D15B0}"/>
    <cellStyle name="Normal 2_~0149226 2" xfId="18" xr:uid="{D0CE1D50-4EF2-46CC-9FE8-3C53CC73C457}"/>
    <cellStyle name="Normal 3" xfId="34" xr:uid="{7E6DA11C-2D5E-4650-9F32-D07322208BF2}"/>
    <cellStyle name="Normal 4" xfId="24" xr:uid="{6B5A16C0-14D4-4C75-86C1-7B6466BA90FA}"/>
    <cellStyle name="Normal 5" xfId="38" xr:uid="{F80DDC43-C3AF-4459-A086-373B36D4617A}"/>
    <cellStyle name="Normal 5 2" xfId="46" xr:uid="{78853750-0862-4EB4-9C04-A08278992252}"/>
    <cellStyle name="Normal 6" xfId="44" xr:uid="{2950D27A-B991-434E-9A86-0871F92B2D5A}"/>
    <cellStyle name="Normal 6 3" xfId="31" xr:uid="{ED8E60CA-0BFF-4314-B78E-D5032D34D5A1}"/>
    <cellStyle name="Normal 7 3" xfId="30" xr:uid="{4E033EF1-99FB-4BDD-8619-1377702A4A8E}"/>
    <cellStyle name="Normal 7 3 2" xfId="28" xr:uid="{9394969B-040F-4C44-AE38-3CFB1CB37494}"/>
    <cellStyle name="Normal 7 3 2 2" xfId="33" xr:uid="{B8AAEA4D-AF3F-4520-AEA7-6AFAA9D30934}"/>
    <cellStyle name="Normal 7 3 2 3" xfId="40" xr:uid="{CCA8BCD3-9A4A-44BE-9CCF-DF9F552277F8}"/>
    <cellStyle name="Normal 7 4" xfId="29" xr:uid="{5ED496F9-1C42-4260-883E-C73AA4141F4E}"/>
    <cellStyle name="Normal 7 4 2" xfId="41" xr:uid="{D9CD2964-4485-41E5-9AC2-1CCEC040F662}"/>
    <cellStyle name="Normal 8" xfId="12" xr:uid="{ABC448E4-D333-47A1-A54B-3E4D1763C180}"/>
    <cellStyle name="Normal 9 3" xfId="15" xr:uid="{5C61C1EB-D98E-488A-A29C-86209C9DBFDB}"/>
    <cellStyle name="Normal_03 STA" xfId="14" xr:uid="{EAE9221A-0268-4A4B-81BE-66C9D83E5F8D}"/>
    <cellStyle name="Normal_20 OPR" xfId="37" xr:uid="{97DD4EC9-98AE-4ADA-84C0-08AEDAAB8794}"/>
    <cellStyle name="Normal_Segmental Report 2000_v3Relat 2" xfId="39" xr:uid="{26B03EC3-56B2-41CF-A215-3CBBF2BE5751}"/>
    <cellStyle name="optionalExposure" xfId="7" xr:uid="{00000000-0005-0000-0000-00000C000000}"/>
    <cellStyle name="Percent 2" xfId="21" xr:uid="{5DCDC5D7-9C27-46A4-980B-4264F6135834}"/>
    <cellStyle name="Percent 2 2" xfId="22" xr:uid="{B3939DDC-6211-4B33-975C-144A3519D8B4}"/>
    <cellStyle name="Percent 3" xfId="19" xr:uid="{04E38B8C-6F1C-4E2C-BF57-D5E24B60CAC7}"/>
    <cellStyle name="Percent 3 2" xfId="43" xr:uid="{AF347482-D7F8-4DF3-AB08-3EAF1CB22B95}"/>
    <cellStyle name="Percent 4" xfId="27" xr:uid="{0E598E45-AFA0-4928-A392-5D6C1ED1A8EB}"/>
    <cellStyle name="Percentagem" xfId="11" builtinId="5"/>
    <cellStyle name="Percentagem 2" xfId="20" xr:uid="{37893FD4-271B-43B2-9893-1B9AFB15C475}"/>
    <cellStyle name="Standard 3" xfId="36" xr:uid="{9624AD88-72F3-4226-8E47-5F084077A498}"/>
    <cellStyle name="Vírgula" xfId="35" builtinId="3"/>
  </cellStyles>
  <dxfs count="1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1005D"/>
      <color rgb="FFD9D9D9"/>
      <color rgb="FF57575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2135188</xdr:colOff>
      <xdr:row>0</xdr:row>
      <xdr:rowOff>127002</xdr:rowOff>
    </xdr:from>
    <xdr:to>
      <xdr:col>4</xdr:col>
      <xdr:colOff>4302753</xdr:colOff>
      <xdr:row>4</xdr:row>
      <xdr:rowOff>71904</xdr:rowOff>
    </xdr:to>
    <xdr:pic>
      <xdr:nvPicPr>
        <xdr:cNvPr id="2" name="Imagem 1">
          <a:extLst>
            <a:ext uri="{FF2B5EF4-FFF2-40B4-BE49-F238E27FC236}">
              <a16:creationId xmlns:a16="http://schemas.microsoft.com/office/drawing/2014/main" id="{CBF29544-38C5-4ABA-B3FC-E0FE6450A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4438" y="127002"/>
          <a:ext cx="2167565" cy="61165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469900</xdr:colOff>
      <xdr:row>31</xdr:row>
      <xdr:rowOff>78316</xdr:rowOff>
    </xdr:to>
    <xdr:pic>
      <xdr:nvPicPr>
        <xdr:cNvPr id="4" name="Picture 3">
          <a:extLst>
            <a:ext uri="{FF2B5EF4-FFF2-40B4-BE49-F238E27FC236}">
              <a16:creationId xmlns:a16="http://schemas.microsoft.com/office/drawing/2014/main" id="{DEF87501-BD07-4D35-97D1-795C868161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613833"/>
          <a:ext cx="9306983" cy="605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xdr:row>
      <xdr:rowOff>0</xdr:rowOff>
    </xdr:from>
    <xdr:to>
      <xdr:col>3</xdr:col>
      <xdr:colOff>1481667</xdr:colOff>
      <xdr:row>14</xdr:row>
      <xdr:rowOff>63500</xdr:rowOff>
    </xdr:to>
    <xdr:sp macro="" textlink="">
      <xdr:nvSpPr>
        <xdr:cNvPr id="3" name="Text 16">
          <a:extLst>
            <a:ext uri="{FF2B5EF4-FFF2-40B4-BE49-F238E27FC236}">
              <a16:creationId xmlns:a16="http://schemas.microsoft.com/office/drawing/2014/main" id="{C48FFD6C-B1B8-44D4-BCDB-688237CA0B7E}"/>
            </a:ext>
          </a:extLst>
        </xdr:cNvPr>
        <xdr:cNvSpPr txBox="1">
          <a:spLocks noChangeArrowheads="1"/>
        </xdr:cNvSpPr>
      </xdr:nvSpPr>
      <xdr:spPr bwMode="auto">
        <a:xfrm>
          <a:off x="306917" y="2307167"/>
          <a:ext cx="5598583" cy="1016000"/>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kumimoji="0" lang="pt-PT" sz="1000" b="0" i="0" u="none" strike="noStrike" kern="0" cap="none" spc="0" normalizeH="0" baseline="0" noProof="0">
              <a:ln>
                <a:noFill/>
              </a:ln>
              <a:solidFill>
                <a:srgbClr val="575756"/>
              </a:solidFill>
              <a:effectLst/>
              <a:uLnTx/>
              <a:uFillTx/>
              <a:latin typeface="FocoMbcp"/>
              <a:ea typeface="+mn-ea"/>
              <a:cs typeface="Times New Roman" pitchFamily="18" charset="0"/>
            </a:rPr>
            <a:t>As at 31 December 2021 the gross amount discounted with the European Central Bank amounts to Euros 8</a:t>
          </a:r>
          <a:r>
            <a:rPr kumimoji="0" lang="pt-PT" sz="1000" b="0" i="0" u="none" strike="noStrike" kern="0" cap="none" spc="0" normalizeH="0" baseline="0">
              <a:ln>
                <a:noFill/>
              </a:ln>
              <a:solidFill>
                <a:srgbClr val="575756"/>
              </a:solidFill>
              <a:effectLst/>
              <a:uLnTx/>
              <a:uFillTx/>
              <a:latin typeface="FocoMbcp"/>
              <a:ea typeface="+mn-ea"/>
              <a:cs typeface="Times New Roman" pitchFamily="18" charset="0"/>
            </a:rPr>
            <a:t>,150,070,000</a:t>
          </a:r>
          <a:r>
            <a:rPr kumimoji="0" lang="pt-PT" sz="1000" b="0" i="0" u="none" strike="noStrike" kern="0" cap="none" spc="0" normalizeH="0" baseline="0" noProof="0">
              <a:ln>
                <a:noFill/>
              </a:ln>
              <a:solidFill>
                <a:srgbClr val="575756"/>
              </a:solidFill>
              <a:effectLst/>
              <a:uLnTx/>
              <a:uFillTx/>
              <a:latin typeface="FocoMbcp"/>
              <a:ea typeface="+mn-ea"/>
              <a:cs typeface="Times New Roman" pitchFamily="18" charset="0"/>
            </a:rPr>
            <a:t> (31 December 2019: Euros </a:t>
          </a:r>
          <a:r>
            <a:rPr kumimoji="0" lang="pt-PT" sz="1000" b="0" i="0" u="none" strike="noStrike" kern="0" cap="none" spc="0" normalizeH="0" baseline="0">
              <a:ln>
                <a:noFill/>
              </a:ln>
              <a:solidFill>
                <a:srgbClr val="575756"/>
              </a:solidFill>
              <a:effectLst/>
              <a:uLnTx/>
              <a:uFillTx/>
              <a:latin typeface="FocoMbcp"/>
              <a:ea typeface="+mn-ea"/>
              <a:cs typeface="Times New Roman" pitchFamily="18" charset="0"/>
            </a:rPr>
            <a:t>7,550,070,000</a:t>
          </a:r>
          <a:r>
            <a:rPr kumimoji="0" lang="pt-PT" sz="1000" b="0" i="0" u="none" strike="noStrike" kern="0" cap="none" spc="0" normalizeH="0" baseline="0" noProof="0">
              <a:ln>
                <a:noFill/>
              </a:ln>
              <a:solidFill>
                <a:srgbClr val="575756"/>
              </a:solidFill>
              <a:effectLst/>
              <a:uLnTx/>
              <a:uFillTx/>
              <a:latin typeface="FocoMbcp"/>
              <a:ea typeface="+mn-ea"/>
              <a:cs typeface="Times New Roman" pitchFamily="18" charset="0"/>
            </a:rPr>
            <a:t>). As at 31 December 2021 the amount discounted with the Bank of Mozambique was Euro </a:t>
          </a:r>
          <a:r>
            <a:rPr kumimoji="0" lang="pt-PT" sz="1000" b="0" i="0" u="none" strike="noStrike" kern="0" cap="none" spc="0" normalizeH="0" baseline="0">
              <a:ln>
                <a:noFill/>
              </a:ln>
              <a:solidFill>
                <a:srgbClr val="575756"/>
              </a:solidFill>
              <a:effectLst/>
              <a:uLnTx/>
              <a:uFillTx/>
              <a:latin typeface="FocoMbcp"/>
              <a:ea typeface="+mn-ea"/>
              <a:cs typeface="Times New Roman" pitchFamily="18" charset="0"/>
            </a:rPr>
            <a:t>2,491,000</a:t>
          </a:r>
          <a:r>
            <a:rPr kumimoji="0" lang="pt-PT" sz="1000" b="0" i="0" u="none" strike="noStrike" kern="0" cap="none" spc="0" normalizeH="0" baseline="0" noProof="0">
              <a:ln>
                <a:noFill/>
              </a:ln>
              <a:solidFill>
                <a:srgbClr val="575756"/>
              </a:solidFill>
              <a:effectLst/>
              <a:uLnTx/>
              <a:uFillTx/>
              <a:latin typeface="FocoMbcp"/>
              <a:ea typeface="+mn-ea"/>
              <a:cs typeface="Times New Roman" pitchFamily="18" charset="0"/>
            </a:rPr>
            <a:t> (Euros 2,364,000 as at 31 December 2020). There were no discounted amounts with other central banks. The amount of assets eligible for discount with the European Central Bank includes securities issued by the SPE from securitization operations whose assets have not been derecognised in the Group's consolidated view, so that the securities are not recognized in the securities portfolio.</a:t>
          </a:r>
        </a:p>
        <a:p>
          <a:pPr marL="0" marR="0" lvl="0" indent="0" algn="just" defTabSz="914400" rtl="0" eaLnBrk="1" fontAlgn="auto" latinLnBrk="0" hangingPunct="1">
            <a:lnSpc>
              <a:spcPct val="100000"/>
            </a:lnSpc>
            <a:spcBef>
              <a:spcPts val="0"/>
            </a:spcBef>
            <a:spcAft>
              <a:spcPts val="0"/>
            </a:spcAft>
            <a:buClrTx/>
            <a:buSzTx/>
            <a:buFontTx/>
            <a:buNone/>
            <a:tabLst/>
            <a:defRPr/>
          </a:pPr>
          <a:endParaRPr kumimoji="0" lang="pt-PT" sz="1000" b="0" i="0" u="none" strike="noStrike" kern="0" cap="none" spc="0" normalizeH="0" baseline="0" noProof="0">
            <a:ln>
              <a:noFill/>
            </a:ln>
            <a:solidFill>
              <a:srgbClr val="575756"/>
            </a:solidFill>
            <a:effectLst/>
            <a:uLnTx/>
            <a:uFillTx/>
            <a:latin typeface="FocoMbcp"/>
            <a:ea typeface="+mn-ea"/>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275167</xdr:colOff>
      <xdr:row>11</xdr:row>
      <xdr:rowOff>105834</xdr:rowOff>
    </xdr:from>
    <xdr:to>
      <xdr:col>4</xdr:col>
      <xdr:colOff>96777</xdr:colOff>
      <xdr:row>17</xdr:row>
      <xdr:rowOff>51418</xdr:rowOff>
    </xdr:to>
    <xdr:sp macro="" textlink="">
      <xdr:nvSpPr>
        <xdr:cNvPr id="3" name="Text 16">
          <a:extLst>
            <a:ext uri="{FF2B5EF4-FFF2-40B4-BE49-F238E27FC236}">
              <a16:creationId xmlns:a16="http://schemas.microsoft.com/office/drawing/2014/main" id="{B3136FC7-A4B5-48E6-8A4B-D75A10D95117}"/>
            </a:ext>
          </a:extLst>
        </xdr:cNvPr>
        <xdr:cNvSpPr txBox="1">
          <a:spLocks noChangeArrowheads="1"/>
        </xdr:cNvSpPr>
      </xdr:nvSpPr>
      <xdr:spPr bwMode="auto">
        <a:xfrm>
          <a:off x="275167" y="3217334"/>
          <a:ext cx="6245693" cy="961584"/>
        </a:xfrm>
        <a:prstGeom prst="rect">
          <a:avLst/>
        </a:prstGeom>
        <a:solidFill>
          <a:srgbClr val="FFFFFF"/>
        </a:solidFill>
        <a:ln w="1">
          <a:noFill/>
          <a:miter lim="800000"/>
          <a:headEnd/>
          <a:tailEnd/>
        </a:ln>
      </xdr:spPr>
      <xdr:txBody>
        <a:bodyPr vertOverflow="clip" wrap="square" lIns="27432" tIns="22860" rIns="27432" bIns="0" anchor="t" upright="1"/>
        <a:lstStyle/>
        <a:p>
          <a:pPr marL="0" marR="0" lvl="0" indent="0" algn="just" defTabSz="914400" rtl="0" eaLnBrk="1" fontAlgn="auto" latinLnBrk="0" hangingPunct="1">
            <a:lnSpc>
              <a:spcPct val="100000"/>
            </a:lnSpc>
            <a:spcBef>
              <a:spcPts val="0"/>
            </a:spcBef>
            <a:spcAft>
              <a:spcPts val="0"/>
            </a:spcAft>
            <a:buClrTx/>
            <a:buSzTx/>
            <a:buFontTx/>
            <a:buNone/>
            <a:tabLst/>
            <a:defRPr/>
          </a:pPr>
          <a:r>
            <a:rPr lang="pt-PT" sz="1100" b="0" i="0" baseline="0">
              <a:effectLst/>
              <a:latin typeface="+mn-lt"/>
              <a:ea typeface="+mn-ea"/>
              <a:cs typeface="+mn-cs"/>
            </a:rPr>
            <a:t>i) Corresponds to the amount reported in COLMS (Bank of Portugal application).</a:t>
          </a:r>
          <a:endParaRPr lang="pt-PT" sz="900">
            <a:effectLst/>
          </a:endParaRPr>
        </a:p>
        <a:p>
          <a:pPr rtl="0" eaLnBrk="1" fontAlgn="auto" latinLnBrk="0" hangingPunct="1"/>
          <a:r>
            <a:rPr lang="pt-PT" sz="1100" b="0" i="0" baseline="0">
              <a:effectLst/>
              <a:latin typeface="+mn-lt"/>
              <a:ea typeface="+mn-ea"/>
              <a:cs typeface="+mn-cs"/>
            </a:rPr>
            <a:t>ii) Includes, as at 31 December 2021, the value of funding with ECB (deducted from the accrual of the T LTRO III), deducted from deposits with the Bank of Portugal and other liquidity with the Eurosystem (Euros 6,759,794,000), plus the minimum cash reserves (Euros 461,365,000).</a:t>
          </a:r>
          <a:endParaRPr lang="pt-PT" sz="900">
            <a:effectLst/>
          </a:endParaRPr>
        </a:p>
        <a:p>
          <a:pPr rtl="0" eaLnBrk="1" fontAlgn="auto" latinLnBrk="0" hangingPunct="1"/>
          <a:r>
            <a:rPr lang="pt-PT" sz="1100" b="0" i="0" baseline="0">
              <a:effectLst/>
              <a:latin typeface="+mn-lt"/>
              <a:ea typeface="+mn-ea"/>
              <a:cs typeface="+mn-cs"/>
            </a:rPr>
            <a:t>iii) Collateral eligible for ECB, after haircuts, less net financing at the ECB.</a:t>
          </a:r>
          <a:endParaRPr lang="pt-PT" sz="900">
            <a:effectLst/>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pt-PT" sz="900" b="0" i="0" u="none" strike="noStrike" baseline="0">
            <a:solidFill>
              <a:srgbClr val="575756"/>
            </a:solidFill>
            <a:latin typeface="FocoMbcp"/>
            <a:cs typeface="Times New Roman"/>
          </a:endParaRPr>
        </a:p>
        <a:p>
          <a:pPr algn="just" rtl="0">
            <a:defRPr sz="1000"/>
          </a:pPr>
          <a:endParaRPr lang="pt-PT" sz="900" b="0" i="0" u="none" strike="noStrike" baseline="0">
            <a:solidFill>
              <a:srgbClr val="575756"/>
            </a:solidFill>
            <a:latin typeface="FocoMbcp"/>
            <a:cs typeface="Times New Roman"/>
          </a:endParaRPr>
        </a:p>
        <a:p>
          <a:pPr algn="just" rtl="0">
            <a:defRPr sz="1000"/>
          </a:pPr>
          <a:endParaRPr lang="pt-PT" sz="900" b="0" i="0" u="none" strike="noStrike" baseline="0">
            <a:solidFill>
              <a:srgbClr val="575756"/>
            </a:solidFill>
            <a:latin typeface="FocoMbcp"/>
            <a:cs typeface="Times New Roman"/>
          </a:endParaRPr>
        </a:p>
        <a:p>
          <a:pPr algn="just" rtl="0">
            <a:defRPr sz="1000"/>
          </a:pPr>
          <a:endParaRPr lang="pt-PT" sz="900" b="0" i="0" u="none" strike="noStrike" baseline="0">
            <a:solidFill>
              <a:srgbClr val="575756"/>
            </a:solidFill>
            <a:latin typeface="FocoMbcp"/>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pttpgbl4.bcpcorp.net\Global4\5012370_DCIG\DCIG\Susana%20Vasconcelos\Relat&#243;rios\2016\dezembro%202016\Modelo%20Custos%20e%20Reporte%20-%20201612_vs_20170221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CTB\5012370_DCIG\Trabalho\Data2018%2009\Relatorios%20Oficiais\Relat&#243;rio%20Grupo%20BCP%2030%20de%20setembro%20de%202018_P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upostos"/>
      <sheetName val="Nota Pensões 201612"/>
      <sheetName val="Carteira FP_BCP_201612"/>
      <sheetName val="Lançamentos 201612"/>
      <sheetName val="dctb 201612"/>
      <sheetName val="Auxiliar Contabilidade 201612"/>
      <sheetName val="Accounting 201612"/>
      <sheetName val="DADOS 2016"/>
      <sheetName val="Split G&amp;L 2013"/>
      <sheetName val="Apoio BdP"/>
      <sheetName val="Evolução G&amp;L"/>
      <sheetName val="Split G&amp;L 2015"/>
      <sheetName val="Split G&amp;L 2016"/>
      <sheetName val="Amort G&amp;L"/>
      <sheetName val="Assumptions &amp; Data"/>
      <sheetName val="Nota Pensões 201606"/>
      <sheetName val="Auxiliar Contabilidade 2016"/>
      <sheetName val="Lançamentos 2016"/>
      <sheetName val="Carteira FP_BCP_201606"/>
      <sheetName val="Lançamentos 201606"/>
      <sheetName val="dctb 201606"/>
      <sheetName val="Auxiliar Contabilidade 201606"/>
      <sheetName val="Accounting 201606"/>
      <sheetName val="Carteira FP_BCP_201512"/>
      <sheetName val="Nota Pensões 201512"/>
      <sheetName val="Auxiliar Contabilidade 201512"/>
      <sheetName val="Lançamentos 201512"/>
      <sheetName val="Accounting 201512"/>
      <sheetName val="dctb 201512"/>
      <sheetName val="DADOS 2015 - FUNDO"/>
      <sheetName val="DADOS 2015 - EXTRA-FUNDO"/>
      <sheetName val="Nota Pensões 201506"/>
      <sheetName val="201506 - Carteira FP_BCP"/>
      <sheetName val="Accounting 201506"/>
      <sheetName val="Auxiliar Contabilidade 201506"/>
      <sheetName val="Lançamentos 201506"/>
      <sheetName val="dctb 201506"/>
      <sheetName val="ER 201512 F&amp;C"/>
      <sheetName val="Sensibilidades 2016"/>
      <sheetName val="Sensibilidades 2015"/>
      <sheetName val="Sensibilidades 2014"/>
      <sheetName val="Sensibilidades 2013"/>
      <sheetName val="Nota Pensões 2014"/>
      <sheetName val="Nota Pensões 201312"/>
      <sheetName val="Nota Pensões 201212"/>
      <sheetName val="G&amp;L - 2014"/>
      <sheetName val="Custos Benefícios Reforma 2014"/>
      <sheetName val="Custo PA e PP 2014"/>
      <sheetName val="DADOS 2014 - FUNDO"/>
      <sheetName val="DADOS 2014 - EXTRA-FUNDO"/>
      <sheetName val="Custo Benefícios Reforma 201412"/>
      <sheetName val="Auxiliar Contabilidade 2014"/>
      <sheetName val="Lançamentos 2014"/>
      <sheetName val="dctb 2014"/>
      <sheetName val="G&amp;L - 201406"/>
      <sheetName val="Custos Benefícios Reforma 20146"/>
      <sheetName val="Custo PA e PP 201412"/>
      <sheetName val="Custo PA e PP 201406"/>
      <sheetName val="Custo PA e PP 2013"/>
      <sheetName val="DADOS 2013 - FUNDO"/>
      <sheetName val="DADOS 2013 - EXTRA-FUNDO"/>
      <sheetName val="SM - Situação Especial 2013"/>
      <sheetName val="N4 AVISO12_2001"/>
      <sheetName val="Custos Prémio Antiguidade 1306"/>
      <sheetName val="Custos Prémio Antiguidade 2013"/>
      <sheetName val="G&amp;L - 2013"/>
      <sheetName val="G&amp;L - 2012"/>
      <sheetName val="ER 2013 F&amp;C"/>
      <sheetName val="BdP Quadro 2-Responsab. e Fundo"/>
      <sheetName val="G&amp;L - 2011"/>
      <sheetName val="G&amp;L - 2010"/>
      <sheetName val="G&amp;L - 2009"/>
      <sheetName val="G&amp;L - 2008"/>
      <sheetName val="G&amp;L - 2007"/>
      <sheetName val="Custos Benefícios Reforma 2013"/>
      <sheetName val="Custos Reforma 201312"/>
      <sheetName val="Custos Reforma 201306"/>
      <sheetName val="Custos Benefícios Reforma 2012"/>
      <sheetName val="SM - Situação Especial 201206"/>
      <sheetName val="DADOS 2012 - FUNDO"/>
      <sheetName val="DADOS 2012 - EXTRA-FUNDO"/>
      <sheetName val="201206 - Activos Financeiros"/>
      <sheetName val="Curtailments Liabilities"/>
      <sheetName val="N12 AVISO12_2001"/>
      <sheetName val="Custos Benefícios Reforma 2011"/>
      <sheetName val="DADOS 2011 - FUNDO 1112"/>
      <sheetName val="DADOS 2011 - EXTRA-FUNDO 1112"/>
      <sheetName val="DADOS 2011 - FUNDO 1106"/>
      <sheetName val="DADOS 2011 - EXTRA-FUNDO 1106"/>
      <sheetName val="Custos Benefícios Reforma 2010"/>
      <sheetName val="DADOS 2010 - FUNDO 1012"/>
      <sheetName val="DADOS 2010 - EXTRA-FUNDO 1012"/>
      <sheetName val="DADOS 2010 - FUNDO 1006"/>
      <sheetName val="DADOS 2010 - EXTRA-FUNDO 1006"/>
      <sheetName val="Custos Benefícios Reforma 09"/>
      <sheetName val="DADOS 2009 - FUNDO 0912"/>
      <sheetName val="DADOS 2009 - EXTRA-FUNDO 0912"/>
      <sheetName val="DADOS 2009 - FUNDO 0906"/>
      <sheetName val="DADOS 2009 - EXTRA-FUNDO 0906"/>
      <sheetName val="Custos Benefícios Reforma 08"/>
      <sheetName val="DADOS 2008 - FUNDO"/>
      <sheetName val="DADOS 2008 - EXTRA-FUNDO"/>
      <sheetName val="Custos com Pensões 2007"/>
      <sheetName val="DADOS 2007 - FUNDO"/>
      <sheetName val="DADOS 2007 - EXTRA-FUNDO"/>
      <sheetName val="G_P Actuariais Totais 2006"/>
      <sheetName val="G_P Fin Fundo 2006"/>
      <sheetName val="G_P não Fin Extra Fundo 2006"/>
      <sheetName val="G_P não Fin Fundo 2006"/>
      <sheetName val="Custos com Pensões 2006"/>
      <sheetName val="Custos Prémio Antiguidade 2012"/>
      <sheetName val="Custos Prémio Antiguidade 1112"/>
      <sheetName val="Custos Prémio Antiguidade 1012"/>
      <sheetName val="Custos Prémio Antiguidade 1006"/>
      <sheetName val="Custos Prémio Antiguidade 0912"/>
      <sheetName val="Custos Prémio Antiguidade 08"/>
      <sheetName val="Custos Prémio Antiguidade 2007"/>
      <sheetName val="Custos Prémio Antiguidade 2006"/>
      <sheetName val="201412 - Carteira FP_BCP"/>
      <sheetName val="201312 - Carteira FP_BCP"/>
      <sheetName val="201212 - Carteira FP_BCP"/>
      <sheetName val="DADOS 2006 - FUNDO"/>
      <sheetName val="DADOS 2006 - EXTRA-FUNDO"/>
      <sheetName val="DADOS 2005 - FUNDO"/>
      <sheetName val="DADOS 2005 - EXTRA-F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3">
          <cell r="M3">
            <v>1000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itura"/>
      <sheetName val="Plano"/>
      <sheetName val="Notas Automáticas"/>
      <sheetName val="DR's Sintese IAS CONS - Ver. PT"/>
      <sheetName val="DR's Sintese IAS CONS - Ver Tri"/>
      <sheetName val="OCI"/>
      <sheetName val="OCI TRIM"/>
      <sheetName val="BS's Sintese IAS CONS - Ver PT"/>
      <sheetName val="Mapa 'CX FL' FIN CONS - Ver. PT"/>
      <sheetName val="Rec. 'Equity' - Versão PT"/>
      <sheetName val="Nota 1 - Pág. seg. Ver PT"/>
      <sheetName val="Notas 2 a 17 - Versão PT"/>
      <sheetName val="Notas 18 a 26 - Versão PT"/>
      <sheetName val="Notas 27 a 47 FIN - Versão PT"/>
      <sheetName val="Notas 48 - 50AVersão PT"/>
      <sheetName val="Notas 50B FIN - Versão PT"/>
      <sheetName val="Nota 50C - 51A Versão PT"/>
      <sheetName val="Nota 51B - Versão PT"/>
      <sheetName val="Nota 51C - Versão PT"/>
      <sheetName val="Nota 51D Versão PT"/>
      <sheetName val="Nota 52A Versão PT"/>
      <sheetName val="Nota 52B PT"/>
      <sheetName val="Nota 52C-55 Versão PT"/>
      <sheetName val="Nota 56 e 57 A Versão PT "/>
      <sheetName val="Nota 57 B PT "/>
      <sheetName val="Nota 57 C PT"/>
      <sheetName val="Nota 58 Versão PT"/>
      <sheetName val="Relatório BP"/>
      <sheetName val="Relatório Read CMVM"/>
      <sheetName val="Income Statement - GB"/>
      <sheetName val="Income Statement Quarter - GB"/>
      <sheetName val="Comprehensive income"/>
      <sheetName val="Comprehensive income - Quarter"/>
      <sheetName val="Balance - GB"/>
      <sheetName val="Mapa 'Cash Flow' FIN - GB"/>
      <sheetName val="Rec. Sit. Líq. - GB"/>
      <sheetName val="Note 1 - Pág. seg.  GB"/>
      <sheetName val="Notes 2 to 17 - GB"/>
      <sheetName val="Notes 18 to 26 - GB"/>
      <sheetName val="Notes 27 to 47 - GB"/>
      <sheetName val="Notes 48 - 50A GB"/>
      <sheetName val="Note 50B - GB"/>
      <sheetName val="Note 50C- 51A GB"/>
      <sheetName val="Note 51B - GB"/>
      <sheetName val="Note 51C - GB"/>
      <sheetName val="Notes 51D- GB "/>
      <sheetName val="Notes 52A GB"/>
      <sheetName val="Nota 52B GB"/>
      <sheetName val="Notes 52C-55 GB"/>
      <sheetName val="Notes 56-57 A GB"/>
      <sheetName val="Nota 57 B GB"/>
      <sheetName val="Nota 57 C GB"/>
      <sheetName val="Note 58GB"/>
      <sheetName val="Dem's CONS Release - PT"/>
      <sheetName val="Dem's CONS Release - GB"/>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50">
          <cell r="G750">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E113"/>
  <sheetViews>
    <sheetView showGridLines="0" tabSelected="1" zoomScaleNormal="100" workbookViewId="0"/>
  </sheetViews>
  <sheetFormatPr defaultColWidth="9.140625" defaultRowHeight="12.75"/>
  <cols>
    <col min="1" max="1" width="4.7109375" style="130" customWidth="1"/>
    <col min="2" max="2" width="4.140625" style="187" customWidth="1"/>
    <col min="3" max="3" width="1.5703125" style="130" customWidth="1"/>
    <col min="4" max="4" width="13.140625" style="130" customWidth="1"/>
    <col min="5" max="5" width="125.28515625" style="130" bestFit="1" customWidth="1"/>
    <col min="6" max="6" width="9.140625" style="130"/>
    <col min="7" max="7" width="156.28515625" style="130" bestFit="1" customWidth="1"/>
    <col min="8" max="16384" width="9.140625" style="130"/>
  </cols>
  <sheetData>
    <row r="6" spans="2:5" ht="27.75">
      <c r="D6" s="1687" t="s">
        <v>1322</v>
      </c>
      <c r="E6" s="1687"/>
    </row>
    <row r="7" spans="2:5" ht="15.75">
      <c r="D7" s="1688" t="s">
        <v>1300</v>
      </c>
      <c r="E7" s="1688"/>
    </row>
    <row r="9" spans="2:5" ht="15.75">
      <c r="D9" s="1101" t="s">
        <v>996</v>
      </c>
    </row>
    <row r="10" spans="2:5" ht="8.4499999999999993" customHeight="1">
      <c r="D10" s="1102"/>
      <c r="E10" s="1102"/>
    </row>
    <row r="11" spans="2:5" s="203" customFormat="1" ht="15" customHeight="1">
      <c r="B11" s="1315">
        <v>1</v>
      </c>
      <c r="D11" s="204" t="s">
        <v>16</v>
      </c>
      <c r="E11" s="204" t="s">
        <v>17</v>
      </c>
    </row>
    <row r="12" spans="2:5" s="203" customFormat="1" ht="15" customHeight="1">
      <c r="B12" s="1315">
        <v>2</v>
      </c>
      <c r="D12" s="204" t="s">
        <v>1177</v>
      </c>
      <c r="E12" s="204" t="s">
        <v>1098</v>
      </c>
    </row>
    <row r="13" spans="2:5" s="203" customFormat="1" ht="15" customHeight="1">
      <c r="B13" s="1351">
        <v>3</v>
      </c>
      <c r="D13" s="204" t="s">
        <v>1939</v>
      </c>
      <c r="E13" s="204" t="s">
        <v>1957</v>
      </c>
    </row>
    <row r="14" spans="2:5">
      <c r="B14" s="1074"/>
      <c r="D14" s="131"/>
      <c r="E14" s="131"/>
    </row>
    <row r="15" spans="2:5" s="203" customFormat="1" ht="15" customHeight="1">
      <c r="B15" s="1351">
        <v>4</v>
      </c>
      <c r="D15" s="204" t="s">
        <v>36</v>
      </c>
      <c r="E15" s="204" t="s">
        <v>37</v>
      </c>
    </row>
    <row r="16" spans="2:5" s="203" customFormat="1" ht="15" customHeight="1">
      <c r="B16" s="1315">
        <v>5</v>
      </c>
      <c r="D16" s="204" t="s">
        <v>38</v>
      </c>
      <c r="E16" s="204" t="s">
        <v>39</v>
      </c>
    </row>
    <row r="17" spans="2:5">
      <c r="B17" s="1316"/>
      <c r="D17" s="131"/>
      <c r="E17" s="131"/>
    </row>
    <row r="18" spans="2:5" ht="15">
      <c r="B18" s="1315">
        <v>6</v>
      </c>
      <c r="C18" s="203"/>
      <c r="D18" s="204" t="s">
        <v>1323</v>
      </c>
      <c r="E18" s="204" t="s">
        <v>1569</v>
      </c>
    </row>
    <row r="19" spans="2:5" ht="15">
      <c r="B19" s="1315">
        <v>7</v>
      </c>
      <c r="C19" s="203"/>
      <c r="D19" s="204" t="s">
        <v>1324</v>
      </c>
      <c r="E19" s="204" t="s">
        <v>1568</v>
      </c>
    </row>
    <row r="20" spans="2:5">
      <c r="B20" s="1316"/>
      <c r="C20" s="203"/>
      <c r="D20" s="772"/>
      <c r="E20" s="772"/>
    </row>
    <row r="21" spans="2:5" ht="15">
      <c r="B21" s="1315">
        <v>8</v>
      </c>
      <c r="C21" s="203"/>
      <c r="D21" s="204" t="s">
        <v>1325</v>
      </c>
      <c r="E21" s="1611" t="s">
        <v>1608</v>
      </c>
    </row>
    <row r="22" spans="2:5" ht="15">
      <c r="B22" s="1315">
        <v>9</v>
      </c>
      <c r="C22" s="203"/>
      <c r="D22" s="204" t="s">
        <v>1326</v>
      </c>
      <c r="E22" s="204" t="s">
        <v>1609</v>
      </c>
    </row>
    <row r="23" spans="2:5" ht="15">
      <c r="B23" s="1315">
        <v>10</v>
      </c>
      <c r="C23" s="203"/>
      <c r="D23" s="204" t="s">
        <v>1327</v>
      </c>
      <c r="E23" s="204" t="s">
        <v>1610</v>
      </c>
    </row>
    <row r="24" spans="2:5">
      <c r="B24" s="1074"/>
      <c r="D24" s="131"/>
      <c r="E24" s="131"/>
    </row>
    <row r="25" spans="2:5" s="203" customFormat="1" ht="15" customHeight="1">
      <c r="B25" s="1315">
        <v>11</v>
      </c>
      <c r="D25" s="204" t="s">
        <v>1178</v>
      </c>
      <c r="E25" s="204" t="s">
        <v>1972</v>
      </c>
    </row>
    <row r="26" spans="2:5" s="203" customFormat="1" ht="15" customHeight="1">
      <c r="B26" s="1315">
        <v>12</v>
      </c>
      <c r="D26" s="204" t="s">
        <v>1179</v>
      </c>
      <c r="E26" s="204" t="s">
        <v>1973</v>
      </c>
    </row>
    <row r="27" spans="2:5" s="203" customFormat="1" ht="15" customHeight="1">
      <c r="B27" s="1074"/>
      <c r="D27" s="772"/>
      <c r="E27" s="772"/>
    </row>
    <row r="28" spans="2:5" s="203" customFormat="1" ht="15" customHeight="1">
      <c r="B28" s="1315">
        <v>13</v>
      </c>
      <c r="D28" s="204" t="s">
        <v>1328</v>
      </c>
      <c r="E28" s="204" t="s">
        <v>1607</v>
      </c>
    </row>
    <row r="29" spans="2:5">
      <c r="B29" s="1074"/>
      <c r="D29" s="131"/>
      <c r="E29" s="131"/>
    </row>
    <row r="30" spans="2:5" s="203" customFormat="1" ht="15" customHeight="1">
      <c r="B30" s="1315">
        <v>14</v>
      </c>
      <c r="D30" s="204" t="s">
        <v>0</v>
      </c>
      <c r="E30" s="204" t="s">
        <v>1</v>
      </c>
    </row>
    <row r="31" spans="2:5" s="203" customFormat="1" ht="15" customHeight="1">
      <c r="B31" s="1315">
        <v>15</v>
      </c>
      <c r="D31" s="204" t="s">
        <v>2</v>
      </c>
      <c r="E31" s="204" t="s">
        <v>3</v>
      </c>
    </row>
    <row r="32" spans="2:5" s="203" customFormat="1" ht="15" customHeight="1">
      <c r="B32" s="1315">
        <v>16</v>
      </c>
      <c r="D32" s="204" t="s">
        <v>4</v>
      </c>
      <c r="E32" s="204" t="s">
        <v>5</v>
      </c>
    </row>
    <row r="33" spans="2:5" s="203" customFormat="1" ht="15" customHeight="1">
      <c r="B33" s="1315">
        <v>17</v>
      </c>
      <c r="D33" s="204" t="s">
        <v>6</v>
      </c>
      <c r="E33" s="204" t="s">
        <v>7</v>
      </c>
    </row>
    <row r="34" spans="2:5" s="203" customFormat="1" ht="15" customHeight="1">
      <c r="B34" s="1315">
        <v>18</v>
      </c>
      <c r="D34" s="204" t="s">
        <v>8</v>
      </c>
      <c r="E34" s="204" t="s">
        <v>9</v>
      </c>
    </row>
    <row r="35" spans="2:5" s="203" customFormat="1" ht="15" customHeight="1">
      <c r="B35" s="1315">
        <v>19</v>
      </c>
      <c r="D35" s="204" t="s">
        <v>10</v>
      </c>
      <c r="E35" s="204" t="s">
        <v>11</v>
      </c>
    </row>
    <row r="36" spans="2:5" s="203" customFormat="1" ht="15" customHeight="1">
      <c r="B36" s="1315">
        <v>20</v>
      </c>
      <c r="D36" s="204" t="s">
        <v>12</v>
      </c>
      <c r="E36" s="204" t="s">
        <v>13</v>
      </c>
    </row>
    <row r="37" spans="2:5" s="203" customFormat="1" ht="15" customHeight="1">
      <c r="B37" s="1315">
        <v>21</v>
      </c>
      <c r="D37" s="204" t="s">
        <v>14</v>
      </c>
      <c r="E37" s="204" t="s">
        <v>15</v>
      </c>
    </row>
    <row r="38" spans="2:5">
      <c r="B38" s="1074"/>
      <c r="D38" s="131"/>
      <c r="E38" s="131"/>
    </row>
    <row r="39" spans="2:5" s="203" customFormat="1" ht="15" customHeight="1">
      <c r="B39" s="1315">
        <v>22</v>
      </c>
      <c r="D39" s="204" t="s">
        <v>40</v>
      </c>
      <c r="E39" s="204" t="s">
        <v>41</v>
      </c>
    </row>
    <row r="40" spans="2:5" s="203" customFormat="1" ht="15" customHeight="1">
      <c r="B40" s="1315">
        <v>23</v>
      </c>
      <c r="D40" s="204" t="s">
        <v>1165</v>
      </c>
      <c r="E40" s="204" t="s">
        <v>1166</v>
      </c>
    </row>
    <row r="41" spans="2:5" s="203" customFormat="1" ht="15" customHeight="1">
      <c r="B41" s="1315">
        <v>24</v>
      </c>
      <c r="D41" s="204" t="s">
        <v>42</v>
      </c>
      <c r="E41" s="204" t="s">
        <v>1961</v>
      </c>
    </row>
    <row r="42" spans="2:5" s="203" customFormat="1" ht="15" customHeight="1">
      <c r="B42" s="1315">
        <v>25</v>
      </c>
      <c r="D42" s="204" t="s">
        <v>1180</v>
      </c>
      <c r="E42" s="204" t="s">
        <v>44</v>
      </c>
    </row>
    <row r="43" spans="2:5" s="203" customFormat="1" ht="15" customHeight="1">
      <c r="B43" s="1315">
        <v>26</v>
      </c>
      <c r="D43" s="204" t="s">
        <v>45</v>
      </c>
      <c r="E43" s="204" t="s">
        <v>46</v>
      </c>
    </row>
    <row r="44" spans="2:5" s="203" customFormat="1" ht="15" customHeight="1">
      <c r="B44" s="1315">
        <v>27</v>
      </c>
      <c r="D44" s="204" t="s">
        <v>47</v>
      </c>
      <c r="E44" s="204" t="s">
        <v>48</v>
      </c>
    </row>
    <row r="45" spans="2:5" s="203" customFormat="1" ht="15" customHeight="1">
      <c r="B45" s="1315">
        <v>28</v>
      </c>
      <c r="D45" s="204" t="s">
        <v>49</v>
      </c>
      <c r="E45" s="204" t="s">
        <v>50</v>
      </c>
    </row>
    <row r="46" spans="2:5" s="203" customFormat="1" ht="15" customHeight="1">
      <c r="B46" s="1315">
        <v>29</v>
      </c>
      <c r="D46" s="204" t="s">
        <v>51</v>
      </c>
      <c r="E46" s="204" t="s">
        <v>52</v>
      </c>
    </row>
    <row r="47" spans="2:5" s="203" customFormat="1" ht="15" customHeight="1">
      <c r="B47" s="1315">
        <v>30</v>
      </c>
      <c r="D47" s="204" t="s">
        <v>1329</v>
      </c>
      <c r="E47" s="204" t="s">
        <v>1626</v>
      </c>
    </row>
    <row r="48" spans="2:5" s="203" customFormat="1" ht="15" customHeight="1">
      <c r="B48" s="1315">
        <v>31</v>
      </c>
      <c r="D48" s="204" t="s">
        <v>53</v>
      </c>
      <c r="E48" s="204" t="s">
        <v>54</v>
      </c>
    </row>
    <row r="49" spans="2:5" s="203" customFormat="1" ht="15" customHeight="1">
      <c r="B49" s="1315">
        <v>32</v>
      </c>
      <c r="D49" s="204" t="s">
        <v>55</v>
      </c>
      <c r="E49" s="204" t="s">
        <v>1301</v>
      </c>
    </row>
    <row r="50" spans="2:5" s="203" customFormat="1" ht="15" customHeight="1">
      <c r="B50" s="1315">
        <v>33</v>
      </c>
      <c r="D50" s="204" t="s">
        <v>56</v>
      </c>
      <c r="E50" s="204" t="s">
        <v>57</v>
      </c>
    </row>
    <row r="51" spans="2:5" s="203" customFormat="1" ht="15" customHeight="1">
      <c r="B51" s="1315">
        <v>34</v>
      </c>
      <c r="D51" s="204" t="s">
        <v>1330</v>
      </c>
      <c r="E51" s="204" t="s">
        <v>1641</v>
      </c>
    </row>
    <row r="52" spans="2:5" s="203" customFormat="1" ht="15" customHeight="1">
      <c r="B52" s="1315">
        <v>35</v>
      </c>
      <c r="D52" s="204" t="s">
        <v>1331</v>
      </c>
      <c r="E52" s="204" t="s">
        <v>1642</v>
      </c>
    </row>
    <row r="53" spans="2:5" s="203" customFormat="1" ht="15" customHeight="1">
      <c r="B53" s="1315">
        <v>36</v>
      </c>
      <c r="D53" s="204" t="s">
        <v>58</v>
      </c>
      <c r="E53" s="204" t="s">
        <v>1302</v>
      </c>
    </row>
    <row r="54" spans="2:5" s="203" customFormat="1" ht="15" customHeight="1">
      <c r="B54" s="1074"/>
    </row>
    <row r="55" spans="2:5" s="203" customFormat="1" ht="15" customHeight="1">
      <c r="B55" s="1315">
        <v>37</v>
      </c>
      <c r="D55" s="204" t="s">
        <v>59</v>
      </c>
      <c r="E55" s="204" t="s">
        <v>60</v>
      </c>
    </row>
    <row r="56" spans="2:5" s="203" customFormat="1" ht="15" customHeight="1">
      <c r="B56" s="1315">
        <v>38</v>
      </c>
      <c r="D56" s="204" t="s">
        <v>61</v>
      </c>
      <c r="E56" s="204" t="s">
        <v>1303</v>
      </c>
    </row>
    <row r="57" spans="2:5" s="203" customFormat="1" ht="15" customHeight="1">
      <c r="B57" s="1315">
        <v>39</v>
      </c>
      <c r="D57" s="204" t="s">
        <v>62</v>
      </c>
      <c r="E57" s="204" t="s">
        <v>63</v>
      </c>
    </row>
    <row r="58" spans="2:5" s="203" customFormat="1" ht="15" customHeight="1">
      <c r="B58" s="1315">
        <v>40</v>
      </c>
      <c r="D58" s="204" t="s">
        <v>64</v>
      </c>
      <c r="E58" s="204" t="s">
        <v>65</v>
      </c>
    </row>
    <row r="59" spans="2:5" s="203" customFormat="1" ht="15" customHeight="1">
      <c r="B59" s="1315">
        <v>41</v>
      </c>
      <c r="D59" s="204" t="s">
        <v>66</v>
      </c>
      <c r="E59" s="204" t="s">
        <v>67</v>
      </c>
    </row>
    <row r="60" spans="2:5">
      <c r="B60" s="1074"/>
      <c r="D60" s="134"/>
      <c r="E60" s="134"/>
    </row>
    <row r="61" spans="2:5" s="203" customFormat="1" ht="15" customHeight="1">
      <c r="B61" s="1315">
        <v>42</v>
      </c>
      <c r="D61" s="204" t="s">
        <v>68</v>
      </c>
      <c r="E61" s="204" t="s">
        <v>69</v>
      </c>
    </row>
    <row r="62" spans="2:5" s="203" customFormat="1" ht="15" customHeight="1">
      <c r="B62" s="1315">
        <v>43</v>
      </c>
      <c r="D62" s="204" t="s">
        <v>70</v>
      </c>
      <c r="E62" s="204" t="s">
        <v>71</v>
      </c>
    </row>
    <row r="63" spans="2:5" s="203" customFormat="1" ht="15" customHeight="1">
      <c r="B63" s="1315">
        <v>44</v>
      </c>
      <c r="D63" s="204" t="s">
        <v>1332</v>
      </c>
      <c r="E63" s="204" t="s">
        <v>1654</v>
      </c>
    </row>
    <row r="64" spans="2:5" s="203" customFormat="1" ht="15" customHeight="1">
      <c r="B64" s="1315">
        <v>45</v>
      </c>
      <c r="D64" s="204" t="s">
        <v>72</v>
      </c>
      <c r="E64" s="204" t="s">
        <v>73</v>
      </c>
    </row>
    <row r="65" spans="2:5" s="203" customFormat="1" ht="15" customHeight="1">
      <c r="B65" s="1315">
        <v>46</v>
      </c>
      <c r="D65" s="204" t="s">
        <v>74</v>
      </c>
      <c r="E65" s="204" t="s">
        <v>75</v>
      </c>
    </row>
    <row r="66" spans="2:5" s="203" customFormat="1" ht="15" customHeight="1">
      <c r="B66" s="1315">
        <v>47</v>
      </c>
      <c r="D66" s="204" t="s">
        <v>76</v>
      </c>
      <c r="E66" s="204" t="s">
        <v>77</v>
      </c>
    </row>
    <row r="67" spans="2:5" s="203" customFormat="1" ht="15" customHeight="1">
      <c r="B67" s="1315">
        <v>48</v>
      </c>
      <c r="D67" s="204" t="s">
        <v>78</v>
      </c>
      <c r="E67" s="204" t="s">
        <v>79</v>
      </c>
    </row>
    <row r="68" spans="2:5" s="203" customFormat="1" ht="15" customHeight="1">
      <c r="B68" s="1315">
        <v>49</v>
      </c>
      <c r="D68" s="204" t="s">
        <v>80</v>
      </c>
      <c r="E68" s="204" t="s">
        <v>81</v>
      </c>
    </row>
    <row r="69" spans="2:5" ht="15">
      <c r="B69" s="1315"/>
      <c r="D69" s="134"/>
      <c r="E69" s="134"/>
    </row>
    <row r="70" spans="2:5" s="203" customFormat="1" ht="15" customHeight="1">
      <c r="B70" s="1315">
        <v>50</v>
      </c>
      <c r="D70" s="204" t="s">
        <v>22</v>
      </c>
      <c r="E70" s="204" t="s">
        <v>23</v>
      </c>
    </row>
    <row r="71" spans="2:5" s="203" customFormat="1" ht="15" customHeight="1">
      <c r="B71" s="1315">
        <v>51</v>
      </c>
      <c r="D71" s="204" t="s">
        <v>24</v>
      </c>
      <c r="E71" s="204" t="s">
        <v>25</v>
      </c>
    </row>
    <row r="72" spans="2:5" s="203" customFormat="1" ht="15" customHeight="1">
      <c r="B72" s="1315">
        <v>52</v>
      </c>
      <c r="D72" s="204" t="s">
        <v>26</v>
      </c>
      <c r="E72" s="204" t="s">
        <v>27</v>
      </c>
    </row>
    <row r="73" spans="2:5" s="203" customFormat="1" ht="15" customHeight="1">
      <c r="B73" s="1315">
        <v>53</v>
      </c>
      <c r="D73" s="204" t="s">
        <v>28</v>
      </c>
      <c r="E73" s="204" t="s">
        <v>29</v>
      </c>
    </row>
    <row r="74" spans="2:5" s="203" customFormat="1" ht="15" customHeight="1">
      <c r="B74" s="1315">
        <v>54</v>
      </c>
      <c r="D74" s="204" t="s">
        <v>1175</v>
      </c>
      <c r="E74" s="204" t="s">
        <v>1176</v>
      </c>
    </row>
    <row r="75" spans="2:5">
      <c r="B75" s="1074"/>
      <c r="D75" s="132"/>
      <c r="E75" s="133"/>
    </row>
    <row r="76" spans="2:5" s="203" customFormat="1" ht="15" customHeight="1">
      <c r="B76" s="1315">
        <v>55</v>
      </c>
      <c r="D76" s="204" t="s">
        <v>30</v>
      </c>
      <c r="E76" s="204" t="s">
        <v>31</v>
      </c>
    </row>
    <row r="77" spans="2:5" s="203" customFormat="1" ht="15" customHeight="1">
      <c r="B77" s="1315">
        <v>56</v>
      </c>
      <c r="D77" s="204" t="s">
        <v>32</v>
      </c>
      <c r="E77" s="204" t="s">
        <v>33</v>
      </c>
    </row>
    <row r="78" spans="2:5" s="203" customFormat="1" ht="15" customHeight="1">
      <c r="B78" s="1315">
        <v>57</v>
      </c>
      <c r="D78" s="204" t="s">
        <v>34</v>
      </c>
      <c r="E78" s="204" t="s">
        <v>35</v>
      </c>
    </row>
    <row r="79" spans="2:5">
      <c r="B79" s="1317"/>
      <c r="D79" s="132"/>
      <c r="E79" s="133"/>
    </row>
    <row r="80" spans="2:5" s="203" customFormat="1" ht="15" customHeight="1">
      <c r="B80" s="1315">
        <v>58</v>
      </c>
      <c r="D80" s="204" t="s">
        <v>18</v>
      </c>
      <c r="E80" s="204" t="s">
        <v>19</v>
      </c>
    </row>
    <row r="81" spans="2:5" s="203" customFormat="1" ht="15" customHeight="1">
      <c r="B81" s="1315">
        <v>59</v>
      </c>
      <c r="D81" s="204" t="s">
        <v>20</v>
      </c>
      <c r="E81" s="204" t="s">
        <v>21</v>
      </c>
    </row>
    <row r="82" spans="2:5">
      <c r="D82" s="132"/>
      <c r="E82" s="133"/>
    </row>
    <row r="83" spans="2:5" ht="15">
      <c r="B83" s="780">
        <v>60</v>
      </c>
      <c r="C83" s="203"/>
      <c r="D83" s="204" t="s">
        <v>1333</v>
      </c>
      <c r="E83" s="204" t="s">
        <v>1557</v>
      </c>
    </row>
    <row r="85" spans="2:5" ht="15">
      <c r="B85" s="780">
        <v>61</v>
      </c>
      <c r="C85" s="203"/>
      <c r="D85" s="204" t="s">
        <v>1334</v>
      </c>
      <c r="E85" s="204" t="s">
        <v>1552</v>
      </c>
    </row>
    <row r="86" spans="2:5" ht="15">
      <c r="B86" s="780">
        <v>62</v>
      </c>
      <c r="C86" s="203"/>
      <c r="D86" s="204" t="s">
        <v>1335</v>
      </c>
      <c r="E86" s="204" t="s">
        <v>1553</v>
      </c>
    </row>
    <row r="87" spans="2:5" ht="15">
      <c r="B87" s="780">
        <v>63</v>
      </c>
      <c r="C87" s="203"/>
      <c r="D87" s="204" t="s">
        <v>1336</v>
      </c>
      <c r="E87" s="204" t="s">
        <v>1554</v>
      </c>
    </row>
    <row r="88" spans="2:5" ht="15">
      <c r="B88" s="780">
        <v>64</v>
      </c>
      <c r="C88" s="203"/>
      <c r="D88" s="204" t="s">
        <v>1337</v>
      </c>
      <c r="E88" s="204" t="s">
        <v>1555</v>
      </c>
    </row>
    <row r="89" spans="2:5" ht="15">
      <c r="B89" s="780">
        <v>65</v>
      </c>
      <c r="C89" s="203"/>
      <c r="D89" s="204" t="s">
        <v>1338</v>
      </c>
      <c r="E89" s="204" t="s">
        <v>1556</v>
      </c>
    </row>
    <row r="91" spans="2:5" ht="15">
      <c r="B91" s="780">
        <v>66</v>
      </c>
      <c r="C91" s="203"/>
      <c r="D91" s="204" t="s">
        <v>1339</v>
      </c>
      <c r="E91" s="204" t="s">
        <v>1558</v>
      </c>
    </row>
    <row r="92" spans="2:5" ht="15">
      <c r="B92" s="780">
        <v>67</v>
      </c>
      <c r="C92" s="203"/>
      <c r="D92" s="204" t="s">
        <v>1340</v>
      </c>
      <c r="E92" s="204" t="s">
        <v>1559</v>
      </c>
    </row>
    <row r="93" spans="2:5" ht="15">
      <c r="B93" s="780">
        <v>68</v>
      </c>
      <c r="C93" s="203"/>
      <c r="D93" s="204" t="s">
        <v>1341</v>
      </c>
      <c r="E93" s="204" t="s">
        <v>1560</v>
      </c>
    </row>
    <row r="94" spans="2:5">
      <c r="D94" s="132"/>
      <c r="E94" s="133"/>
    </row>
    <row r="95" spans="2:5" s="1104" customFormat="1" ht="15.75">
      <c r="B95" s="1103"/>
      <c r="D95" s="1686" t="s">
        <v>989</v>
      </c>
      <c r="E95" s="1686"/>
    </row>
    <row r="96" spans="2:5" ht="6.95" customHeight="1">
      <c r="D96" s="135"/>
      <c r="E96" s="135"/>
    </row>
    <row r="97" spans="2:5" s="203" customFormat="1" ht="15" customHeight="1">
      <c r="B97" s="780">
        <v>69</v>
      </c>
      <c r="D97" s="204" t="s">
        <v>990</v>
      </c>
      <c r="E97" s="204" t="s">
        <v>991</v>
      </c>
    </row>
    <row r="98" spans="2:5" s="203" customFormat="1" ht="15" customHeight="1">
      <c r="B98" s="780">
        <v>70</v>
      </c>
      <c r="D98" s="204" t="s">
        <v>992</v>
      </c>
      <c r="E98" s="204" t="s">
        <v>993</v>
      </c>
    </row>
    <row r="99" spans="2:5" s="203" customFormat="1" ht="22.5" customHeight="1">
      <c r="B99" s="780">
        <v>71</v>
      </c>
      <c r="D99" s="204" t="s">
        <v>994</v>
      </c>
      <c r="E99" s="1611" t="s">
        <v>995</v>
      </c>
    </row>
    <row r="101" spans="2:5" s="1104" customFormat="1" ht="15.75">
      <c r="B101" s="1103"/>
      <c r="D101" s="1686" t="s">
        <v>1039</v>
      </c>
      <c r="E101" s="1686"/>
    </row>
    <row r="102" spans="2:5" ht="6" customHeight="1">
      <c r="D102" s="135"/>
      <c r="E102" s="135"/>
    </row>
    <row r="103" spans="2:5" s="203" customFormat="1" ht="15" customHeight="1">
      <c r="B103" s="780">
        <v>72</v>
      </c>
      <c r="D103" s="204"/>
      <c r="E103" s="1612" t="s">
        <v>1545</v>
      </c>
    </row>
    <row r="104" spans="2:5" s="203" customFormat="1" ht="15" customHeight="1">
      <c r="B104" s="780">
        <v>73</v>
      </c>
      <c r="D104" s="204"/>
      <c r="E104" s="204" t="s">
        <v>1040</v>
      </c>
    </row>
    <row r="105" spans="2:5" s="203" customFormat="1" ht="15" customHeight="1">
      <c r="B105" s="780">
        <v>74</v>
      </c>
      <c r="D105" s="204"/>
      <c r="E105" s="204" t="s">
        <v>1041</v>
      </c>
    </row>
    <row r="106" spans="2:5" s="203" customFormat="1" ht="15" customHeight="1">
      <c r="B106" s="780">
        <v>75</v>
      </c>
      <c r="D106" s="204"/>
      <c r="E106" s="1612" t="s">
        <v>1481</v>
      </c>
    </row>
    <row r="107" spans="2:5" s="203" customFormat="1" ht="15" customHeight="1">
      <c r="B107" s="780">
        <v>76</v>
      </c>
      <c r="D107" s="204"/>
      <c r="E107" s="1612" t="s">
        <v>1491</v>
      </c>
    </row>
    <row r="108" spans="2:5" s="203" customFormat="1" ht="15" customHeight="1">
      <c r="B108" s="780">
        <v>77</v>
      </c>
      <c r="D108" s="204"/>
      <c r="E108" s="1612" t="s">
        <v>1505</v>
      </c>
    </row>
    <row r="109" spans="2:5" s="203" customFormat="1" ht="15" customHeight="1">
      <c r="B109" s="780">
        <v>78</v>
      </c>
      <c r="D109" s="204"/>
      <c r="E109" s="204" t="s">
        <v>1512</v>
      </c>
    </row>
    <row r="110" spans="2:5" s="203" customFormat="1" ht="15" customHeight="1">
      <c r="B110" s="780">
        <v>79</v>
      </c>
      <c r="D110" s="204"/>
      <c r="E110" s="204" t="s">
        <v>1531</v>
      </c>
    </row>
    <row r="111" spans="2:5" s="203" customFormat="1" ht="15" customHeight="1">
      <c r="B111" s="780">
        <v>80</v>
      </c>
      <c r="D111" s="204"/>
      <c r="E111" s="204" t="s">
        <v>1536</v>
      </c>
    </row>
    <row r="112" spans="2:5" s="203" customFormat="1" ht="15" customHeight="1">
      <c r="B112" s="780">
        <v>81</v>
      </c>
      <c r="D112" s="204"/>
      <c r="E112" s="204" t="s">
        <v>1539</v>
      </c>
    </row>
    <row r="113" spans="2:5" s="203" customFormat="1" ht="15" customHeight="1">
      <c r="B113" s="780">
        <v>82</v>
      </c>
      <c r="D113" s="204"/>
      <c r="E113" s="204" t="s">
        <v>1183</v>
      </c>
    </row>
  </sheetData>
  <sheetProtection algorithmName="SHA-512" hashValue="SRqRS/mXBI2623h5hzMV0WoWFb87J3Xz0zmWs2ZyM1mjGZ50SOuJJpTkkCj97vLVq8VW2Lm3Hem1DvrJABOdgQ==" saltValue="gu6HZWNn0U77MJHStZP5JA==" spinCount="100000" sheet="1" formatCells="0" formatColumns="0" formatRows="0" insertColumns="0" insertRows="0" insertHyperlinks="0" deleteColumns="0" deleteRows="0" sort="0"/>
  <mergeCells count="4">
    <mergeCell ref="D95:E95"/>
    <mergeCell ref="D101:E101"/>
    <mergeCell ref="D6:E6"/>
    <mergeCell ref="D7:E7"/>
  </mergeCells>
  <hyperlinks>
    <hyperlink ref="B97" location="'69'!A1" display="'69'!A1" xr:uid="{94D50F22-C54F-4A0E-BF4B-D0E6EA95F82F}"/>
    <hyperlink ref="B98" location="'70'!A1" display="'70'!A1" xr:uid="{BC2B0FD7-4EF7-4743-9371-1BAE7B7FB9C7}"/>
    <hyperlink ref="B103" location="'72'!A1" display="'72'!A1" xr:uid="{6236A88D-0139-4A6F-891B-E55337DA854D}"/>
    <hyperlink ref="B86" location="'62'!A1" display="'62'!A1" xr:uid="{DAFB779C-7967-4741-9873-5138D24AA0DA}"/>
    <hyperlink ref="B85" location="'61'!A1" display="'61'!A1" xr:uid="{B3FDE1DD-6DA5-418B-B552-861EC16BE31A}"/>
    <hyperlink ref="B91" location="'66'!A1" display="'66'!A1" xr:uid="{1C449A4C-29D0-410E-8BCB-71AB32482365}"/>
    <hyperlink ref="B87" location="'63'!A1" display="'63'!A1" xr:uid="{7BE87A13-1B9F-4C27-87C3-A39BD7E1296D}"/>
    <hyperlink ref="B88" location="'64'!A1" display="'64'!A1" xr:uid="{3ADA2BBA-09B2-4347-9A27-5BAA82330560}"/>
    <hyperlink ref="B89" location="'65'!A1" display="'65'!A1" xr:uid="{6D6BDB7E-4CC0-4768-B7E6-21A0D882BF66}"/>
    <hyperlink ref="B92" location="'67'!A1" display="'67'!A1" xr:uid="{9FAE89EA-4589-4DE5-A854-002DBA98FD5E}"/>
    <hyperlink ref="B93" location="'68'!A1" display="'68'!A1" xr:uid="{168D67C8-19DA-4817-8F7D-115B81535907}"/>
    <hyperlink ref="B83" location="'60'!A1" display="'60'!A1" xr:uid="{867713D6-4B45-4485-BAE6-8BE7FC61EEA7}"/>
    <hyperlink ref="B99" location="'71'!A1" display="'71'!A1" xr:uid="{2E7C45DF-CA1C-4EFA-8447-39F27AA788EC}"/>
    <hyperlink ref="B104" location="'73'!A1" display="'73'!A1" xr:uid="{A2D5F1BB-7958-4D38-A6B5-E2DB6455B3C1}"/>
    <hyperlink ref="B105:B113" location="'53'!A1" display="'53'!A1" xr:uid="{A22DABA7-D071-4521-A69A-A2F35F8DC0DF}"/>
    <hyperlink ref="B105" location="'74'!A1" display="'74'!A1" xr:uid="{934CD8F7-6746-4FAB-B28C-1B9546393FAB}"/>
    <hyperlink ref="B106" location="'75'!A1" display="'75'!A1" xr:uid="{B76354F1-EF52-4D9E-AAD6-C948C8FD0F91}"/>
    <hyperlink ref="B107" location="'76'!A1" display="'76'!A1" xr:uid="{266101CF-D9D6-4ABC-8D20-3E5105238AB3}"/>
    <hyperlink ref="B108" location="'77'!A1" display="'77'!A1" xr:uid="{451ADB94-2B29-49E1-9F08-E1840F863725}"/>
    <hyperlink ref="B109" location="'78'!A1" display="'78'!A1" xr:uid="{508F60F3-1A2C-4CC3-B104-04FBB1842617}"/>
    <hyperlink ref="B110" location="'79'!A1" display="'79'!A1" xr:uid="{CF04FB99-6F1B-4A55-B097-3E972E77CF8D}"/>
    <hyperlink ref="B111" location="'80'!A1" display="'80'!A1" xr:uid="{FF561045-1E89-4EF5-BE4B-D75E93D249A5}"/>
    <hyperlink ref="B112" location="'81'!A1" display="'81'!A1" xr:uid="{4A31B320-B29B-4333-9CBC-BC5522697A88}"/>
    <hyperlink ref="B113" location="'82'!A1" display="'82'!A1" xr:uid="{3D4E6981-30E0-47E1-8AE6-38B67C6136AC}"/>
    <hyperlink ref="B11" location="'1'!A1" display="'1'!A1" xr:uid="{0955E8AE-725B-45B5-99DA-62D75488C5D3}"/>
    <hyperlink ref="B12" location="'2'!A1" display="'2'!A1" xr:uid="{534E270D-F9B9-462A-89A2-C328C14C0AFD}"/>
    <hyperlink ref="B15" location="'4'!A1" display="'4'!A1" xr:uid="{FC1EDD84-50CA-4119-9A19-2447BA923188}"/>
    <hyperlink ref="B16" location="'5'!A1" display="'5'!A1" xr:uid="{C2D91CB5-0BE9-48DE-835D-BADCB43B7EB3}"/>
    <hyperlink ref="B25" location="'11'!A1" display="'11'!A1" xr:uid="{D65A9BFB-2658-4E22-8D82-69DD19701345}"/>
    <hyperlink ref="B26" location="'12'!A1" display="'12'!A1" xr:uid="{2B887A39-77DB-4174-AFD8-F887055519D9}"/>
    <hyperlink ref="B30" location="'14'!A1" display="'14'!A1" xr:uid="{13C29833-E31E-4F19-8E04-0FB385255C80}"/>
    <hyperlink ref="B31" location="'15'!A1" display="'15'!A1" xr:uid="{BAC1A039-BBBF-402B-8873-1E5B6064B05F}"/>
    <hyperlink ref="B32" location="'16'!A1" display="'16'!A1" xr:uid="{4850AB59-FC27-4465-B198-6B2D735C85A1}"/>
    <hyperlink ref="B39" location="'22'!A1" display="'22'!A1" xr:uid="{7CA3A4BF-4174-476B-8B66-AD64553FB1BD}"/>
    <hyperlink ref="B55" location="'37'!A1" display="'37'!A1" xr:uid="{403AEAD2-252B-412E-9A71-154111DFBB31}"/>
    <hyperlink ref="B56" location="'38'!A1" display="'38'!A1" xr:uid="{186E5B81-DE84-4910-BA3D-C70D63ECB339}"/>
    <hyperlink ref="B61" location="'42'!A1" display="'42'!A1" xr:uid="{18D6C569-53C1-4EB2-9793-8099A4E20F81}"/>
    <hyperlink ref="B62" location="'43'!A1" display="'43'!A1" xr:uid="{27A3FC9D-0233-414C-BCA2-37060FB9BEF3}"/>
    <hyperlink ref="B70" location="'50'!A1" display="'50'!A1" xr:uid="{15C61AC1-D53A-4CEB-AA9C-661569F7764C}"/>
    <hyperlink ref="B71" location="'51'!A1" display="'51'!A1" xr:uid="{0F467331-3B42-4F41-99E6-780A5D0111EC}"/>
    <hyperlink ref="B76" location="'55'!A1" display="'55'!A1" xr:uid="{C02D00CC-B180-49FC-A1E2-6682F4A9FA38}"/>
    <hyperlink ref="B80" location="'58'!A1" display="'58'!A1" xr:uid="{262CD1AD-9FF3-4B9A-A08D-8AC6B7E68375}"/>
    <hyperlink ref="B81" location="'59'!A1" display="'59'!A1" xr:uid="{715D6588-B20F-472B-AE7D-435AC6E515D5}"/>
    <hyperlink ref="B21" location="'8'!A1" display="'8'!A1" xr:uid="{B6CA8DFE-309D-4E85-B0EF-7687F008A8B6}"/>
    <hyperlink ref="B22" location="'9'!A1" display="'9'!A1" xr:uid="{876B7A0A-D58C-4E7A-9D24-2C25064B80DA}"/>
    <hyperlink ref="B23" location="'10'!A1" display="'10'!A1" xr:uid="{B7415A29-515F-4514-9729-F5C678E4932F}"/>
    <hyperlink ref="B77" location="'56'!A1" display="'56'!A1" xr:uid="{F61A1DC8-C930-4024-9C4A-5769574A263E}"/>
    <hyperlink ref="B18" location="'6'!A1" display="'6'!A1" xr:uid="{77CAE57A-72F9-4201-AA2A-1CD1210F55F8}"/>
    <hyperlink ref="B19" location="'7'!A1" display="'7'!A1" xr:uid="{43ABDEDA-A463-4DAB-925A-C13A1FC4EF5B}"/>
    <hyperlink ref="B28" location="'13'!A1" display="'13'!A1" xr:uid="{4C2F51C3-E2CC-46E3-AC7B-CE4B37D39604}"/>
    <hyperlink ref="B13" location="'3'!A1" display="'3'!A1" xr:uid="{30CBAED7-962F-4C67-83CA-5A223E9D432F}"/>
    <hyperlink ref="B33:B37" location="'15'!A1" display="'15'!A1" xr:uid="{91868B24-C1F2-4300-BC0C-4745C84C001C}"/>
    <hyperlink ref="B57" location="'39'!A1" display="'39'!A1" xr:uid="{D8009687-4A4B-440F-BE0E-668C9B9A9BD8}"/>
    <hyperlink ref="B58" location="'40'!A1" display="'40'!A1" xr:uid="{1D4D7C15-96EA-4362-BCA4-25C56E98D8F5}"/>
    <hyperlink ref="B59" location="'41'!A1" display="'41'!A1" xr:uid="{C5917D40-2FAB-48B6-B57E-C58F9607B733}"/>
    <hyperlink ref="B63" location="'44'!A1" display="'44'!A1" xr:uid="{AD17F5BB-8F07-4E04-A59D-75B663950D0A}"/>
    <hyperlink ref="B64" location="'45'!A1" display="'45'!A1" xr:uid="{51CB9043-7B82-4607-9AB1-9494575A83EA}"/>
    <hyperlink ref="B65" location="'46'!A1" display="'46'!A1" xr:uid="{349DCF60-3FF2-47F5-8ED3-F875B7BD233F}"/>
    <hyperlink ref="B66" location="'47'!A1" display="'47'!A1" xr:uid="{3325457F-ECA3-4734-8C9C-AFD9D3E9C565}"/>
    <hyperlink ref="B67" location="'48'!A1" display="'48'!A1" xr:uid="{E0017D13-5069-4A93-922C-520B5100EE31}"/>
    <hyperlink ref="B68" location="'49'!A1" display="'49'!A1" xr:uid="{07F3109B-E6C6-47C9-A62C-E7F8B9BC8DEC}"/>
    <hyperlink ref="B72" location="'52'!A1" display="'52'!A1" xr:uid="{573D6F32-D084-4748-AA18-E4F8CCA5DAE8}"/>
    <hyperlink ref="B73" location="'53'!A1" display="'53'!A1" xr:uid="{5425F51A-1BAC-47F6-9264-07693313AFCC}"/>
    <hyperlink ref="B74" location="'54'!A1" display="'54'!A1" xr:uid="{D7A612A5-7475-49D8-9A19-938782FF0E8F}"/>
    <hyperlink ref="B78" location="'57'!A1" display="'57'!A1" xr:uid="{B81DDDE2-7460-4AFB-89CA-1379CC74D183}"/>
    <hyperlink ref="B33" location="'17'!A1" display="'17'!A1" xr:uid="{9817D114-B314-4BE7-903E-84909FA4FAD4}"/>
    <hyperlink ref="B34" location="'18'!A1" display="'18'!A1" xr:uid="{EBC23DB6-D73F-4EDE-B57F-B8BC980C054C}"/>
    <hyperlink ref="B35" location="'19'!A1" display="'19'!A1" xr:uid="{A0A5D35F-2E30-4BFE-AE2A-0D2D377DBAE9}"/>
    <hyperlink ref="B36" location="'20'!A1" display="'20'!A1" xr:uid="{53CB294A-6165-44E1-B794-701C766275F8}"/>
    <hyperlink ref="B37" location="'21'!A1" display="'21'!A1" xr:uid="{C183414E-8376-4906-A314-3F57629BEE6B}"/>
    <hyperlink ref="B40" location="'23'!A1" display="'23'!A1" xr:uid="{9F6460BF-4835-49BC-9102-2456F884488B}"/>
    <hyperlink ref="B41" location="'24'!A1" display="'24'!A1" xr:uid="{4C250455-DDD3-42CE-95C4-57969DB3FF2B}"/>
    <hyperlink ref="B42" location="'25'!A1" display="'25'!A1" xr:uid="{A0130027-F30F-48A3-A572-37E026572899}"/>
    <hyperlink ref="B43" location="'26'!A1" display="'26'!A1" xr:uid="{3DCDBD45-DE0B-47C0-AE2C-1F2DE0B3AB2F}"/>
    <hyperlink ref="B44" location="'27'!A1" display="'27'!A1" xr:uid="{88A9F2DE-1242-4A09-8B14-23FE932CE6AD}"/>
    <hyperlink ref="B45" location="'28'!A1" display="'28'!A1" xr:uid="{D81CF25D-268A-485F-9B62-3EF54BA4FCC6}"/>
    <hyperlink ref="B46" location="'29'!A1" display="'29'!A1" xr:uid="{051C7330-A079-4695-9081-06574D881FD1}"/>
    <hyperlink ref="B47" location="'30'!A1" display="'30'!A1" xr:uid="{6BB15CD0-5AAE-49BE-9403-0358B977575A}"/>
    <hyperlink ref="B48" location="'31'!A1" display="'31'!A1" xr:uid="{EB0FFD15-E121-4361-A9D9-DDC9F2E9883B}"/>
    <hyperlink ref="B49" location="'32'!A1" display="'32'!A1" xr:uid="{16992799-74F2-42A0-AB1D-3961A9898784}"/>
    <hyperlink ref="B50" location="'33'!A1" display="'33'!A1" xr:uid="{A7A50B4F-5BDE-4311-82FC-7AA6F46BA28E}"/>
    <hyperlink ref="B51" location="'34'!A1" display="'34'!A1" xr:uid="{79960474-188E-49E5-9A31-8818A42DD9D2}"/>
    <hyperlink ref="B52" location="'35'!A1" display="'35'!A1" xr:uid="{5849AFA4-4B44-4FB4-A825-8C61F95E0AC4}"/>
    <hyperlink ref="B53" location="'36'!A1" display="'36'!A1" xr:uid="{30817F3D-9F5E-4ED4-AFC4-33AD164EF6E2}"/>
  </hyperlinks>
  <pageMargins left="0.7" right="0.7" top="0.75" bottom="0.75" header="0.3" footer="0.3"/>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00DA-A94B-42C3-8FD4-AA461E318D78}">
  <sheetPr>
    <pageSetUpPr fitToPage="1"/>
  </sheetPr>
  <dimension ref="A1:J49"/>
  <sheetViews>
    <sheetView showGridLines="0" topLeftCell="A13" zoomScale="90" zoomScaleNormal="90" zoomScalePageLayoutView="90" workbookViewId="0">
      <selection activeCell="L1" sqref="L1"/>
    </sheetView>
  </sheetViews>
  <sheetFormatPr defaultColWidth="9.140625" defaultRowHeight="15"/>
  <cols>
    <col min="1" max="1" width="4.7109375" style="198" customWidth="1"/>
    <col min="2" max="2" width="8.5703125" style="781" customWidth="1"/>
    <col min="3" max="3" width="96.85546875" customWidth="1"/>
    <col min="4" max="8" width="14.7109375" customWidth="1"/>
    <col min="9" max="9" width="4.7109375" style="198" customWidth="1"/>
    <col min="10" max="10" width="13.85546875" customWidth="1"/>
  </cols>
  <sheetData>
    <row r="1" spans="1:10" s="835" customFormat="1" ht="18.75">
      <c r="A1" s="198"/>
      <c r="B1" s="1708" t="s">
        <v>1582</v>
      </c>
      <c r="C1" s="1708"/>
      <c r="D1" s="1708"/>
      <c r="E1" s="1708"/>
      <c r="F1" s="1708"/>
      <c r="G1" s="1708"/>
      <c r="H1" s="1708"/>
      <c r="I1" s="198"/>
      <c r="J1" s="766" t="s">
        <v>997</v>
      </c>
    </row>
    <row r="2" spans="1:10">
      <c r="B2" s="832" t="s">
        <v>1182</v>
      </c>
    </row>
    <row r="4" spans="1:10" s="198" customFormat="1" thickBot="1">
      <c r="A4" s="197"/>
      <c r="D4" s="850" t="s">
        <v>83</v>
      </c>
      <c r="E4" s="850" t="s">
        <v>84</v>
      </c>
      <c r="F4" s="850" t="s">
        <v>85</v>
      </c>
      <c r="G4" s="850" t="s">
        <v>86</v>
      </c>
      <c r="H4" s="850" t="s">
        <v>87</v>
      </c>
      <c r="I4" s="197"/>
    </row>
    <row r="5" spans="1:10" s="198" customFormat="1" ht="14.25">
      <c r="A5" s="770"/>
      <c r="D5" s="1714" t="s">
        <v>113</v>
      </c>
      <c r="E5" s="1714" t="s">
        <v>1583</v>
      </c>
      <c r="F5" s="1714"/>
      <c r="G5" s="1714"/>
      <c r="H5" s="1714"/>
      <c r="I5" s="770"/>
    </row>
    <row r="6" spans="1:10" s="198" customFormat="1" ht="28.5">
      <c r="A6" s="223"/>
      <c r="D6" s="1715"/>
      <c r="E6" s="859" t="s">
        <v>1584</v>
      </c>
      <c r="F6" s="859" t="s">
        <v>1974</v>
      </c>
      <c r="G6" s="859" t="s">
        <v>1975</v>
      </c>
      <c r="H6" s="859" t="s">
        <v>1585</v>
      </c>
      <c r="I6" s="223"/>
    </row>
    <row r="7" spans="1:10" s="198" customFormat="1" ht="20.100000000000001" customHeight="1">
      <c r="A7" s="223"/>
      <c r="B7" s="860">
        <v>1</v>
      </c>
      <c r="C7" s="861" t="s">
        <v>1976</v>
      </c>
      <c r="D7" s="1304">
        <v>91888359.884088308</v>
      </c>
      <c r="E7" s="1304">
        <v>89151629.727580667</v>
      </c>
      <c r="F7" s="1304">
        <v>616801.33774764312</v>
      </c>
      <c r="G7" s="1304">
        <v>1270045.8187599999</v>
      </c>
      <c r="H7" s="1304">
        <v>849883</v>
      </c>
      <c r="I7" s="223"/>
    </row>
    <row r="8" spans="1:10" s="198" customFormat="1" ht="20.100000000000001" customHeight="1">
      <c r="A8" s="223"/>
      <c r="B8" s="862">
        <v>2</v>
      </c>
      <c r="C8" s="863" t="s">
        <v>1586</v>
      </c>
      <c r="D8" s="1305">
        <v>46625.754687238594</v>
      </c>
      <c r="E8" s="1305">
        <v>0</v>
      </c>
      <c r="F8" s="1306">
        <v>46625.754687238594</v>
      </c>
      <c r="G8" s="1305">
        <v>0</v>
      </c>
      <c r="H8" s="1305">
        <v>0</v>
      </c>
      <c r="I8" s="223"/>
    </row>
    <row r="9" spans="1:10" s="198" customFormat="1" ht="20.100000000000001" customHeight="1">
      <c r="A9" s="770"/>
      <c r="B9" s="862">
        <v>3</v>
      </c>
      <c r="C9" s="863" t="s">
        <v>1587</v>
      </c>
      <c r="D9" s="1305">
        <v>91841734.129401058</v>
      </c>
      <c r="E9" s="1305">
        <v>89151629.727580667</v>
      </c>
      <c r="F9" s="1305">
        <v>570175.58306040452</v>
      </c>
      <c r="G9" s="1305">
        <v>1270045.8187599999</v>
      </c>
      <c r="H9" s="1305">
        <v>849883</v>
      </c>
      <c r="I9" s="770"/>
    </row>
    <row r="10" spans="1:10" s="198" customFormat="1" ht="20.100000000000001" customHeight="1">
      <c r="A10" s="223"/>
      <c r="B10" s="862">
        <v>4</v>
      </c>
      <c r="C10" s="864" t="s">
        <v>1977</v>
      </c>
      <c r="D10" s="1305">
        <v>15761697.931269998</v>
      </c>
      <c r="E10" s="1305">
        <v>6015431.2055000002</v>
      </c>
      <c r="F10" s="1305">
        <v>0</v>
      </c>
      <c r="G10" s="1305">
        <v>0</v>
      </c>
      <c r="H10" s="1307">
        <v>0</v>
      </c>
      <c r="I10" s="223"/>
    </row>
    <row r="11" spans="1:10" s="198" customFormat="1" ht="20.100000000000001" customHeight="1">
      <c r="A11" s="770"/>
      <c r="B11" s="862">
        <v>5</v>
      </c>
      <c r="C11" s="864" t="s">
        <v>1588</v>
      </c>
      <c r="D11" s="1305">
        <v>0</v>
      </c>
      <c r="E11" s="1305">
        <v>0</v>
      </c>
      <c r="F11" s="1305">
        <v>0</v>
      </c>
      <c r="G11" s="1305">
        <v>0</v>
      </c>
      <c r="H11" s="1307">
        <v>0</v>
      </c>
      <c r="I11" s="770"/>
    </row>
    <row r="12" spans="1:10" s="198" customFormat="1" ht="20.100000000000001" customHeight="1">
      <c r="A12" s="223"/>
      <c r="B12" s="862">
        <v>6</v>
      </c>
      <c r="C12" s="864" t="s">
        <v>1589</v>
      </c>
      <c r="D12" s="1305">
        <v>0</v>
      </c>
      <c r="E12" s="1305">
        <v>0</v>
      </c>
      <c r="F12" s="1305">
        <v>0</v>
      </c>
      <c r="G12" s="1305">
        <v>0</v>
      </c>
      <c r="H12" s="1307">
        <v>0</v>
      </c>
      <c r="I12" s="223"/>
    </row>
    <row r="13" spans="1:10" s="198" customFormat="1" ht="20.100000000000001" customHeight="1">
      <c r="A13" s="223"/>
      <c r="B13" s="862">
        <v>7</v>
      </c>
      <c r="C13" s="864" t="s">
        <v>1590</v>
      </c>
      <c r="D13" s="1305">
        <v>1316502.57375</v>
      </c>
      <c r="E13" s="1305">
        <v>1316502.57375</v>
      </c>
      <c r="F13" s="1305">
        <v>0</v>
      </c>
      <c r="G13" s="1305">
        <v>0</v>
      </c>
      <c r="H13" s="1307">
        <v>0</v>
      </c>
      <c r="I13" s="223"/>
    </row>
    <row r="14" spans="1:10" s="198" customFormat="1" ht="20.100000000000001" customHeight="1">
      <c r="A14" s="223"/>
      <c r="B14" s="862">
        <v>8</v>
      </c>
      <c r="C14" s="864" t="s">
        <v>1591</v>
      </c>
      <c r="D14" s="1308">
        <v>-434952.3318227274</v>
      </c>
      <c r="E14" s="1308">
        <v>-131765.60856000517</v>
      </c>
      <c r="F14" s="1308">
        <v>-55951.663532722232</v>
      </c>
      <c r="G14" s="1308">
        <v>-247235.05972999998</v>
      </c>
      <c r="H14" s="1307">
        <v>0</v>
      </c>
      <c r="I14" s="223"/>
    </row>
    <row r="15" spans="1:10" s="198" customFormat="1" ht="20.100000000000001" customHeight="1">
      <c r="A15" s="770"/>
      <c r="B15" s="862">
        <v>9</v>
      </c>
      <c r="C15" s="864" t="s">
        <v>1592</v>
      </c>
      <c r="D15" s="1308">
        <v>-9746266.7257700004</v>
      </c>
      <c r="E15" s="1305">
        <v>0</v>
      </c>
      <c r="F15" s="1305">
        <v>0</v>
      </c>
      <c r="G15" s="1305">
        <v>0</v>
      </c>
      <c r="H15" s="1307">
        <v>0</v>
      </c>
      <c r="I15" s="770"/>
    </row>
    <row r="16" spans="1:10" s="198" customFormat="1" ht="20.100000000000001" customHeight="1">
      <c r="A16" s="223"/>
      <c r="B16" s="862">
        <v>10</v>
      </c>
      <c r="C16" s="864" t="s">
        <v>1593</v>
      </c>
      <c r="D16" s="1308">
        <v>1022710.2590599998</v>
      </c>
      <c r="E16" s="1308">
        <v>1022710.2590599998</v>
      </c>
      <c r="F16" s="1305">
        <v>0</v>
      </c>
      <c r="G16" s="1305">
        <v>0</v>
      </c>
      <c r="H16" s="1307">
        <v>0</v>
      </c>
      <c r="I16" s="223"/>
    </row>
    <row r="17" spans="1:9" s="198" customFormat="1" ht="20.100000000000001" customHeight="1">
      <c r="A17" s="223"/>
      <c r="B17" s="862">
        <v>11</v>
      </c>
      <c r="C17" s="864" t="s">
        <v>1594</v>
      </c>
      <c r="D17" s="1309">
        <v>-130222.64236091077</v>
      </c>
      <c r="E17" s="1309">
        <v>-130222.64236323535</v>
      </c>
      <c r="F17" s="1305">
        <v>0</v>
      </c>
      <c r="G17" s="1305">
        <v>0</v>
      </c>
      <c r="H17" s="1310">
        <v>0</v>
      </c>
      <c r="I17" s="223"/>
    </row>
    <row r="18" spans="1:9" s="198" customFormat="1" ht="20.100000000000001" customHeight="1" thickBot="1">
      <c r="A18" s="223"/>
      <c r="B18" s="865">
        <v>12</v>
      </c>
      <c r="C18" s="866" t="s">
        <v>1595</v>
      </c>
      <c r="D18" s="1311">
        <v>99631203.19352743</v>
      </c>
      <c r="E18" s="1311">
        <v>97244285.514967427</v>
      </c>
      <c r="F18" s="1311">
        <v>514223.91952999996</v>
      </c>
      <c r="G18" s="1311">
        <v>1022810.75903</v>
      </c>
      <c r="H18" s="1311">
        <v>849883</v>
      </c>
      <c r="I18" s="223"/>
    </row>
    <row r="19" spans="1:9">
      <c r="A19" s="223"/>
      <c r="I19" s="223"/>
    </row>
    <row r="20" spans="1:9" s="198" customFormat="1" ht="20.100000000000001" customHeight="1">
      <c r="A20" s="223"/>
      <c r="B20" s="1312" t="s">
        <v>83</v>
      </c>
      <c r="C20" s="1713" t="s">
        <v>1933</v>
      </c>
      <c r="D20" s="1713"/>
      <c r="E20" s="1713"/>
      <c r="F20" s="1713"/>
      <c r="G20" s="1713"/>
      <c r="H20" s="1713"/>
      <c r="I20" s="223"/>
    </row>
    <row r="21" spans="1:9" s="198" customFormat="1" ht="24.95" customHeight="1">
      <c r="A21" s="223"/>
      <c r="B21" s="1312" t="s">
        <v>84</v>
      </c>
      <c r="C21" s="1713" t="s">
        <v>1934</v>
      </c>
      <c r="D21" s="1713"/>
      <c r="E21" s="1713"/>
      <c r="F21" s="1713"/>
      <c r="G21" s="1713"/>
      <c r="H21" s="1713"/>
      <c r="I21" s="223"/>
    </row>
    <row r="22" spans="1:9" s="198" customFormat="1" ht="20.100000000000001" customHeight="1">
      <c r="A22" s="223"/>
      <c r="B22" s="1312" t="s">
        <v>85</v>
      </c>
      <c r="C22" s="1713" t="s">
        <v>1935</v>
      </c>
      <c r="D22" s="1713"/>
      <c r="E22" s="1713"/>
      <c r="F22" s="1713"/>
      <c r="G22" s="1713"/>
      <c r="H22" s="1713"/>
      <c r="I22" s="223"/>
    </row>
    <row r="23" spans="1:9" s="198" customFormat="1" ht="20.100000000000001" customHeight="1">
      <c r="A23" s="223"/>
      <c r="B23" s="1312" t="s">
        <v>86</v>
      </c>
      <c r="C23" s="1713" t="s">
        <v>1936</v>
      </c>
      <c r="D23" s="1713"/>
      <c r="E23" s="1713"/>
      <c r="F23" s="1713"/>
      <c r="G23" s="1713"/>
      <c r="H23" s="1713"/>
      <c r="I23" s="223"/>
    </row>
    <row r="24" spans="1:9" s="198" customFormat="1" ht="20.100000000000001" customHeight="1">
      <c r="A24" s="223"/>
      <c r="B24" s="1312" t="s">
        <v>87</v>
      </c>
      <c r="C24" s="1713" t="s">
        <v>1937</v>
      </c>
      <c r="D24" s="1713"/>
      <c r="E24" s="1713"/>
      <c r="F24" s="1713"/>
      <c r="G24" s="1713"/>
      <c r="H24" s="1713"/>
      <c r="I24" s="223"/>
    </row>
    <row r="25" spans="1:9">
      <c r="A25" s="223"/>
      <c r="I25" s="223"/>
    </row>
    <row r="26" spans="1:9">
      <c r="A26" s="223"/>
      <c r="I26" s="223"/>
    </row>
    <row r="27" spans="1:9">
      <c r="A27" s="223"/>
      <c r="I27" s="223"/>
    </row>
    <row r="28" spans="1:9">
      <c r="A28" s="223"/>
      <c r="I28" s="223"/>
    </row>
    <row r="29" spans="1:9">
      <c r="A29" s="223"/>
      <c r="I29" s="223"/>
    </row>
    <row r="30" spans="1:9">
      <c r="A30" s="770"/>
      <c r="I30" s="770"/>
    </row>
    <row r="31" spans="1:9">
      <c r="A31" s="223"/>
      <c r="I31" s="223"/>
    </row>
    <row r="32" spans="1:9">
      <c r="A32" s="223"/>
      <c r="I32" s="223"/>
    </row>
    <row r="33" spans="1:9">
      <c r="A33" s="770"/>
      <c r="I33" s="770"/>
    </row>
    <row r="34" spans="1:9">
      <c r="A34" s="241"/>
      <c r="I34" s="241"/>
    </row>
    <row r="35" spans="1:9">
      <c r="A35" s="241"/>
      <c r="I35" s="241"/>
    </row>
    <row r="36" spans="1:9">
      <c r="A36" s="241"/>
      <c r="I36" s="241"/>
    </row>
    <row r="37" spans="1:9">
      <c r="A37" s="241"/>
      <c r="I37" s="241"/>
    </row>
    <row r="38" spans="1:9">
      <c r="A38" s="241"/>
      <c r="I38" s="241"/>
    </row>
    <row r="39" spans="1:9">
      <c r="A39" s="241"/>
      <c r="I39" s="241"/>
    </row>
    <row r="40" spans="1:9">
      <c r="A40" s="770"/>
      <c r="I40" s="770"/>
    </row>
    <row r="41" spans="1:9">
      <c r="A41" s="223"/>
      <c r="I41" s="223"/>
    </row>
    <row r="42" spans="1:9">
      <c r="A42" s="223"/>
      <c r="I42" s="223"/>
    </row>
    <row r="43" spans="1:9">
      <c r="A43" s="223"/>
      <c r="I43" s="223"/>
    </row>
    <row r="44" spans="1:9">
      <c r="A44" s="223"/>
      <c r="I44" s="223"/>
    </row>
    <row r="45" spans="1:9">
      <c r="A45" s="223"/>
      <c r="I45" s="223"/>
    </row>
    <row r="46" spans="1:9">
      <c r="A46" s="770"/>
      <c r="I46" s="770"/>
    </row>
    <row r="47" spans="1:9">
      <c r="A47" s="223"/>
      <c r="I47" s="223"/>
    </row>
    <row r="48" spans="1:9">
      <c r="A48" s="223"/>
      <c r="I48" s="223"/>
    </row>
    <row r="49" spans="1:9">
      <c r="A49" s="223"/>
      <c r="I49" s="223"/>
    </row>
  </sheetData>
  <mergeCells count="8">
    <mergeCell ref="C24:H24"/>
    <mergeCell ref="D5:D6"/>
    <mergeCell ref="E5:H5"/>
    <mergeCell ref="B1:H1"/>
    <mergeCell ref="C20:H20"/>
    <mergeCell ref="C21:H21"/>
    <mergeCell ref="C22:H22"/>
    <mergeCell ref="C23:H23"/>
  </mergeCells>
  <hyperlinks>
    <hyperlink ref="J1" location="Index!A1" display="Back to index" xr:uid="{38A3FD9B-9979-47DF-9CA6-5EC0FA082FE6}"/>
  </hyperlinks>
  <pageMargins left="0.70866141732283472" right="0.70866141732283472" top="0.74803149606299213" bottom="0.74803149606299213" header="0.31496062992125984" footer="0.31496062992125984"/>
  <pageSetup paperSize="9" scale="65" orientation="landscape" horizontalDpi="1200" verticalDpi="1200" r:id="rId1"/>
  <headerFooter>
    <oddHeader>&amp;CEN
Annex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3706B-73A8-4D5A-B477-2746AE247754}">
  <sheetPr>
    <pageSetUpPr fitToPage="1"/>
  </sheetPr>
  <dimension ref="A1:K166"/>
  <sheetViews>
    <sheetView showGridLines="0" zoomScale="90" zoomScaleNormal="90" workbookViewId="0">
      <selection activeCell="K1" sqref="K1"/>
    </sheetView>
  </sheetViews>
  <sheetFormatPr defaultColWidth="9.140625" defaultRowHeight="15"/>
  <cols>
    <col min="1" max="1" width="4.7109375" style="198" customWidth="1"/>
    <col min="2" max="2" width="86.7109375" customWidth="1"/>
    <col min="3" max="3" width="18.140625" customWidth="1"/>
    <col min="4" max="4" width="14.7109375" style="1211" customWidth="1"/>
    <col min="5" max="8" width="14.7109375" customWidth="1"/>
    <col min="9" max="9" width="28.85546875" bestFit="1" customWidth="1"/>
    <col min="10" max="10" width="4.7109375" style="198" customWidth="1"/>
    <col min="11" max="11" width="11.5703125" customWidth="1"/>
  </cols>
  <sheetData>
    <row r="1" spans="1:11" s="858" customFormat="1" ht="18.75">
      <c r="A1" s="198"/>
      <c r="B1" s="23" t="s">
        <v>1596</v>
      </c>
      <c r="D1" s="1210"/>
      <c r="J1" s="198"/>
      <c r="K1" s="766" t="s">
        <v>997</v>
      </c>
    </row>
    <row r="2" spans="1:11">
      <c r="B2" s="832" t="s">
        <v>1182</v>
      </c>
    </row>
    <row r="4" spans="1:11" s="198" customFormat="1" thickBot="1">
      <c r="B4" s="322" t="s">
        <v>83</v>
      </c>
      <c r="C4" s="530" t="s">
        <v>84</v>
      </c>
      <c r="D4" s="322" t="s">
        <v>85</v>
      </c>
      <c r="E4" s="322" t="s">
        <v>86</v>
      </c>
      <c r="F4" s="322" t="s">
        <v>87</v>
      </c>
      <c r="G4" s="322" t="s">
        <v>88</v>
      </c>
      <c r="H4" s="322" t="s">
        <v>89</v>
      </c>
      <c r="I4" s="530" t="s">
        <v>90</v>
      </c>
    </row>
    <row r="5" spans="1:11" s="198" customFormat="1" ht="20.100000000000001" customHeight="1">
      <c r="B5" s="1716" t="s">
        <v>1597</v>
      </c>
      <c r="C5" s="1718" t="s">
        <v>1598</v>
      </c>
      <c r="D5" s="1716" t="s">
        <v>1599</v>
      </c>
      <c r="E5" s="1716"/>
      <c r="F5" s="1716"/>
      <c r="G5" s="1716"/>
      <c r="H5" s="1716"/>
      <c r="I5" s="867" t="s">
        <v>1600</v>
      </c>
    </row>
    <row r="6" spans="1:11" s="198" customFormat="1" ht="39.950000000000003" customHeight="1">
      <c r="B6" s="1717"/>
      <c r="C6" s="1719"/>
      <c r="D6" s="1121" t="s">
        <v>1601</v>
      </c>
      <c r="E6" s="311" t="s">
        <v>1602</v>
      </c>
      <c r="F6" s="311" t="s">
        <v>1603</v>
      </c>
      <c r="G6" s="311" t="s">
        <v>1604</v>
      </c>
      <c r="H6" s="311" t="s">
        <v>1605</v>
      </c>
      <c r="I6" s="868"/>
    </row>
    <row r="7" spans="1:11" s="198" customFormat="1" ht="20.100000000000001" customHeight="1">
      <c r="B7" s="869" t="s">
        <v>1822</v>
      </c>
      <c r="C7" s="869" t="s">
        <v>1601</v>
      </c>
      <c r="D7" s="870" t="s">
        <v>1606</v>
      </c>
      <c r="E7" s="477"/>
      <c r="F7" s="477"/>
      <c r="G7" s="477"/>
      <c r="H7" s="477"/>
      <c r="I7" s="869" t="s">
        <v>1823</v>
      </c>
    </row>
    <row r="8" spans="1:11" s="198" customFormat="1" ht="20.100000000000001" customHeight="1">
      <c r="B8" s="871" t="s">
        <v>1824</v>
      </c>
      <c r="C8" s="871" t="s">
        <v>1601</v>
      </c>
      <c r="D8" s="873" t="s">
        <v>1606</v>
      </c>
      <c r="E8" s="873"/>
      <c r="F8" s="872"/>
      <c r="G8" s="872"/>
      <c r="H8" s="872"/>
      <c r="I8" s="871" t="s">
        <v>1823</v>
      </c>
    </row>
    <row r="9" spans="1:11" s="198" customFormat="1" ht="20.100000000000001" customHeight="1">
      <c r="B9" s="871" t="s">
        <v>1825</v>
      </c>
      <c r="C9" s="871" t="s">
        <v>1601</v>
      </c>
      <c r="D9" s="873" t="s">
        <v>1606</v>
      </c>
      <c r="E9" s="873"/>
      <c r="F9" s="872"/>
      <c r="G9" s="872"/>
      <c r="H9" s="872"/>
      <c r="I9" s="871" t="s">
        <v>1826</v>
      </c>
    </row>
    <row r="10" spans="1:11" s="198" customFormat="1" ht="20.100000000000001" customHeight="1">
      <c r="B10" s="871" t="s">
        <v>1827</v>
      </c>
      <c r="C10" s="871" t="s">
        <v>1601</v>
      </c>
      <c r="D10" s="873" t="s">
        <v>1606</v>
      </c>
      <c r="E10" s="873"/>
      <c r="F10" s="872"/>
      <c r="G10" s="872"/>
      <c r="H10" s="872"/>
      <c r="I10" s="871" t="s">
        <v>1828</v>
      </c>
    </row>
    <row r="11" spans="1:11" s="198" customFormat="1" ht="20.100000000000001" customHeight="1">
      <c r="B11" s="871" t="s">
        <v>1829</v>
      </c>
      <c r="C11" s="871" t="s">
        <v>1601</v>
      </c>
      <c r="D11" s="873" t="s">
        <v>1606</v>
      </c>
      <c r="E11" s="873"/>
      <c r="F11" s="872"/>
      <c r="G11" s="872"/>
      <c r="H11" s="872"/>
      <c r="I11" s="871" t="s">
        <v>1826</v>
      </c>
    </row>
    <row r="12" spans="1:11" s="198" customFormat="1" ht="20.100000000000001" customHeight="1">
      <c r="B12" s="871" t="s">
        <v>1830</v>
      </c>
      <c r="C12" s="871" t="s">
        <v>1601</v>
      </c>
      <c r="D12" s="873" t="s">
        <v>1606</v>
      </c>
      <c r="E12" s="873"/>
      <c r="F12" s="872"/>
      <c r="G12" s="872"/>
      <c r="H12" s="872"/>
      <c r="I12" s="871" t="s">
        <v>1823</v>
      </c>
    </row>
    <row r="13" spans="1:11" s="198" customFormat="1" ht="20.100000000000001" customHeight="1">
      <c r="B13" s="871" t="s">
        <v>1831</v>
      </c>
      <c r="C13" s="871" t="s">
        <v>1601</v>
      </c>
      <c r="D13" s="873" t="s">
        <v>1606</v>
      </c>
      <c r="E13" s="873"/>
      <c r="F13" s="872"/>
      <c r="G13" s="872"/>
      <c r="H13" s="872"/>
      <c r="I13" s="871" t="s">
        <v>1832</v>
      </c>
    </row>
    <row r="14" spans="1:11" s="198" customFormat="1" ht="20.100000000000001" customHeight="1">
      <c r="B14" s="871" t="s">
        <v>1833</v>
      </c>
      <c r="C14" s="871" t="s">
        <v>1601</v>
      </c>
      <c r="D14" s="873" t="s">
        <v>1606</v>
      </c>
      <c r="E14" s="873"/>
      <c r="F14" s="872"/>
      <c r="G14" s="872"/>
      <c r="H14" s="872"/>
      <c r="I14" s="871" t="s">
        <v>1823</v>
      </c>
    </row>
    <row r="15" spans="1:11" s="198" customFormat="1" ht="20.100000000000001" customHeight="1">
      <c r="B15" s="871" t="s">
        <v>1980</v>
      </c>
      <c r="C15" s="871" t="s">
        <v>1601</v>
      </c>
      <c r="D15" s="873" t="s">
        <v>1606</v>
      </c>
      <c r="E15" s="873"/>
      <c r="F15" s="872"/>
      <c r="G15" s="872"/>
      <c r="H15" s="872"/>
      <c r="I15" s="871" t="s">
        <v>1823</v>
      </c>
    </row>
    <row r="16" spans="1:11" s="198" customFormat="1" ht="20.100000000000001" customHeight="1">
      <c r="B16" s="871" t="s">
        <v>1834</v>
      </c>
      <c r="C16" s="871" t="s">
        <v>1601</v>
      </c>
      <c r="D16" s="873" t="s">
        <v>1606</v>
      </c>
      <c r="E16" s="873"/>
      <c r="F16" s="872"/>
      <c r="G16" s="872"/>
      <c r="H16" s="872"/>
      <c r="I16" s="871" t="s">
        <v>1835</v>
      </c>
    </row>
    <row r="17" spans="2:9" s="198" customFormat="1" ht="20.100000000000001" customHeight="1">
      <c r="B17" s="871" t="s">
        <v>1836</v>
      </c>
      <c r="C17" s="871" t="s">
        <v>1601</v>
      </c>
      <c r="D17" s="873" t="s">
        <v>1606</v>
      </c>
      <c r="E17" s="873"/>
      <c r="F17" s="872"/>
      <c r="G17" s="872"/>
      <c r="H17" s="872"/>
      <c r="I17" s="871" t="s">
        <v>1826</v>
      </c>
    </row>
    <row r="18" spans="2:9" s="198" customFormat="1" ht="20.100000000000001" customHeight="1">
      <c r="B18" s="871" t="s">
        <v>1837</v>
      </c>
      <c r="C18" s="871" t="s">
        <v>1601</v>
      </c>
      <c r="D18" s="873" t="s">
        <v>1606</v>
      </c>
      <c r="E18" s="873"/>
      <c r="F18" s="872"/>
      <c r="G18" s="872"/>
      <c r="H18" s="872"/>
      <c r="I18" s="871" t="s">
        <v>1838</v>
      </c>
    </row>
    <row r="19" spans="2:9" s="198" customFormat="1" ht="20.100000000000001" customHeight="1">
      <c r="B19" s="871" t="s">
        <v>1839</v>
      </c>
      <c r="C19" s="871" t="s">
        <v>1601</v>
      </c>
      <c r="D19" s="873"/>
      <c r="E19" s="873"/>
      <c r="F19" s="872"/>
      <c r="G19" s="872" t="s">
        <v>1683</v>
      </c>
      <c r="H19" s="872"/>
      <c r="I19" s="871" t="s">
        <v>1840</v>
      </c>
    </row>
    <row r="20" spans="2:9" s="198" customFormat="1" ht="20.100000000000001" customHeight="1">
      <c r="B20" s="871" t="s">
        <v>1841</v>
      </c>
      <c r="C20" s="871" t="s">
        <v>1601</v>
      </c>
      <c r="D20" s="873" t="s">
        <v>1606</v>
      </c>
      <c r="E20" s="873"/>
      <c r="F20" s="872"/>
      <c r="G20" s="872"/>
      <c r="H20" s="872"/>
      <c r="I20" s="871" t="s">
        <v>1842</v>
      </c>
    </row>
    <row r="21" spans="2:9" s="198" customFormat="1" ht="20.100000000000001" customHeight="1">
      <c r="B21" s="871" t="s">
        <v>1843</v>
      </c>
      <c r="C21" s="871" t="s">
        <v>1601</v>
      </c>
      <c r="D21" s="873" t="s">
        <v>1606</v>
      </c>
      <c r="E21" s="873"/>
      <c r="F21" s="872"/>
      <c r="G21" s="872"/>
      <c r="H21" s="872"/>
      <c r="I21" s="871" t="s">
        <v>1844</v>
      </c>
    </row>
    <row r="22" spans="2:9" s="198" customFormat="1" ht="20.100000000000001" customHeight="1">
      <c r="B22" s="871" t="s">
        <v>1845</v>
      </c>
      <c r="C22" s="871" t="s">
        <v>1601</v>
      </c>
      <c r="D22" s="873" t="s">
        <v>1606</v>
      </c>
      <c r="E22" s="873"/>
      <c r="F22" s="872"/>
      <c r="G22" s="872"/>
      <c r="H22" s="872"/>
      <c r="I22" s="871" t="s">
        <v>1823</v>
      </c>
    </row>
    <row r="23" spans="2:9" s="198" customFormat="1" ht="20.100000000000001" customHeight="1">
      <c r="B23" s="871" t="s">
        <v>1846</v>
      </c>
      <c r="C23" s="871" t="s">
        <v>1601</v>
      </c>
      <c r="D23" s="873" t="s">
        <v>1606</v>
      </c>
      <c r="E23" s="873"/>
      <c r="F23" s="872"/>
      <c r="G23" s="872"/>
      <c r="H23" s="872"/>
      <c r="I23" s="871" t="s">
        <v>1847</v>
      </c>
    </row>
    <row r="24" spans="2:9" s="198" customFormat="1" ht="20.100000000000001" customHeight="1">
      <c r="B24" s="871" t="s">
        <v>1848</v>
      </c>
      <c r="C24" s="871" t="s">
        <v>1601</v>
      </c>
      <c r="D24" s="873" t="s">
        <v>1606</v>
      </c>
      <c r="E24" s="873"/>
      <c r="F24" s="872"/>
      <c r="G24" s="872"/>
      <c r="H24" s="872"/>
      <c r="I24" s="871" t="s">
        <v>1849</v>
      </c>
    </row>
    <row r="25" spans="2:9" s="198" customFormat="1" ht="20.100000000000001" customHeight="1">
      <c r="B25" s="871" t="s">
        <v>1850</v>
      </c>
      <c r="C25" s="871" t="s">
        <v>1601</v>
      </c>
      <c r="D25" s="873" t="s">
        <v>1606</v>
      </c>
      <c r="E25" s="873"/>
      <c r="F25" s="872"/>
      <c r="G25" s="872"/>
      <c r="H25" s="872"/>
      <c r="I25" s="871" t="s">
        <v>1851</v>
      </c>
    </row>
    <row r="26" spans="2:9" s="198" customFormat="1" ht="20.100000000000001" customHeight="1">
      <c r="B26" s="871" t="s">
        <v>1852</v>
      </c>
      <c r="C26" s="871" t="s">
        <v>1601</v>
      </c>
      <c r="D26" s="873" t="s">
        <v>1606</v>
      </c>
      <c r="E26" s="873"/>
      <c r="F26" s="872"/>
      <c r="G26" s="872"/>
      <c r="H26" s="872"/>
      <c r="I26" s="871" t="s">
        <v>1842</v>
      </c>
    </row>
    <row r="27" spans="2:9" s="198" customFormat="1" ht="20.100000000000001" customHeight="1">
      <c r="B27" s="871" t="s">
        <v>1853</v>
      </c>
      <c r="C27" s="871" t="s">
        <v>1601</v>
      </c>
      <c r="D27" s="873" t="s">
        <v>1606</v>
      </c>
      <c r="E27" s="873"/>
      <c r="F27" s="872"/>
      <c r="G27" s="872"/>
      <c r="H27" s="872"/>
      <c r="I27" s="871" t="s">
        <v>1847</v>
      </c>
    </row>
    <row r="28" spans="2:9" s="198" customFormat="1" ht="20.100000000000001" customHeight="1">
      <c r="B28" s="871" t="s">
        <v>1854</v>
      </c>
      <c r="C28" s="871" t="s">
        <v>1601</v>
      </c>
      <c r="D28" s="873" t="s">
        <v>1606</v>
      </c>
      <c r="E28" s="873"/>
      <c r="F28" s="872"/>
      <c r="G28" s="872"/>
      <c r="H28" s="872"/>
      <c r="I28" s="871" t="s">
        <v>1838</v>
      </c>
    </row>
    <row r="29" spans="2:9" s="198" customFormat="1" ht="20.100000000000001" customHeight="1">
      <c r="B29" s="871" t="s">
        <v>1855</v>
      </c>
      <c r="C29" s="871" t="s">
        <v>1601</v>
      </c>
      <c r="D29" s="873" t="s">
        <v>1606</v>
      </c>
      <c r="E29" s="873"/>
      <c r="F29" s="872"/>
      <c r="G29" s="872"/>
      <c r="H29" s="872"/>
      <c r="I29" s="871" t="s">
        <v>1856</v>
      </c>
    </row>
    <row r="30" spans="2:9" s="198" customFormat="1" ht="20.100000000000001" customHeight="1">
      <c r="B30" s="871" t="s">
        <v>1857</v>
      </c>
      <c r="C30" s="871" t="s">
        <v>1601</v>
      </c>
      <c r="D30" s="873" t="s">
        <v>1606</v>
      </c>
      <c r="E30" s="873"/>
      <c r="F30" s="872"/>
      <c r="G30" s="872"/>
      <c r="H30" s="872"/>
      <c r="I30" s="871" t="s">
        <v>1842</v>
      </c>
    </row>
    <row r="31" spans="2:9" s="198" customFormat="1" ht="20.100000000000001" customHeight="1">
      <c r="B31" s="871" t="s">
        <v>1858</v>
      </c>
      <c r="C31" s="871" t="s">
        <v>1601</v>
      </c>
      <c r="D31" s="873"/>
      <c r="E31" s="873"/>
      <c r="F31" s="872"/>
      <c r="G31" s="872" t="s">
        <v>1683</v>
      </c>
      <c r="H31" s="872"/>
      <c r="I31" s="871" t="s">
        <v>1840</v>
      </c>
    </row>
    <row r="32" spans="2:9" s="198" customFormat="1" ht="20.100000000000001" customHeight="1">
      <c r="B32" s="871" t="s">
        <v>1859</v>
      </c>
      <c r="C32" s="871" t="s">
        <v>1601</v>
      </c>
      <c r="D32" s="873"/>
      <c r="E32" s="873"/>
      <c r="F32" s="872"/>
      <c r="G32" s="872" t="s">
        <v>1686</v>
      </c>
      <c r="H32" s="872"/>
      <c r="I32" s="871" t="s">
        <v>1860</v>
      </c>
    </row>
    <row r="33" spans="2:9" s="198" customFormat="1" ht="20.100000000000001" customHeight="1">
      <c r="B33" s="871" t="s">
        <v>1861</v>
      </c>
      <c r="C33" s="871" t="s">
        <v>1601</v>
      </c>
      <c r="D33" s="873"/>
      <c r="E33" s="873"/>
      <c r="F33" s="872"/>
      <c r="G33" s="872" t="s">
        <v>1686</v>
      </c>
      <c r="H33" s="872"/>
      <c r="I33" s="871" t="s">
        <v>1860</v>
      </c>
    </row>
    <row r="34" spans="2:9" s="198" customFormat="1" ht="20.100000000000001" customHeight="1">
      <c r="B34" s="871" t="s">
        <v>1862</v>
      </c>
      <c r="C34" s="871" t="s">
        <v>1601</v>
      </c>
      <c r="D34" s="873"/>
      <c r="E34" s="873"/>
      <c r="F34" s="872"/>
      <c r="G34" s="872" t="s">
        <v>1686</v>
      </c>
      <c r="H34" s="872"/>
      <c r="I34" s="871" t="s">
        <v>1860</v>
      </c>
    </row>
    <row r="35" spans="2:9" s="198" customFormat="1" ht="20.100000000000001" customHeight="1">
      <c r="B35" s="871" t="s">
        <v>1863</v>
      </c>
      <c r="C35" s="871" t="s">
        <v>1601</v>
      </c>
      <c r="D35" s="873"/>
      <c r="E35" s="873"/>
      <c r="F35" s="872"/>
      <c r="G35" s="872" t="s">
        <v>1683</v>
      </c>
      <c r="H35" s="872"/>
      <c r="I35" s="871" t="s">
        <v>1864</v>
      </c>
    </row>
    <row r="36" spans="2:9" s="198" customFormat="1" ht="20.100000000000001" customHeight="1">
      <c r="B36" s="871" t="s">
        <v>1865</v>
      </c>
      <c r="C36" s="871" t="s">
        <v>1601</v>
      </c>
      <c r="D36" s="873"/>
      <c r="E36" s="873"/>
      <c r="F36" s="872"/>
      <c r="G36" s="872" t="s">
        <v>1683</v>
      </c>
      <c r="H36" s="872"/>
      <c r="I36" s="871" t="s">
        <v>1864</v>
      </c>
    </row>
    <row r="37" spans="2:9" s="198" customFormat="1" ht="20.100000000000001" customHeight="1">
      <c r="B37" s="871" t="s">
        <v>1866</v>
      </c>
      <c r="C37" s="871" t="s">
        <v>1601</v>
      </c>
      <c r="D37" s="873"/>
      <c r="E37" s="873"/>
      <c r="F37" s="872"/>
      <c r="G37" s="872" t="s">
        <v>1683</v>
      </c>
      <c r="H37" s="872"/>
      <c r="I37" s="871" t="s">
        <v>1864</v>
      </c>
    </row>
    <row r="38" spans="2:9" s="198" customFormat="1" ht="20.100000000000001" customHeight="1">
      <c r="B38" s="871" t="s">
        <v>1867</v>
      </c>
      <c r="C38" s="871" t="s">
        <v>1601</v>
      </c>
      <c r="D38" s="873"/>
      <c r="E38" s="873"/>
      <c r="F38" s="872"/>
      <c r="G38" s="872" t="s">
        <v>1683</v>
      </c>
      <c r="H38" s="872"/>
      <c r="I38" s="871" t="s">
        <v>1864</v>
      </c>
    </row>
    <row r="39" spans="2:9" s="198" customFormat="1" ht="20.100000000000001" customHeight="1">
      <c r="B39" s="871" t="s">
        <v>1868</v>
      </c>
      <c r="C39" s="871" t="s">
        <v>1601</v>
      </c>
      <c r="D39" s="873"/>
      <c r="E39" s="873"/>
      <c r="F39" s="872"/>
      <c r="G39" s="872" t="s">
        <v>1683</v>
      </c>
      <c r="H39" s="872"/>
      <c r="I39" s="871" t="s">
        <v>1869</v>
      </c>
    </row>
    <row r="40" spans="2:9" s="198" customFormat="1" ht="20.100000000000001" customHeight="1">
      <c r="B40" s="871" t="s">
        <v>1870</v>
      </c>
      <c r="C40" s="871" t="s">
        <v>1601</v>
      </c>
      <c r="D40" s="873"/>
      <c r="E40" s="873"/>
      <c r="F40" s="872"/>
      <c r="G40" s="872" t="s">
        <v>1683</v>
      </c>
      <c r="H40" s="872"/>
      <c r="I40" s="871" t="s">
        <v>1864</v>
      </c>
    </row>
    <row r="41" spans="2:9" s="198" customFormat="1" ht="20.100000000000001" customHeight="1">
      <c r="B41" s="871" t="s">
        <v>1871</v>
      </c>
      <c r="C41" s="871" t="s">
        <v>1601</v>
      </c>
      <c r="D41" s="873"/>
      <c r="E41" s="873"/>
      <c r="F41" s="872"/>
      <c r="G41" s="872" t="s">
        <v>1683</v>
      </c>
      <c r="H41" s="872"/>
      <c r="I41" s="871" t="s">
        <v>1864</v>
      </c>
    </row>
    <row r="42" spans="2:9" s="198" customFormat="1" ht="20.100000000000001" customHeight="1">
      <c r="B42" s="871" t="s">
        <v>1872</v>
      </c>
      <c r="C42" s="871" t="s">
        <v>1601</v>
      </c>
      <c r="D42" s="873"/>
      <c r="E42" s="873"/>
      <c r="F42" s="872"/>
      <c r="G42" s="872" t="s">
        <v>1683</v>
      </c>
      <c r="H42" s="872"/>
      <c r="I42" s="871" t="s">
        <v>1864</v>
      </c>
    </row>
    <row r="43" spans="2:9" s="198" customFormat="1" ht="20.100000000000001" customHeight="1">
      <c r="B43" s="871" t="s">
        <v>1873</v>
      </c>
      <c r="C43" s="871" t="s">
        <v>1601</v>
      </c>
      <c r="D43" s="873"/>
      <c r="E43" s="873"/>
      <c r="F43" s="872"/>
      <c r="G43" s="872" t="s">
        <v>1683</v>
      </c>
      <c r="H43" s="872"/>
      <c r="I43" s="871" t="s">
        <v>1864</v>
      </c>
    </row>
    <row r="44" spans="2:9" s="198" customFormat="1" ht="20.100000000000001" customHeight="1">
      <c r="B44" s="871" t="s">
        <v>1874</v>
      </c>
      <c r="C44" s="871" t="s">
        <v>1601</v>
      </c>
      <c r="D44" s="873"/>
      <c r="E44" s="873"/>
      <c r="F44" s="872"/>
      <c r="G44" s="872" t="s">
        <v>1683</v>
      </c>
      <c r="H44" s="872"/>
      <c r="I44" s="871" t="s">
        <v>1864</v>
      </c>
    </row>
    <row r="45" spans="2:9" s="198" customFormat="1" ht="20.100000000000001" customHeight="1">
      <c r="B45" s="871" t="s">
        <v>1875</v>
      </c>
      <c r="C45" s="871" t="s">
        <v>1876</v>
      </c>
      <c r="D45" s="873"/>
      <c r="E45" s="873"/>
      <c r="F45" s="872"/>
      <c r="G45" s="872"/>
      <c r="H45" s="872" t="s">
        <v>1685</v>
      </c>
      <c r="I45" s="871" t="s">
        <v>1823</v>
      </c>
    </row>
    <row r="46" spans="2:9" s="198" customFormat="1" ht="20.100000000000001" customHeight="1">
      <c r="B46" s="871" t="s">
        <v>1877</v>
      </c>
      <c r="C46" s="871" t="s">
        <v>1876</v>
      </c>
      <c r="D46" s="873"/>
      <c r="E46" s="873"/>
      <c r="F46" s="872"/>
      <c r="G46" s="872"/>
      <c r="H46" s="872" t="s">
        <v>1685</v>
      </c>
      <c r="I46" s="871" t="s">
        <v>1823</v>
      </c>
    </row>
    <row r="47" spans="2:9" s="198" customFormat="1" ht="20.100000000000001" customHeight="1">
      <c r="B47" s="871" t="s">
        <v>1878</v>
      </c>
      <c r="C47" s="871" t="s">
        <v>1876</v>
      </c>
      <c r="D47" s="873"/>
      <c r="E47" s="873"/>
      <c r="F47" s="872"/>
      <c r="G47" s="872" t="s">
        <v>1684</v>
      </c>
      <c r="H47" s="872"/>
      <c r="I47" s="871" t="s">
        <v>1879</v>
      </c>
    </row>
    <row r="48" spans="2:9" s="198" customFormat="1" ht="20.100000000000001" customHeight="1">
      <c r="B48" s="871" t="s">
        <v>1880</v>
      </c>
      <c r="C48" s="871" t="s">
        <v>1876</v>
      </c>
      <c r="D48" s="873"/>
      <c r="E48" s="873"/>
      <c r="F48" s="872"/>
      <c r="G48" s="872" t="s">
        <v>1684</v>
      </c>
      <c r="H48" s="872"/>
      <c r="I48" s="871" t="s">
        <v>1881</v>
      </c>
    </row>
    <row r="49" spans="1:10" s="198" customFormat="1" ht="20.100000000000001" customHeight="1">
      <c r="B49" s="871" t="s">
        <v>1882</v>
      </c>
      <c r="C49" s="871" t="s">
        <v>1876</v>
      </c>
      <c r="D49" s="873"/>
      <c r="E49" s="873"/>
      <c r="F49" s="872"/>
      <c r="G49" s="872"/>
      <c r="H49" s="872" t="s">
        <v>1685</v>
      </c>
      <c r="I49" s="871" t="s">
        <v>1883</v>
      </c>
    </row>
    <row r="50" spans="1:10" s="198" customFormat="1" ht="20.100000000000001" customHeight="1">
      <c r="B50" s="871" t="s">
        <v>1884</v>
      </c>
      <c r="C50" s="871" t="s">
        <v>1876</v>
      </c>
      <c r="D50" s="873"/>
      <c r="E50" s="873"/>
      <c r="F50" s="872"/>
      <c r="G50" s="872"/>
      <c r="H50" s="872" t="s">
        <v>1685</v>
      </c>
      <c r="I50" s="871" t="s">
        <v>1885</v>
      </c>
    </row>
    <row r="51" spans="1:10" s="198" customFormat="1" ht="20.100000000000001" customHeight="1">
      <c r="B51" s="871" t="s">
        <v>1886</v>
      </c>
      <c r="C51" s="871" t="s">
        <v>1876</v>
      </c>
      <c r="D51" s="873"/>
      <c r="E51" s="873"/>
      <c r="F51" s="872"/>
      <c r="G51" s="872" t="s">
        <v>1684</v>
      </c>
      <c r="H51" s="872"/>
      <c r="I51" s="871" t="s">
        <v>1887</v>
      </c>
    </row>
    <row r="52" spans="1:10" s="198" customFormat="1" ht="20.100000000000001" customHeight="1">
      <c r="B52" s="871" t="s">
        <v>1888</v>
      </c>
      <c r="C52" s="871" t="s">
        <v>1876</v>
      </c>
      <c r="D52" s="873"/>
      <c r="E52" s="873"/>
      <c r="F52" s="872"/>
      <c r="G52" s="872"/>
      <c r="H52" s="872" t="s">
        <v>1685</v>
      </c>
      <c r="I52" s="871" t="s">
        <v>1826</v>
      </c>
    </row>
    <row r="53" spans="1:10" s="198" customFormat="1" ht="20.100000000000001" customHeight="1">
      <c r="B53" s="871" t="s">
        <v>1889</v>
      </c>
      <c r="C53" s="871" t="s">
        <v>1876</v>
      </c>
      <c r="D53" s="873"/>
      <c r="E53" s="873"/>
      <c r="F53" s="872"/>
      <c r="G53" s="872"/>
      <c r="H53" s="872" t="s">
        <v>1685</v>
      </c>
      <c r="I53" s="871" t="s">
        <v>1890</v>
      </c>
    </row>
    <row r="54" spans="1:10" s="198" customFormat="1" ht="20.100000000000001" customHeight="1" thickBot="1">
      <c r="B54" s="874" t="s">
        <v>1891</v>
      </c>
      <c r="C54" s="874" t="s">
        <v>1601</v>
      </c>
      <c r="D54" s="876" t="s">
        <v>1606</v>
      </c>
      <c r="E54" s="875"/>
      <c r="F54" s="876"/>
      <c r="G54" s="875"/>
      <c r="H54" s="875"/>
      <c r="I54" s="877" t="s">
        <v>1892</v>
      </c>
    </row>
    <row r="56" spans="1:10">
      <c r="B56" s="1212" t="s">
        <v>1893</v>
      </c>
    </row>
    <row r="57" spans="1:10">
      <c r="B57" s="1212" t="s">
        <v>1894</v>
      </c>
    </row>
    <row r="58" spans="1:10">
      <c r="B58" s="1212" t="s">
        <v>1895</v>
      </c>
    </row>
    <row r="59" spans="1:10">
      <c r="B59" s="1212" t="s">
        <v>1896</v>
      </c>
    </row>
    <row r="60" spans="1:10">
      <c r="B60" s="1212" t="s">
        <v>1981</v>
      </c>
    </row>
    <row r="62" spans="1:10">
      <c r="A62" s="223"/>
      <c r="J62" s="223"/>
    </row>
    <row r="63" spans="1:10">
      <c r="A63" s="223"/>
      <c r="J63" s="223"/>
    </row>
    <row r="64" spans="1:10">
      <c r="A64" s="223"/>
      <c r="J64" s="223"/>
    </row>
    <row r="65" spans="1:10">
      <c r="A65" s="223"/>
      <c r="J65" s="223"/>
    </row>
    <row r="66" spans="1:10">
      <c r="A66" s="223"/>
      <c r="J66" s="223"/>
    </row>
    <row r="67" spans="1:10">
      <c r="A67" s="223"/>
      <c r="J67" s="223"/>
    </row>
    <row r="68" spans="1:10">
      <c r="A68" s="223"/>
      <c r="J68" s="223"/>
    </row>
    <row r="69" spans="1:10">
      <c r="A69" s="223"/>
      <c r="J69" s="223"/>
    </row>
    <row r="70" spans="1:10">
      <c r="A70" s="223"/>
      <c r="J70" s="223"/>
    </row>
    <row r="71" spans="1:10">
      <c r="A71" s="223"/>
      <c r="J71" s="223"/>
    </row>
    <row r="72" spans="1:10">
      <c r="A72" s="223"/>
      <c r="J72" s="223"/>
    </row>
    <row r="73" spans="1:10">
      <c r="A73" s="223"/>
      <c r="J73" s="223"/>
    </row>
    <row r="74" spans="1:10">
      <c r="A74" s="223"/>
      <c r="J74" s="223"/>
    </row>
    <row r="75" spans="1:10">
      <c r="A75" s="223"/>
      <c r="J75" s="223"/>
    </row>
    <row r="76" spans="1:10">
      <c r="A76" s="223"/>
      <c r="J76" s="223"/>
    </row>
    <row r="77" spans="1:10">
      <c r="A77" s="223"/>
      <c r="J77" s="223"/>
    </row>
    <row r="78" spans="1:10">
      <c r="A78" s="223"/>
      <c r="J78" s="223"/>
    </row>
    <row r="79" spans="1:10">
      <c r="A79" s="223"/>
      <c r="J79" s="223"/>
    </row>
    <row r="80" spans="1:10">
      <c r="A80" s="223"/>
      <c r="J80" s="223"/>
    </row>
    <row r="81" spans="1:10">
      <c r="A81" s="223"/>
      <c r="J81" s="223"/>
    </row>
    <row r="82" spans="1:10">
      <c r="A82" s="223"/>
      <c r="J82" s="223"/>
    </row>
    <row r="83" spans="1:10">
      <c r="A83" s="223"/>
      <c r="J83" s="223"/>
    </row>
    <row r="84" spans="1:10">
      <c r="A84" s="223"/>
      <c r="J84" s="223"/>
    </row>
    <row r="85" spans="1:10">
      <c r="A85" s="223"/>
      <c r="J85" s="223"/>
    </row>
    <row r="86" spans="1:10">
      <c r="A86" s="223"/>
      <c r="J86" s="223"/>
    </row>
    <row r="87" spans="1:10">
      <c r="A87" s="223"/>
      <c r="J87" s="223"/>
    </row>
    <row r="88" spans="1:10">
      <c r="A88" s="223"/>
      <c r="J88" s="223"/>
    </row>
    <row r="89" spans="1:10">
      <c r="A89" s="223"/>
      <c r="J89" s="223"/>
    </row>
    <row r="90" spans="1:10">
      <c r="A90" s="223"/>
      <c r="J90" s="223"/>
    </row>
    <row r="91" spans="1:10">
      <c r="A91" s="223"/>
      <c r="J91" s="223"/>
    </row>
    <row r="93" spans="1:10">
      <c r="A93" s="223"/>
      <c r="J93" s="223"/>
    </row>
    <row r="94" spans="1:10">
      <c r="A94" s="223"/>
      <c r="J94" s="223"/>
    </row>
    <row r="95" spans="1:10">
      <c r="A95" s="223"/>
      <c r="J95" s="223"/>
    </row>
    <row r="96" spans="1:10">
      <c r="A96" s="223"/>
      <c r="J96" s="223"/>
    </row>
    <row r="97" spans="1:10">
      <c r="A97" s="241"/>
      <c r="J97" s="241"/>
    </row>
    <row r="98" spans="1:10">
      <c r="A98" s="241"/>
      <c r="J98" s="241"/>
    </row>
    <row r="99" spans="1:10">
      <c r="A99" s="223"/>
      <c r="J99" s="223"/>
    </row>
    <row r="100" spans="1:10">
      <c r="A100" s="223"/>
      <c r="J100" s="223"/>
    </row>
    <row r="101" spans="1:10">
      <c r="A101" s="223"/>
      <c r="J101" s="223"/>
    </row>
    <row r="103" spans="1:10">
      <c r="A103" s="223"/>
      <c r="J103" s="223"/>
    </row>
    <row r="104" spans="1:10">
      <c r="A104" s="223"/>
      <c r="J104" s="223"/>
    </row>
    <row r="105" spans="1:10">
      <c r="A105" s="223"/>
      <c r="J105" s="223"/>
    </row>
    <row r="106" spans="1:10">
      <c r="A106" s="223"/>
      <c r="J106" s="223"/>
    </row>
    <row r="107" spans="1:10">
      <c r="A107" s="223"/>
      <c r="J107" s="223"/>
    </row>
    <row r="108" spans="1:10">
      <c r="A108" s="223"/>
      <c r="J108" s="223"/>
    </row>
    <row r="109" spans="1:10">
      <c r="A109" s="223"/>
      <c r="J109" s="223"/>
    </row>
    <row r="110" spans="1:10">
      <c r="A110" s="223"/>
      <c r="J110" s="223"/>
    </row>
    <row r="111" spans="1:10">
      <c r="A111" s="223"/>
      <c r="J111" s="223"/>
    </row>
    <row r="112" spans="1:10">
      <c r="A112" s="223"/>
      <c r="J112" s="223"/>
    </row>
    <row r="114" spans="1:10">
      <c r="A114" s="223"/>
      <c r="J114" s="223"/>
    </row>
    <row r="115" spans="1:10">
      <c r="A115" s="223"/>
      <c r="J115" s="223"/>
    </row>
    <row r="116" spans="1:10">
      <c r="A116" s="242"/>
      <c r="J116" s="242"/>
    </row>
    <row r="117" spans="1:10">
      <c r="A117" s="242"/>
      <c r="J117" s="242"/>
    </row>
    <row r="118" spans="1:10">
      <c r="A118" s="223"/>
      <c r="J118" s="223"/>
    </row>
    <row r="119" spans="1:10">
      <c r="A119" s="223"/>
      <c r="J119" s="223"/>
    </row>
    <row r="120" spans="1:10">
      <c r="A120" s="223"/>
      <c r="J120" s="223"/>
    </row>
    <row r="121" spans="1:10">
      <c r="A121" s="223"/>
      <c r="J121" s="223"/>
    </row>
    <row r="123" spans="1:10">
      <c r="A123" s="223"/>
      <c r="J123" s="223"/>
    </row>
    <row r="124" spans="1:10">
      <c r="A124" s="223"/>
      <c r="J124" s="223"/>
    </row>
    <row r="125" spans="1:10">
      <c r="A125" s="223"/>
      <c r="J125" s="223"/>
    </row>
    <row r="126" spans="1:10">
      <c r="A126" s="223"/>
      <c r="J126" s="223"/>
    </row>
    <row r="127" spans="1:10">
      <c r="A127" s="223"/>
      <c r="J127" s="223"/>
    </row>
    <row r="128" spans="1:10">
      <c r="A128" s="223"/>
      <c r="J128" s="223"/>
    </row>
    <row r="129" spans="1:10">
      <c r="A129" s="223"/>
      <c r="J129" s="223"/>
    </row>
    <row r="130" spans="1:10">
      <c r="A130" s="223"/>
      <c r="J130" s="223"/>
    </row>
    <row r="131" spans="1:10">
      <c r="A131" s="223"/>
      <c r="J131" s="223"/>
    </row>
    <row r="132" spans="1:10">
      <c r="A132" s="223"/>
      <c r="J132" s="223"/>
    </row>
    <row r="133" spans="1:10">
      <c r="A133" s="223"/>
      <c r="J133" s="223"/>
    </row>
    <row r="134" spans="1:10">
      <c r="A134" s="223"/>
      <c r="J134" s="223"/>
    </row>
    <row r="136" spans="1:10">
      <c r="A136" s="223"/>
      <c r="J136" s="223"/>
    </row>
    <row r="137" spans="1:10">
      <c r="A137" s="223"/>
      <c r="J137" s="223"/>
    </row>
    <row r="138" spans="1:10">
      <c r="A138" s="223"/>
      <c r="J138" s="223"/>
    </row>
    <row r="139" spans="1:10">
      <c r="A139" s="223"/>
      <c r="J139" s="223"/>
    </row>
    <row r="140" spans="1:10">
      <c r="A140" s="223"/>
      <c r="J140" s="223"/>
    </row>
    <row r="141" spans="1:10">
      <c r="A141" s="223"/>
      <c r="J141" s="223"/>
    </row>
    <row r="142" spans="1:10">
      <c r="A142" s="223"/>
      <c r="J142" s="223"/>
    </row>
    <row r="143" spans="1:10">
      <c r="A143" s="223"/>
      <c r="J143" s="223"/>
    </row>
    <row r="144" spans="1:10">
      <c r="A144" s="223"/>
      <c r="J144" s="223"/>
    </row>
    <row r="145" spans="1:10">
      <c r="A145" s="223"/>
      <c r="J145" s="223"/>
    </row>
    <row r="147" spans="1:10">
      <c r="A147" s="223"/>
      <c r="J147" s="223"/>
    </row>
    <row r="148" spans="1:10">
      <c r="A148" s="223"/>
      <c r="J148" s="223"/>
    </row>
    <row r="149" spans="1:10">
      <c r="A149" s="223"/>
      <c r="J149" s="223"/>
    </row>
    <row r="151" spans="1:10">
      <c r="A151" s="223"/>
      <c r="J151" s="223"/>
    </row>
    <row r="152" spans="1:10">
      <c r="A152" s="223"/>
      <c r="J152" s="223"/>
    </row>
    <row r="153" spans="1:10">
      <c r="A153" s="223"/>
      <c r="J153" s="223"/>
    </row>
    <row r="154" spans="1:10">
      <c r="A154" s="223"/>
      <c r="J154" s="223"/>
    </row>
    <row r="156" spans="1:10">
      <c r="A156" s="223"/>
      <c r="J156" s="223"/>
    </row>
    <row r="157" spans="1:10">
      <c r="A157" s="223"/>
      <c r="J157" s="223"/>
    </row>
    <row r="158" spans="1:10">
      <c r="A158" s="223"/>
      <c r="J158" s="223"/>
    </row>
    <row r="159" spans="1:10">
      <c r="A159" s="223"/>
      <c r="J159" s="223"/>
    </row>
    <row r="161" spans="1:10">
      <c r="A161" s="223"/>
      <c r="J161" s="223"/>
    </row>
    <row r="162" spans="1:10">
      <c r="A162" s="223"/>
      <c r="J162" s="223"/>
    </row>
    <row r="163" spans="1:10">
      <c r="A163" s="223"/>
      <c r="J163" s="223"/>
    </row>
    <row r="164" spans="1:10">
      <c r="A164" s="223"/>
      <c r="J164" s="223"/>
    </row>
    <row r="165" spans="1:10">
      <c r="A165" s="223"/>
      <c r="J165" s="223"/>
    </row>
    <row r="166" spans="1:10">
      <c r="A166" s="223"/>
      <c r="J166" s="223"/>
    </row>
  </sheetData>
  <mergeCells count="3">
    <mergeCell ref="B5:B6"/>
    <mergeCell ref="C5:C6"/>
    <mergeCell ref="D5:H5"/>
  </mergeCells>
  <hyperlinks>
    <hyperlink ref="K1" location="Index!A1" display="Back to index" xr:uid="{5B28E3AA-64E1-4352-AD53-37D34C149CD4}"/>
  </hyperlinks>
  <pageMargins left="0.70866141732283472" right="0.70866141732283472" top="0.74803149606299213" bottom="0.74803149606299213" header="0.31496062992125984" footer="0.31496062992125984"/>
  <pageSetup paperSize="9" scale="81" orientation="landscape" r:id="rId1"/>
  <headerFooter>
    <oddHeader>&amp;CEN
Annex V</oddHeader>
    <oddFooter>&amp;C&amp;P</oddFooter>
  </headerFooter>
  <ignoredErrors>
    <ignoredError sqref="G19:K54 G55:K16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21"/>
  <sheetViews>
    <sheetView showGridLines="0" zoomScale="90" zoomScaleNormal="90" zoomScaleSheetLayoutView="90" workbookViewId="0">
      <selection activeCell="R1" sqref="R1"/>
    </sheetView>
  </sheetViews>
  <sheetFormatPr defaultColWidth="9.140625" defaultRowHeight="14.25"/>
  <cols>
    <col min="1" max="1" width="4.7109375" style="17" customWidth="1"/>
    <col min="2" max="2" width="4.5703125" style="17" customWidth="1"/>
    <col min="3" max="3" width="16" style="17" customWidth="1"/>
    <col min="4" max="4" width="18.5703125" style="17" customWidth="1"/>
    <col min="5" max="5" width="15.5703125" style="17" customWidth="1"/>
    <col min="6" max="6" width="22.5703125" style="17" customWidth="1"/>
    <col min="7" max="7" width="21" style="17" customWidth="1"/>
    <col min="8" max="8" width="14.42578125" style="17" customWidth="1"/>
    <col min="9" max="9" width="11" style="17" customWidth="1"/>
    <col min="10" max="10" width="14" style="17" customWidth="1"/>
    <col min="11" max="11" width="25.85546875" style="17" bestFit="1" customWidth="1"/>
    <col min="12" max="12" width="27.85546875" style="17" customWidth="1"/>
    <col min="13" max="13" width="9.140625" style="17"/>
    <col min="14" max="14" width="13.140625" style="17" customWidth="1"/>
    <col min="15" max="15" width="11.42578125" style="17" customWidth="1"/>
    <col min="16" max="16" width="14.5703125" style="17" customWidth="1"/>
    <col min="17" max="17" width="4.7109375" style="541" customWidth="1"/>
    <col min="18" max="18" width="11.5703125" style="17" bestFit="1" customWidth="1"/>
    <col min="19" max="16384" width="9.140625" style="17"/>
  </cols>
  <sheetData>
    <row r="1" spans="2:18" ht="18.75">
      <c r="C1" s="136" t="s">
        <v>589</v>
      </c>
      <c r="P1" s="767"/>
      <c r="R1" s="766" t="s">
        <v>997</v>
      </c>
    </row>
    <row r="2" spans="2:18">
      <c r="C2" s="259" t="s">
        <v>1182</v>
      </c>
    </row>
    <row r="4" spans="2:18" s="205" customFormat="1" ht="20.100000000000001" customHeight="1">
      <c r="D4" s="268" t="s">
        <v>83</v>
      </c>
      <c r="E4" s="268" t="s">
        <v>84</v>
      </c>
      <c r="F4" s="268" t="s">
        <v>85</v>
      </c>
      <c r="G4" s="268" t="s">
        <v>86</v>
      </c>
      <c r="H4" s="268" t="s">
        <v>87</v>
      </c>
      <c r="I4" s="268" t="s">
        <v>88</v>
      </c>
      <c r="J4" s="268" t="s">
        <v>89</v>
      </c>
      <c r="K4" s="268" t="s">
        <v>90</v>
      </c>
      <c r="L4" s="268" t="s">
        <v>125</v>
      </c>
      <c r="M4" s="268" t="s">
        <v>126</v>
      </c>
      <c r="N4" s="268" t="s">
        <v>127</v>
      </c>
      <c r="O4" s="268" t="s">
        <v>128</v>
      </c>
      <c r="P4" s="268" t="s">
        <v>319</v>
      </c>
      <c r="Q4" s="1220"/>
    </row>
    <row r="5" spans="2:18" s="269" customFormat="1" ht="20.100000000000001" customHeight="1">
      <c r="D5" s="1720" t="s">
        <v>590</v>
      </c>
      <c r="E5" s="1720"/>
      <c r="F5" s="1720" t="s">
        <v>591</v>
      </c>
      <c r="G5" s="1720"/>
      <c r="H5" s="1720" t="s">
        <v>592</v>
      </c>
      <c r="I5" s="1720" t="s">
        <v>140</v>
      </c>
      <c r="J5" s="1720" t="s">
        <v>593</v>
      </c>
      <c r="K5" s="1720"/>
      <c r="L5" s="1720"/>
      <c r="M5" s="1720"/>
      <c r="N5" s="1720" t="s">
        <v>594</v>
      </c>
      <c r="O5" s="1720" t="s">
        <v>595</v>
      </c>
      <c r="P5" s="1722" t="s">
        <v>596</v>
      </c>
      <c r="Q5" s="1220"/>
    </row>
    <row r="6" spans="2:18" s="269" customFormat="1" ht="20.100000000000001" customHeight="1">
      <c r="D6" s="1720"/>
      <c r="E6" s="1720"/>
      <c r="F6" s="1720"/>
      <c r="G6" s="1720"/>
      <c r="H6" s="1720"/>
      <c r="I6" s="1720"/>
      <c r="J6" s="1720"/>
      <c r="K6" s="1720"/>
      <c r="L6" s="1720"/>
      <c r="M6" s="1721"/>
      <c r="N6" s="1720"/>
      <c r="O6" s="1720"/>
      <c r="P6" s="1722"/>
      <c r="Q6" s="1220"/>
    </row>
    <row r="7" spans="2:18" s="269" customFormat="1" ht="87.75" customHeight="1" thickBot="1">
      <c r="D7" s="270" t="s">
        <v>597</v>
      </c>
      <c r="E7" s="270" t="s">
        <v>598</v>
      </c>
      <c r="F7" s="270" t="s">
        <v>599</v>
      </c>
      <c r="G7" s="270" t="s">
        <v>600</v>
      </c>
      <c r="H7" s="1721"/>
      <c r="I7" s="1721"/>
      <c r="J7" s="270" t="s">
        <v>601</v>
      </c>
      <c r="K7" s="270" t="s">
        <v>591</v>
      </c>
      <c r="L7" s="270" t="s">
        <v>602</v>
      </c>
      <c r="M7" s="271" t="s">
        <v>603</v>
      </c>
      <c r="N7" s="1721"/>
      <c r="O7" s="1721"/>
      <c r="P7" s="1723"/>
      <c r="Q7" s="1220"/>
    </row>
    <row r="8" spans="2:18" s="272" customFormat="1" ht="24.95" customHeight="1">
      <c r="B8" s="273" t="s">
        <v>211</v>
      </c>
      <c r="C8" s="274" t="s">
        <v>604</v>
      </c>
      <c r="D8" s="275"/>
      <c r="E8" s="275"/>
      <c r="F8" s="275"/>
      <c r="G8" s="275"/>
      <c r="H8" s="275"/>
      <c r="I8" s="275"/>
      <c r="J8" s="275"/>
      <c r="K8" s="275"/>
      <c r="L8" s="275"/>
      <c r="M8" s="275"/>
      <c r="N8" s="275"/>
      <c r="O8" s="276"/>
      <c r="P8" s="276"/>
      <c r="Q8" s="1220"/>
    </row>
    <row r="9" spans="2:18" s="272" customFormat="1" ht="20.100000000000001" customHeight="1">
      <c r="B9" s="277"/>
      <c r="C9" s="278" t="s">
        <v>1260</v>
      </c>
      <c r="D9" s="1413"/>
      <c r="E9" s="1413"/>
      <c r="F9" s="1413"/>
      <c r="G9" s="1413"/>
      <c r="H9" s="1413"/>
      <c r="I9" s="1414"/>
      <c r="J9" s="1413"/>
      <c r="K9" s="1413"/>
      <c r="L9" s="1413"/>
      <c r="M9" s="1413"/>
      <c r="N9" s="1414"/>
      <c r="O9" s="1415"/>
      <c r="P9" s="1415"/>
      <c r="Q9" s="1221"/>
    </row>
    <row r="10" spans="2:18" s="272" customFormat="1" ht="20.100000000000001" customHeight="1">
      <c r="B10" s="279"/>
      <c r="C10" s="280" t="s">
        <v>1261</v>
      </c>
      <c r="D10" s="1416"/>
      <c r="E10" s="1416"/>
      <c r="F10" s="1416"/>
      <c r="G10" s="1416"/>
      <c r="H10" s="1416"/>
      <c r="I10" s="1417"/>
      <c r="J10" s="1416"/>
      <c r="K10" s="1416"/>
      <c r="L10" s="1416"/>
      <c r="M10" s="1416"/>
      <c r="N10" s="1417"/>
      <c r="O10" s="1418"/>
      <c r="P10" s="1418"/>
      <c r="Q10" s="1221"/>
    </row>
    <row r="11" spans="2:18" s="272" customFormat="1" ht="20.100000000000001" customHeight="1">
      <c r="B11" s="279"/>
      <c r="C11" s="280" t="s">
        <v>1262</v>
      </c>
      <c r="D11" s="1416"/>
      <c r="E11" s="1416"/>
      <c r="F11" s="1416"/>
      <c r="G11" s="1416"/>
      <c r="H11" s="1416"/>
      <c r="I11" s="1417"/>
      <c r="J11" s="1416"/>
      <c r="K11" s="1416"/>
      <c r="L11" s="1416"/>
      <c r="M11" s="1416"/>
      <c r="N11" s="1417"/>
      <c r="O11" s="1418"/>
      <c r="P11" s="1418"/>
      <c r="Q11" s="1221"/>
    </row>
    <row r="12" spans="2:18" s="272" customFormat="1" ht="20.100000000000001" customHeight="1">
      <c r="B12" s="279"/>
      <c r="C12" s="280" t="s">
        <v>1263</v>
      </c>
      <c r="D12" s="1416"/>
      <c r="E12" s="1416"/>
      <c r="F12" s="1416"/>
      <c r="G12" s="1416"/>
      <c r="H12" s="1416"/>
      <c r="I12" s="1417"/>
      <c r="J12" s="1416"/>
      <c r="K12" s="1416"/>
      <c r="L12" s="1416"/>
      <c r="M12" s="1416"/>
      <c r="N12" s="1417"/>
      <c r="O12" s="1418"/>
      <c r="P12" s="1418"/>
      <c r="Q12" s="1221"/>
    </row>
    <row r="13" spans="2:18" s="272" customFormat="1" ht="20.100000000000001" customHeight="1">
      <c r="B13" s="279"/>
      <c r="C13" s="280" t="s">
        <v>1264</v>
      </c>
      <c r="D13" s="1416"/>
      <c r="E13" s="1416"/>
      <c r="F13" s="1416"/>
      <c r="G13" s="1416"/>
      <c r="H13" s="1416"/>
      <c r="I13" s="1417"/>
      <c r="J13" s="1416"/>
      <c r="K13" s="1416"/>
      <c r="L13" s="1416"/>
      <c r="M13" s="1416"/>
      <c r="N13" s="1417"/>
      <c r="O13" s="1418"/>
      <c r="P13" s="1418"/>
      <c r="Q13" s="1221"/>
    </row>
    <row r="14" spans="2:18" s="272" customFormat="1" ht="20.100000000000001" customHeight="1">
      <c r="B14" s="279"/>
      <c r="C14" s="280" t="s">
        <v>1265</v>
      </c>
      <c r="D14" s="1416"/>
      <c r="E14" s="1416"/>
      <c r="F14" s="1416"/>
      <c r="G14" s="1416"/>
      <c r="H14" s="1416"/>
      <c r="I14" s="1417"/>
      <c r="J14" s="1416"/>
      <c r="K14" s="1416"/>
      <c r="L14" s="1416"/>
      <c r="M14" s="1416"/>
      <c r="N14" s="1417"/>
      <c r="O14" s="1418"/>
      <c r="P14" s="1418"/>
      <c r="Q14" s="1221"/>
    </row>
    <row r="15" spans="2:18" s="272" customFormat="1" ht="20.100000000000001" customHeight="1">
      <c r="B15" s="279"/>
      <c r="C15" s="280" t="s">
        <v>1266</v>
      </c>
      <c r="D15" s="1416"/>
      <c r="E15" s="1416"/>
      <c r="F15" s="1416"/>
      <c r="G15" s="1416"/>
      <c r="H15" s="1416"/>
      <c r="I15" s="1417"/>
      <c r="J15" s="1416"/>
      <c r="K15" s="1416"/>
      <c r="L15" s="1416"/>
      <c r="M15" s="1416"/>
      <c r="N15" s="1417"/>
      <c r="O15" s="1418"/>
      <c r="P15" s="1418"/>
      <c r="Q15" s="1221"/>
    </row>
    <row r="16" spans="2:18" s="272" customFormat="1" ht="20.100000000000001" customHeight="1">
      <c r="B16" s="279"/>
      <c r="C16" s="280" t="s">
        <v>1267</v>
      </c>
      <c r="D16" s="1416"/>
      <c r="E16" s="1416"/>
      <c r="F16" s="1416"/>
      <c r="G16" s="1416"/>
      <c r="H16" s="1416"/>
      <c r="I16" s="1417"/>
      <c r="J16" s="1416"/>
      <c r="K16" s="1416"/>
      <c r="L16" s="1416"/>
      <c r="M16" s="1416"/>
      <c r="N16" s="1417"/>
      <c r="O16" s="1418"/>
      <c r="P16" s="1418"/>
      <c r="Q16" s="1221"/>
    </row>
    <row r="17" spans="2:17" s="272" customFormat="1" ht="20.100000000000001" customHeight="1">
      <c r="B17" s="279"/>
      <c r="C17" s="280" t="s">
        <v>1268</v>
      </c>
      <c r="D17" s="1416"/>
      <c r="E17" s="1416"/>
      <c r="F17" s="1416"/>
      <c r="G17" s="1416"/>
      <c r="H17" s="1416"/>
      <c r="I17" s="1417"/>
      <c r="J17" s="1416"/>
      <c r="K17" s="1416"/>
      <c r="L17" s="1416"/>
      <c r="M17" s="1416"/>
      <c r="N17" s="1417"/>
      <c r="O17" s="1418"/>
      <c r="P17" s="1418"/>
      <c r="Q17" s="1221"/>
    </row>
    <row r="18" spans="2:17" s="272" customFormat="1" ht="20.100000000000001" customHeight="1">
      <c r="B18" s="279"/>
      <c r="C18" s="280" t="s">
        <v>1269</v>
      </c>
      <c r="D18" s="1419"/>
      <c r="E18" s="1419"/>
      <c r="F18" s="1416"/>
      <c r="G18" s="1416"/>
      <c r="H18" s="1416"/>
      <c r="I18" s="1417"/>
      <c r="J18" s="1419"/>
      <c r="K18" s="1416"/>
      <c r="L18" s="1416"/>
      <c r="M18" s="1419"/>
      <c r="N18" s="1416"/>
      <c r="O18" s="1420"/>
      <c r="P18" s="1420"/>
      <c r="Q18" s="1222"/>
    </row>
    <row r="19" spans="2:17" s="272" customFormat="1" ht="20.100000000000001" customHeight="1">
      <c r="B19" s="279"/>
      <c r="C19" s="280" t="s">
        <v>1270</v>
      </c>
      <c r="D19" s="1419"/>
      <c r="E19" s="1419"/>
      <c r="F19" s="1416"/>
      <c r="G19" s="1416"/>
      <c r="H19" s="1416"/>
      <c r="I19" s="1417"/>
      <c r="J19" s="1419"/>
      <c r="K19" s="1416"/>
      <c r="L19" s="1416"/>
      <c r="M19" s="1419"/>
      <c r="N19" s="1416"/>
      <c r="O19" s="1420"/>
      <c r="P19" s="1420"/>
      <c r="Q19" s="1222"/>
    </row>
    <row r="20" spans="2:17" s="272" customFormat="1" ht="20.100000000000001" customHeight="1">
      <c r="B20" s="279"/>
      <c r="C20" s="280" t="s">
        <v>1271</v>
      </c>
      <c r="D20" s="1419"/>
      <c r="E20" s="1419"/>
      <c r="F20" s="1416"/>
      <c r="G20" s="1416"/>
      <c r="H20" s="1416"/>
      <c r="I20" s="1417"/>
      <c r="J20" s="1419"/>
      <c r="K20" s="1416"/>
      <c r="L20" s="1416"/>
      <c r="M20" s="1419"/>
      <c r="N20" s="1416"/>
      <c r="O20" s="1420"/>
      <c r="P20" s="1420"/>
      <c r="Q20" s="1222"/>
    </row>
    <row r="21" spans="2:17" s="272" customFormat="1" ht="20.100000000000001" customHeight="1">
      <c r="B21" s="279"/>
      <c r="C21" s="1219" t="s">
        <v>1272</v>
      </c>
      <c r="D21" s="1419">
        <v>10118749.33415</v>
      </c>
      <c r="E21" s="1419">
        <v>7485316.5583300004</v>
      </c>
      <c r="F21" s="1416"/>
      <c r="G21" s="1416"/>
      <c r="H21" s="1416"/>
      <c r="I21" s="1417">
        <f>SUM(D21:H21)</f>
        <v>17604065.892480001</v>
      </c>
      <c r="J21" s="1419">
        <v>657618.755</v>
      </c>
      <c r="K21" s="1416"/>
      <c r="L21" s="1416"/>
      <c r="M21" s="1419">
        <v>657618.755</v>
      </c>
      <c r="N21" s="1416">
        <f>M21*12.5</f>
        <v>8220234.4375</v>
      </c>
      <c r="O21" s="1420">
        <v>0.28061621270249998</v>
      </c>
      <c r="P21" s="1420">
        <v>0</v>
      </c>
      <c r="Q21" s="1222"/>
    </row>
    <row r="22" spans="2:17" s="272" customFormat="1" ht="20.100000000000001" customHeight="1">
      <c r="B22" s="279"/>
      <c r="C22" s="1219" t="s">
        <v>1273</v>
      </c>
      <c r="D22" s="1419">
        <v>5358913.1150500001</v>
      </c>
      <c r="E22" s="1419">
        <v>47290927.655040003</v>
      </c>
      <c r="F22" s="1416">
        <v>460255.67625000002</v>
      </c>
      <c r="G22" s="1416"/>
      <c r="H22" s="1416">
        <v>1022810.75906</v>
      </c>
      <c r="I22" s="1417">
        <f>SUM(D22:H22)</f>
        <v>54132907.205400012</v>
      </c>
      <c r="J22" s="1419">
        <v>1659294.03152</v>
      </c>
      <c r="K22" s="1416">
        <v>105.28892999999999</v>
      </c>
      <c r="L22" s="1416">
        <v>26462.89688</v>
      </c>
      <c r="M22" s="1419">
        <v>1685862.2173299999</v>
      </c>
      <c r="N22" s="1416">
        <f>M22*12.5</f>
        <v>21073277.716624998</v>
      </c>
      <c r="O22" s="1420">
        <v>0.71938378729748997</v>
      </c>
      <c r="P22" s="1420">
        <v>0</v>
      </c>
      <c r="Q22" s="1222"/>
    </row>
    <row r="23" spans="2:17" s="272" customFormat="1" ht="20.100000000000001" customHeight="1">
      <c r="B23" s="279"/>
      <c r="C23" s="280" t="s">
        <v>1274</v>
      </c>
      <c r="D23" s="1419"/>
      <c r="E23" s="1419"/>
      <c r="F23" s="1416"/>
      <c r="G23" s="1416"/>
      <c r="H23" s="1416"/>
      <c r="I23" s="1417"/>
      <c r="J23" s="1419"/>
      <c r="K23" s="1416"/>
      <c r="L23" s="1416"/>
      <c r="M23" s="1419"/>
      <c r="N23" s="1416"/>
      <c r="O23" s="1420"/>
      <c r="P23" s="1420"/>
      <c r="Q23" s="1222"/>
    </row>
    <row r="24" spans="2:17" s="272" customFormat="1" ht="20.100000000000001" customHeight="1" thickBot="1">
      <c r="B24" s="283"/>
      <c r="C24" s="284" t="s">
        <v>1275</v>
      </c>
      <c r="D24" s="1421"/>
      <c r="E24" s="1421"/>
      <c r="F24" s="1422"/>
      <c r="G24" s="1422"/>
      <c r="H24" s="1422"/>
      <c r="I24" s="1423"/>
      <c r="J24" s="1421"/>
      <c r="K24" s="1422"/>
      <c r="L24" s="1422"/>
      <c r="M24" s="1421"/>
      <c r="N24" s="1422"/>
      <c r="O24" s="1424"/>
      <c r="P24" s="1424"/>
      <c r="Q24" s="1222"/>
    </row>
    <row r="25" spans="2:17" s="205" customFormat="1" ht="20.100000000000001" customHeight="1">
      <c r="B25" s="285" t="s">
        <v>338</v>
      </c>
      <c r="C25" s="286" t="s">
        <v>113</v>
      </c>
      <c r="D25" s="1425">
        <f>SUM(D21:D24)</f>
        <v>15477662.449200001</v>
      </c>
      <c r="E25" s="1425">
        <f t="shared" ref="E25:M25" si="0">SUM(E21:E24)</f>
        <v>54776244.213370003</v>
      </c>
      <c r="F25" s="1425">
        <f t="shared" si="0"/>
        <v>460255.67625000002</v>
      </c>
      <c r="G25" s="1425">
        <f t="shared" si="0"/>
        <v>0</v>
      </c>
      <c r="H25" s="1425">
        <f t="shared" si="0"/>
        <v>1022810.75906</v>
      </c>
      <c r="I25" s="1425">
        <f t="shared" si="0"/>
        <v>71736973.097880006</v>
      </c>
      <c r="J25" s="1425">
        <f t="shared" si="0"/>
        <v>2316912.7865200001</v>
      </c>
      <c r="K25" s="1425">
        <f t="shared" si="0"/>
        <v>105.28892999999999</v>
      </c>
      <c r="L25" s="1425">
        <f t="shared" si="0"/>
        <v>26462.89688</v>
      </c>
      <c r="M25" s="1425">
        <f t="shared" si="0"/>
        <v>2343480.9723299998</v>
      </c>
      <c r="N25" s="1425">
        <f>M25*12.5</f>
        <v>29293512.154124998</v>
      </c>
      <c r="O25" s="1425"/>
      <c r="P25" s="1426"/>
      <c r="Q25" s="1223"/>
    </row>
    <row r="26" spans="2:17" s="19" customFormat="1" ht="12.75">
      <c r="H26" s="129"/>
      <c r="I26" s="129"/>
      <c r="J26" s="129"/>
      <c r="K26" s="129"/>
      <c r="L26" s="129"/>
      <c r="M26" s="129"/>
      <c r="N26" s="129"/>
      <c r="O26" s="129"/>
      <c r="Q26" s="1224"/>
    </row>
    <row r="27" spans="2:17" s="19" customFormat="1" ht="12.75">
      <c r="Q27" s="1224"/>
    </row>
    <row r="28" spans="2:17" s="19" customFormat="1" ht="12.75">
      <c r="Q28" s="1224"/>
    </row>
    <row r="29" spans="2:17">
      <c r="Q29" s="1224"/>
    </row>
    <row r="30" spans="2:17">
      <c r="Q30" s="1224"/>
    </row>
    <row r="31" spans="2:17">
      <c r="Q31" s="1224"/>
    </row>
    <row r="32" spans="2:17">
      <c r="Q32" s="1224"/>
    </row>
    <row r="33" spans="17:17">
      <c r="Q33" s="1224"/>
    </row>
    <row r="34" spans="17:17">
      <c r="Q34" s="1224"/>
    </row>
    <row r="35" spans="17:17">
      <c r="Q35" s="1224"/>
    </row>
    <row r="36" spans="17:17">
      <c r="Q36" s="1224"/>
    </row>
    <row r="37" spans="17:17">
      <c r="Q37" s="1224"/>
    </row>
    <row r="38" spans="17:17">
      <c r="Q38" s="1224"/>
    </row>
    <row r="39" spans="17:17">
      <c r="Q39" s="1224"/>
    </row>
    <row r="40" spans="17:17">
      <c r="Q40" s="1224"/>
    </row>
    <row r="41" spans="17:17">
      <c r="Q41" s="1224"/>
    </row>
    <row r="42" spans="17:17">
      <c r="Q42" s="1224"/>
    </row>
    <row r="43" spans="17:17">
      <c r="Q43" s="1224"/>
    </row>
    <row r="44" spans="17:17">
      <c r="Q44" s="1225"/>
    </row>
    <row r="45" spans="17:17">
      <c r="Q45" s="1225"/>
    </row>
    <row r="46" spans="17:17">
      <c r="Q46" s="1224"/>
    </row>
    <row r="47" spans="17:17">
      <c r="Q47" s="1224"/>
    </row>
    <row r="48" spans="17:17">
      <c r="Q48" s="1220"/>
    </row>
    <row r="49" spans="17:17">
      <c r="Q49" s="1224"/>
    </row>
    <row r="50" spans="17:17">
      <c r="Q50" s="1224"/>
    </row>
    <row r="51" spans="17:17">
      <c r="Q51" s="1224"/>
    </row>
    <row r="52" spans="17:17">
      <c r="Q52" s="1224"/>
    </row>
    <row r="53" spans="17:17">
      <c r="Q53" s="1226"/>
    </row>
    <row r="54" spans="17:17">
      <c r="Q54" s="1226"/>
    </row>
    <row r="55" spans="17:17">
      <c r="Q55" s="1224"/>
    </row>
    <row r="56" spans="17:17">
      <c r="Q56" s="1224"/>
    </row>
    <row r="57" spans="17:17">
      <c r="Q57" s="1224"/>
    </row>
    <row r="58" spans="17:17">
      <c r="Q58" s="1220"/>
    </row>
    <row r="59" spans="17:17">
      <c r="Q59" s="1224"/>
    </row>
    <row r="60" spans="17:17">
      <c r="Q60" s="1224"/>
    </row>
    <row r="61" spans="17:17">
      <c r="Q61" s="1224"/>
    </row>
    <row r="62" spans="17:17">
      <c r="Q62" s="1224"/>
    </row>
    <row r="63" spans="17:17">
      <c r="Q63" s="1224"/>
    </row>
    <row r="64" spans="17:17">
      <c r="Q64" s="1224"/>
    </row>
    <row r="65" spans="17:17">
      <c r="Q65" s="1224"/>
    </row>
    <row r="66" spans="17:17">
      <c r="Q66" s="1224"/>
    </row>
    <row r="67" spans="17:17">
      <c r="Q67" s="1224"/>
    </row>
    <row r="68" spans="17:17">
      <c r="Q68" s="1224"/>
    </row>
    <row r="69" spans="17:17">
      <c r="Q69" s="1220"/>
    </row>
    <row r="70" spans="17:17">
      <c r="Q70" s="1224"/>
    </row>
    <row r="71" spans="17:17">
      <c r="Q71" s="1224"/>
    </row>
    <row r="72" spans="17:17">
      <c r="Q72" s="1226"/>
    </row>
    <row r="73" spans="17:17">
      <c r="Q73" s="1226"/>
    </row>
    <row r="74" spans="17:17">
      <c r="Q74" s="1224"/>
    </row>
    <row r="75" spans="17:17">
      <c r="Q75" s="1224"/>
    </row>
    <row r="76" spans="17:17">
      <c r="Q76" s="1224"/>
    </row>
    <row r="77" spans="17:17">
      <c r="Q77" s="1224"/>
    </row>
    <row r="78" spans="17:17">
      <c r="Q78" s="1220"/>
    </row>
    <row r="79" spans="17:17">
      <c r="Q79" s="1224"/>
    </row>
    <row r="80" spans="17:17">
      <c r="Q80" s="1224"/>
    </row>
    <row r="81" spans="17:17">
      <c r="Q81" s="1224"/>
    </row>
    <row r="82" spans="17:17">
      <c r="Q82" s="1224"/>
    </row>
    <row r="83" spans="17:17">
      <c r="Q83" s="1224"/>
    </row>
    <row r="84" spans="17:17">
      <c r="Q84" s="1224"/>
    </row>
    <row r="85" spans="17:17">
      <c r="Q85" s="1224"/>
    </row>
    <row r="86" spans="17:17">
      <c r="Q86" s="1224"/>
    </row>
    <row r="87" spans="17:17">
      <c r="Q87" s="1224"/>
    </row>
    <row r="88" spans="17:17">
      <c r="Q88" s="1224"/>
    </row>
    <row r="89" spans="17:17">
      <c r="Q89" s="1224"/>
    </row>
    <row r="90" spans="17:17">
      <c r="Q90" s="1224"/>
    </row>
    <row r="91" spans="17:17">
      <c r="Q91" s="1220"/>
    </row>
    <row r="92" spans="17:17">
      <c r="Q92" s="1224"/>
    </row>
    <row r="93" spans="17:17">
      <c r="Q93" s="1224"/>
    </row>
    <row r="94" spans="17:17">
      <c r="Q94" s="1224"/>
    </row>
    <row r="95" spans="17:17">
      <c r="Q95" s="1224"/>
    </row>
    <row r="96" spans="17:17">
      <c r="Q96" s="1224"/>
    </row>
    <row r="97" spans="17:17">
      <c r="Q97" s="1224"/>
    </row>
    <row r="98" spans="17:17">
      <c r="Q98" s="1224"/>
    </row>
    <row r="99" spans="17:17">
      <c r="Q99" s="1224"/>
    </row>
    <row r="100" spans="17:17">
      <c r="Q100" s="1224"/>
    </row>
    <row r="101" spans="17:17">
      <c r="Q101" s="1220"/>
    </row>
    <row r="102" spans="17:17">
      <c r="Q102" s="1224"/>
    </row>
    <row r="103" spans="17:17">
      <c r="Q103" s="1224"/>
    </row>
    <row r="104" spans="17:17">
      <c r="Q104" s="1224"/>
    </row>
    <row r="105" spans="17:17">
      <c r="Q105" s="1220"/>
    </row>
    <row r="106" spans="17:17">
      <c r="Q106" s="1224"/>
    </row>
    <row r="107" spans="17:17">
      <c r="Q107" s="1224"/>
    </row>
    <row r="108" spans="17:17">
      <c r="Q108" s="1224"/>
    </row>
    <row r="109" spans="17:17">
      <c r="Q109" s="1224"/>
    </row>
    <row r="110" spans="17:17">
      <c r="Q110" s="1220"/>
    </row>
    <row r="111" spans="17:17">
      <c r="Q111" s="1224"/>
    </row>
    <row r="112" spans="17:17">
      <c r="Q112" s="1224"/>
    </row>
    <row r="113" spans="17:17">
      <c r="Q113" s="1224"/>
    </row>
    <row r="114" spans="17:17">
      <c r="Q114" s="1224"/>
    </row>
    <row r="115" spans="17:17">
      <c r="Q115" s="1220"/>
    </row>
    <row r="116" spans="17:17">
      <c r="Q116" s="1224"/>
    </row>
    <row r="117" spans="17:17">
      <c r="Q117" s="1224"/>
    </row>
    <row r="118" spans="17:17">
      <c r="Q118" s="1224"/>
    </row>
    <row r="119" spans="17:17">
      <c r="Q119" s="1224"/>
    </row>
    <row r="120" spans="17:17">
      <c r="Q120" s="1224"/>
    </row>
    <row r="121" spans="17:17">
      <c r="Q121" s="1224"/>
    </row>
  </sheetData>
  <mergeCells count="8">
    <mergeCell ref="O5:O7"/>
    <mergeCell ref="P5:P7"/>
    <mergeCell ref="D5:E6"/>
    <mergeCell ref="F5:G6"/>
    <mergeCell ref="H5:H7"/>
    <mergeCell ref="I5:I7"/>
    <mergeCell ref="J5:M6"/>
    <mergeCell ref="N5:N7"/>
  </mergeCells>
  <conditionalFormatting sqref="D8:H8 J8:N8">
    <cfRule type="cellIs" dxfId="15" priority="11" stopIfTrue="1" operator="lessThan">
      <formula>0</formula>
    </cfRule>
  </conditionalFormatting>
  <conditionalFormatting sqref="I8">
    <cfRule type="cellIs" dxfId="14" priority="10" stopIfTrue="1" operator="lessThan">
      <formula>0</formula>
    </cfRule>
  </conditionalFormatting>
  <conditionalFormatting sqref="Q25">
    <cfRule type="cellIs" dxfId="13" priority="4" stopIfTrue="1" operator="lessThan">
      <formula>0</formula>
    </cfRule>
  </conditionalFormatting>
  <conditionalFormatting sqref="Q9:Q24">
    <cfRule type="cellIs" dxfId="12" priority="6" stopIfTrue="1" operator="lessThan">
      <formula>0</formula>
    </cfRule>
  </conditionalFormatting>
  <conditionalFormatting sqref="P25">
    <cfRule type="cellIs" dxfId="11" priority="1" stopIfTrue="1" operator="lessThan">
      <formula>0</formula>
    </cfRule>
  </conditionalFormatting>
  <conditionalFormatting sqref="D25:O25">
    <cfRule type="cellIs" dxfId="10" priority="2" stopIfTrue="1" operator="lessThan">
      <formula>0</formula>
    </cfRule>
  </conditionalFormatting>
  <conditionalFormatting sqref="D9:P24">
    <cfRule type="cellIs" dxfId="9" priority="3" stopIfTrue="1" operator="lessThan">
      <formula>0</formula>
    </cfRule>
  </conditionalFormatting>
  <hyperlinks>
    <hyperlink ref="R1" location="Index!A1" display="Back to index" xr:uid="{3C2366CF-1E8B-467D-8609-894440B42DC6}"/>
  </hyperlinks>
  <pageMargins left="0.7" right="0.7" top="0.75" bottom="0.75" header="0.3" footer="0.3"/>
  <pageSetup paperSize="9" scale="50" orientation="landscape" r:id="rId1"/>
  <headerFooter>
    <oddHeader>&amp;CEN
Annex IX</oddHeader>
    <oddFooter>&amp;C&amp;P</oddFooter>
  </headerFooter>
  <ignoredErrors>
    <ignoredError sqref="B8 C35:T46 C26:C31 C32:C34 B26 B25:C25 B27:B31 B32:B34" numberStoredAsText="1"/>
    <ignoredError sqref="D25:H25 D32:P34 D26:D31 Q32:T34 T25:T30 S31:T31 I25:P25" numberStoredAsText="1" unlockedFormula="1"/>
    <ignoredError sqref="E31:R31 U31 U25:U30 U32:U34 E26:H30 I26:S30 Q25:S25 R21:S24 I21:Q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121"/>
  <sheetViews>
    <sheetView showGridLines="0" zoomScale="90" zoomScaleNormal="90" workbookViewId="0">
      <selection activeCell="L1" sqref="L1"/>
    </sheetView>
  </sheetViews>
  <sheetFormatPr defaultColWidth="9.140625" defaultRowHeight="14.25"/>
  <cols>
    <col min="1" max="1" width="4.7109375" style="17" customWidth="1"/>
    <col min="2" max="2" width="9.140625" style="17"/>
    <col min="3" max="3" width="63.85546875" style="17" customWidth="1"/>
    <col min="4" max="4" width="22" style="17" customWidth="1"/>
    <col min="5" max="5" width="4.7109375" style="14" customWidth="1"/>
    <col min="6" max="6" width="12.5703125" style="17" customWidth="1"/>
    <col min="7" max="7" width="44" style="17" bestFit="1" customWidth="1"/>
    <col min="8" max="8" width="16.5703125" style="17" customWidth="1"/>
    <col min="9" max="9" width="25.85546875" style="17" bestFit="1" customWidth="1"/>
    <col min="10" max="10" width="14" style="17" customWidth="1"/>
    <col min="11" max="11" width="25.85546875" style="17" bestFit="1" customWidth="1"/>
    <col min="12" max="16384" width="9.140625" style="17"/>
  </cols>
  <sheetData>
    <row r="1" spans="2:15" ht="36.75" customHeight="1">
      <c r="B1" s="1724" t="s">
        <v>605</v>
      </c>
      <c r="C1" s="1725"/>
      <c r="D1" s="1725"/>
      <c r="F1" s="766" t="s">
        <v>997</v>
      </c>
      <c r="N1" s="22"/>
      <c r="O1" s="22"/>
    </row>
    <row r="2" spans="2:15">
      <c r="B2" s="259" t="s">
        <v>1182</v>
      </c>
    </row>
    <row r="3" spans="2:15" s="19" customFormat="1">
      <c r="E3" s="14"/>
    </row>
    <row r="4" spans="2:15" s="197" customFormat="1" ht="15" thickBot="1">
      <c r="B4" s="205"/>
      <c r="C4" s="205"/>
      <c r="D4" s="287" t="s">
        <v>83</v>
      </c>
      <c r="E4" s="198"/>
    </row>
    <row r="5" spans="2:15" s="197" customFormat="1" ht="20.100000000000001" customHeight="1">
      <c r="B5" s="288">
        <v>1</v>
      </c>
      <c r="C5" s="289" t="s">
        <v>606</v>
      </c>
      <c r="D5" s="290">
        <v>45932529.052419998</v>
      </c>
      <c r="E5" s="198"/>
    </row>
    <row r="6" spans="2:15" s="197" customFormat="1" ht="20.100000000000001" customHeight="1">
      <c r="B6" s="291">
        <v>2</v>
      </c>
      <c r="C6" s="292" t="s">
        <v>607</v>
      </c>
      <c r="D6" s="293">
        <v>0</v>
      </c>
      <c r="E6" s="198"/>
    </row>
    <row r="7" spans="2:15" s="197" customFormat="1" ht="20.100000000000001" customHeight="1">
      <c r="B7" s="294">
        <v>3</v>
      </c>
      <c r="C7" s="295" t="s">
        <v>608</v>
      </c>
      <c r="D7" s="296">
        <v>0</v>
      </c>
      <c r="E7" s="198"/>
    </row>
    <row r="8" spans="2:15" s="19" customFormat="1">
      <c r="E8" s="198"/>
    </row>
    <row r="9" spans="2:15">
      <c r="E9" s="198"/>
    </row>
    <row r="10" spans="2:15">
      <c r="E10" s="198"/>
    </row>
    <row r="11" spans="2:15">
      <c r="E11" s="198"/>
    </row>
    <row r="12" spans="2:15">
      <c r="E12" s="198"/>
    </row>
    <row r="13" spans="2:15">
      <c r="E13" s="198"/>
    </row>
    <row r="14" spans="2:15">
      <c r="E14" s="198"/>
    </row>
    <row r="15" spans="2:15">
      <c r="E15" s="198"/>
    </row>
    <row r="16" spans="2:15">
      <c r="E16" s="198"/>
    </row>
    <row r="17" spans="5:5">
      <c r="E17" s="198"/>
    </row>
    <row r="18" spans="5:5">
      <c r="E18" s="223"/>
    </row>
    <row r="19" spans="5:5">
      <c r="E19" s="223"/>
    </row>
    <row r="20" spans="5:5">
      <c r="E20" s="223"/>
    </row>
    <row r="21" spans="5:5">
      <c r="E21" s="223"/>
    </row>
    <row r="22" spans="5:5">
      <c r="E22" s="223"/>
    </row>
    <row r="23" spans="5:5">
      <c r="E23" s="223"/>
    </row>
    <row r="24" spans="5:5">
      <c r="E24" s="223"/>
    </row>
    <row r="25" spans="5:5">
      <c r="E25" s="223"/>
    </row>
    <row r="26" spans="5:5">
      <c r="E26" s="223"/>
    </row>
    <row r="27" spans="5:5">
      <c r="E27" s="223"/>
    </row>
    <row r="28" spans="5:5">
      <c r="E28" s="223"/>
    </row>
    <row r="29" spans="5:5">
      <c r="E29" s="223"/>
    </row>
    <row r="30" spans="5:5">
      <c r="E30" s="223"/>
    </row>
    <row r="31" spans="5:5">
      <c r="E31" s="223"/>
    </row>
    <row r="32" spans="5:5">
      <c r="E32" s="223"/>
    </row>
    <row r="33" spans="5:5">
      <c r="E33" s="223"/>
    </row>
    <row r="34" spans="5:5">
      <c r="E34" s="223"/>
    </row>
    <row r="35" spans="5:5">
      <c r="E35" s="223"/>
    </row>
    <row r="36" spans="5:5">
      <c r="E36" s="223"/>
    </row>
    <row r="37" spans="5:5">
      <c r="E37" s="223"/>
    </row>
    <row r="38" spans="5:5">
      <c r="E38" s="223"/>
    </row>
    <row r="39" spans="5:5">
      <c r="E39" s="223"/>
    </row>
    <row r="40" spans="5:5">
      <c r="E40" s="223"/>
    </row>
    <row r="41" spans="5:5">
      <c r="E41" s="223"/>
    </row>
    <row r="42" spans="5:5">
      <c r="E42" s="223"/>
    </row>
    <row r="43" spans="5:5">
      <c r="E43" s="223"/>
    </row>
    <row r="44" spans="5:5">
      <c r="E44" s="231"/>
    </row>
    <row r="45" spans="5:5">
      <c r="E45" s="231"/>
    </row>
    <row r="46" spans="5:5">
      <c r="E46" s="223"/>
    </row>
    <row r="47" spans="5:5">
      <c r="E47" s="223"/>
    </row>
    <row r="48" spans="5:5">
      <c r="E48" s="198"/>
    </row>
    <row r="49" spans="5:5">
      <c r="E49" s="223"/>
    </row>
    <row r="50" spans="5:5">
      <c r="E50" s="223"/>
    </row>
    <row r="51" spans="5:5">
      <c r="E51" s="223"/>
    </row>
    <row r="52" spans="5:5">
      <c r="E52" s="223"/>
    </row>
    <row r="53" spans="5:5">
      <c r="E53" s="241"/>
    </row>
    <row r="54" spans="5:5">
      <c r="E54" s="241"/>
    </row>
    <row r="55" spans="5:5">
      <c r="E55" s="223"/>
    </row>
    <row r="56" spans="5:5">
      <c r="E56" s="223"/>
    </row>
    <row r="57" spans="5:5">
      <c r="E57" s="223"/>
    </row>
    <row r="58" spans="5:5">
      <c r="E58" s="198"/>
    </row>
    <row r="59" spans="5:5">
      <c r="E59" s="223"/>
    </row>
    <row r="60" spans="5:5">
      <c r="E60" s="223"/>
    </row>
    <row r="61" spans="5:5">
      <c r="E61" s="223"/>
    </row>
    <row r="62" spans="5:5">
      <c r="E62" s="223"/>
    </row>
    <row r="63" spans="5:5">
      <c r="E63" s="223"/>
    </row>
    <row r="64" spans="5:5">
      <c r="E64" s="223"/>
    </row>
    <row r="65" spans="5:5">
      <c r="E65" s="223"/>
    </row>
    <row r="66" spans="5:5">
      <c r="E66" s="223"/>
    </row>
    <row r="67" spans="5:5">
      <c r="E67" s="223"/>
    </row>
    <row r="68" spans="5:5">
      <c r="E68" s="223"/>
    </row>
    <row r="69" spans="5:5">
      <c r="E69" s="198"/>
    </row>
    <row r="70" spans="5:5">
      <c r="E70" s="223"/>
    </row>
    <row r="71" spans="5:5">
      <c r="E71" s="223"/>
    </row>
    <row r="72" spans="5:5">
      <c r="E72" s="241"/>
    </row>
    <row r="73" spans="5:5">
      <c r="E73" s="241"/>
    </row>
    <row r="74" spans="5:5">
      <c r="E74" s="223"/>
    </row>
    <row r="75" spans="5:5">
      <c r="E75" s="223"/>
    </row>
    <row r="76" spans="5:5">
      <c r="E76" s="223"/>
    </row>
    <row r="77" spans="5:5">
      <c r="E77" s="223"/>
    </row>
    <row r="78" spans="5:5">
      <c r="E78" s="198"/>
    </row>
    <row r="79" spans="5:5">
      <c r="E79" s="223"/>
    </row>
    <row r="80" spans="5:5">
      <c r="E80" s="223"/>
    </row>
    <row r="81" spans="5:5">
      <c r="E81" s="223"/>
    </row>
    <row r="82" spans="5:5">
      <c r="E82" s="223"/>
    </row>
    <row r="83" spans="5:5">
      <c r="E83" s="223"/>
    </row>
    <row r="84" spans="5:5">
      <c r="E84" s="223"/>
    </row>
    <row r="85" spans="5:5">
      <c r="E85" s="223"/>
    </row>
    <row r="86" spans="5:5">
      <c r="E86" s="223"/>
    </row>
    <row r="87" spans="5:5">
      <c r="E87" s="223"/>
    </row>
    <row r="88" spans="5:5">
      <c r="E88" s="223"/>
    </row>
    <row r="89" spans="5:5">
      <c r="E89" s="223"/>
    </row>
    <row r="90" spans="5:5">
      <c r="E90" s="223"/>
    </row>
    <row r="91" spans="5:5">
      <c r="E91" s="198"/>
    </row>
    <row r="92" spans="5:5">
      <c r="E92" s="223"/>
    </row>
    <row r="93" spans="5:5">
      <c r="E93" s="223"/>
    </row>
    <row r="94" spans="5:5">
      <c r="E94" s="223"/>
    </row>
    <row r="95" spans="5:5">
      <c r="E95" s="223"/>
    </row>
    <row r="96" spans="5:5">
      <c r="E96" s="223"/>
    </row>
    <row r="97" spans="5:5">
      <c r="E97" s="223"/>
    </row>
    <row r="98" spans="5:5">
      <c r="E98" s="223"/>
    </row>
    <row r="99" spans="5:5">
      <c r="E99" s="223"/>
    </row>
    <row r="100" spans="5:5">
      <c r="E100" s="223"/>
    </row>
    <row r="101" spans="5:5">
      <c r="E101" s="198"/>
    </row>
    <row r="102" spans="5:5">
      <c r="E102" s="223"/>
    </row>
    <row r="103" spans="5:5">
      <c r="E103" s="223"/>
    </row>
    <row r="104" spans="5:5">
      <c r="E104" s="223"/>
    </row>
    <row r="105" spans="5:5">
      <c r="E105" s="198"/>
    </row>
    <row r="106" spans="5:5">
      <c r="E106" s="223"/>
    </row>
    <row r="107" spans="5:5">
      <c r="E107" s="223"/>
    </row>
    <row r="108" spans="5:5">
      <c r="E108" s="223"/>
    </row>
    <row r="109" spans="5:5">
      <c r="E109" s="223"/>
    </row>
    <row r="110" spans="5:5">
      <c r="E110" s="198"/>
    </row>
    <row r="111" spans="5:5">
      <c r="E111" s="223"/>
    </row>
    <row r="112" spans="5:5">
      <c r="E112" s="223"/>
    </row>
    <row r="113" spans="5:5">
      <c r="E113" s="223"/>
    </row>
    <row r="114" spans="5:5">
      <c r="E114" s="223"/>
    </row>
    <row r="115" spans="5:5">
      <c r="E115" s="198"/>
    </row>
    <row r="116" spans="5:5">
      <c r="E116" s="223"/>
    </row>
    <row r="117" spans="5:5">
      <c r="E117" s="223"/>
    </row>
    <row r="118" spans="5:5">
      <c r="E118" s="223"/>
    </row>
    <row r="119" spans="5:5">
      <c r="E119" s="223"/>
    </row>
    <row r="120" spans="5:5">
      <c r="E120" s="223"/>
    </row>
    <row r="121" spans="5:5">
      <c r="E121" s="223"/>
    </row>
  </sheetData>
  <mergeCells count="1">
    <mergeCell ref="B1:D1"/>
  </mergeCells>
  <conditionalFormatting sqref="D5:D7">
    <cfRule type="cellIs" dxfId="8" priority="1" stopIfTrue="1" operator="lessThan">
      <formula>0</formula>
    </cfRule>
  </conditionalFormatting>
  <hyperlinks>
    <hyperlink ref="F1" location="Index!A1" display="Back to index" xr:uid="{B3F25D68-1FDC-4B4E-8832-24DC39203B2C}"/>
  </hyperlinks>
  <pageMargins left="0.7" right="0.7" top="0.75" bottom="0.75" header="0.3" footer="0.3"/>
  <pageSetup paperSize="9" orientation="landscape" verticalDpi="1200" r:id="rId1"/>
  <headerFooter>
    <oddHeader>&amp;CEN
Annex IX</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7AAB-90BB-445E-8811-7B46F08D82F3}">
  <sheetPr>
    <pageSetUpPr fitToPage="1"/>
  </sheetPr>
  <dimension ref="A1:O122"/>
  <sheetViews>
    <sheetView showGridLines="0" zoomScaleNormal="100" workbookViewId="0">
      <selection activeCell="L1" sqref="L1"/>
    </sheetView>
  </sheetViews>
  <sheetFormatPr defaultColWidth="11.42578125" defaultRowHeight="15"/>
  <cols>
    <col min="1" max="1" width="4.7109375" style="198" customWidth="1"/>
    <col min="2" max="2" width="4" customWidth="1"/>
    <col min="3" max="3" width="33.5703125" customWidth="1"/>
    <col min="4" max="13" width="13.85546875" customWidth="1"/>
    <col min="14" max="14" width="4.7109375" style="198" customWidth="1"/>
  </cols>
  <sheetData>
    <row r="1" spans="2:15" s="198" customFormat="1" ht="18.75">
      <c r="C1" s="23" t="s">
        <v>1908</v>
      </c>
      <c r="O1" s="766" t="s">
        <v>997</v>
      </c>
    </row>
    <row r="2" spans="2:15" s="198" customFormat="1" ht="14.25">
      <c r="C2" s="1252" t="s">
        <v>1909</v>
      </c>
    </row>
    <row r="3" spans="2:15">
      <c r="B3" s="1253"/>
      <c r="C3" s="1227" t="s">
        <v>1182</v>
      </c>
    </row>
    <row r="4" spans="2:15" s="198" customFormat="1" thickBot="1">
      <c r="B4" s="1254"/>
      <c r="C4" s="1255"/>
      <c r="D4" s="1256" t="s">
        <v>83</v>
      </c>
      <c r="E4" s="1256" t="s">
        <v>84</v>
      </c>
      <c r="F4" s="1256" t="s">
        <v>85</v>
      </c>
      <c r="G4" s="1256" t="s">
        <v>86</v>
      </c>
      <c r="H4" s="1256" t="s">
        <v>87</v>
      </c>
      <c r="I4" s="1257" t="s">
        <v>1910</v>
      </c>
      <c r="J4" s="1257" t="s">
        <v>1911</v>
      </c>
      <c r="K4" s="1256" t="s">
        <v>88</v>
      </c>
      <c r="L4" s="1256" t="s">
        <v>89</v>
      </c>
      <c r="M4" s="1256" t="s">
        <v>90</v>
      </c>
      <c r="O4" s="16"/>
    </row>
    <row r="5" spans="2:15" s="198" customFormat="1" ht="28.5" customHeight="1">
      <c r="B5" s="1254"/>
      <c r="C5" s="1258"/>
      <c r="D5" s="1726" t="s">
        <v>1912</v>
      </c>
      <c r="E5" s="1726"/>
      <c r="F5" s="1726"/>
      <c r="G5" s="1726"/>
      <c r="H5" s="1726"/>
      <c r="I5" s="1727" t="s">
        <v>1913</v>
      </c>
      <c r="J5" s="1727"/>
      <c r="K5" s="1728" t="s">
        <v>1914</v>
      </c>
      <c r="L5" s="1259"/>
      <c r="M5" s="1259"/>
      <c r="O5" s="16"/>
    </row>
    <row r="6" spans="2:15" s="198" customFormat="1" ht="46.5">
      <c r="B6" s="1260"/>
      <c r="C6" s="1261" t="s">
        <v>1915</v>
      </c>
      <c r="D6" s="1262" t="s">
        <v>226</v>
      </c>
      <c r="E6" s="1262" t="s">
        <v>1916</v>
      </c>
      <c r="F6" s="1262" t="s">
        <v>1917</v>
      </c>
      <c r="G6" s="1262" t="s">
        <v>1918</v>
      </c>
      <c r="H6" s="1262" t="s">
        <v>1919</v>
      </c>
      <c r="I6" s="1263" t="s">
        <v>1920</v>
      </c>
      <c r="J6" s="1263" t="s">
        <v>1921</v>
      </c>
      <c r="K6" s="1729"/>
      <c r="L6" s="1263" t="s">
        <v>1922</v>
      </c>
      <c r="M6" s="1263" t="s">
        <v>1923</v>
      </c>
      <c r="O6" s="16"/>
    </row>
    <row r="7" spans="2:15" s="198" customFormat="1" ht="20.100000000000001" customHeight="1">
      <c r="B7" s="1264">
        <v>1</v>
      </c>
      <c r="C7" s="1265" t="s">
        <v>1924</v>
      </c>
      <c r="D7" s="1264"/>
      <c r="E7" s="1264"/>
      <c r="F7" s="1264"/>
      <c r="G7" s="1264"/>
      <c r="H7" s="1264"/>
      <c r="I7" s="1266"/>
      <c r="J7" s="1266"/>
      <c r="K7" s="1267"/>
      <c r="L7" s="1264"/>
      <c r="M7" s="1264"/>
      <c r="O7" s="16"/>
    </row>
    <row r="8" spans="2:15" s="198" customFormat="1" ht="20.100000000000001" customHeight="1">
      <c r="B8" s="1268">
        <v>2</v>
      </c>
      <c r="C8" s="1269" t="s">
        <v>1925</v>
      </c>
      <c r="D8" s="1268"/>
      <c r="E8" s="1268"/>
      <c r="F8" s="1268"/>
      <c r="G8" s="1268"/>
      <c r="H8" s="1268"/>
      <c r="I8" s="1270"/>
      <c r="J8" s="1270"/>
      <c r="K8" s="1271"/>
      <c r="L8" s="1268"/>
      <c r="M8" s="1268"/>
      <c r="O8" s="16"/>
    </row>
    <row r="9" spans="2:15" s="198" customFormat="1" ht="20.100000000000001" customHeight="1">
      <c r="B9" s="1272">
        <v>3</v>
      </c>
      <c r="C9" s="1273" t="s">
        <v>1926</v>
      </c>
      <c r="D9" s="1274"/>
      <c r="E9" s="1274"/>
      <c r="F9" s="1274"/>
      <c r="G9" s="1274"/>
      <c r="H9" s="1274"/>
      <c r="I9" s="1275"/>
      <c r="J9" s="1275"/>
      <c r="K9" s="1274"/>
      <c r="L9" s="1274"/>
      <c r="M9" s="1274"/>
      <c r="O9" s="16"/>
    </row>
    <row r="10" spans="2:15" s="198" customFormat="1" ht="20.100000000000001" customHeight="1">
      <c r="B10" s="1272">
        <v>4</v>
      </c>
      <c r="C10" s="1273" t="s">
        <v>1927</v>
      </c>
      <c r="D10" s="1274"/>
      <c r="E10" s="1274"/>
      <c r="F10" s="1274"/>
      <c r="G10" s="1274"/>
      <c r="H10" s="1274"/>
      <c r="I10" s="1275"/>
      <c r="J10" s="1275"/>
      <c r="K10" s="1274"/>
      <c r="L10" s="1274"/>
      <c r="M10" s="1274"/>
      <c r="O10" s="16"/>
    </row>
    <row r="11" spans="2:15" s="198" customFormat="1" ht="20.100000000000001" customHeight="1">
      <c r="B11" s="1272">
        <v>5</v>
      </c>
      <c r="C11" s="1273" t="s">
        <v>1928</v>
      </c>
      <c r="D11" s="1274"/>
      <c r="E11" s="1274"/>
      <c r="F11" s="1274"/>
      <c r="G11" s="1274"/>
      <c r="H11" s="1274"/>
      <c r="I11" s="1275"/>
      <c r="J11" s="1275"/>
      <c r="K11" s="1274"/>
      <c r="L11" s="1274"/>
      <c r="M11" s="1274"/>
      <c r="O11" s="16"/>
    </row>
    <row r="12" spans="2:15" s="198" customFormat="1" ht="20.100000000000001" customHeight="1">
      <c r="B12" s="1272">
        <v>6</v>
      </c>
      <c r="C12" s="1273" t="s">
        <v>1929</v>
      </c>
      <c r="D12" s="1274"/>
      <c r="E12" s="1274"/>
      <c r="F12" s="1274"/>
      <c r="G12" s="1274"/>
      <c r="H12" s="1274"/>
      <c r="I12" s="1275"/>
      <c r="J12" s="1275"/>
      <c r="K12" s="1274"/>
      <c r="L12" s="1274"/>
      <c r="M12" s="1274"/>
      <c r="O12" s="16"/>
    </row>
    <row r="13" spans="2:15" s="198" customFormat="1" ht="20.100000000000001" customHeight="1">
      <c r="B13" s="1272">
        <v>7</v>
      </c>
      <c r="C13" s="1273" t="s">
        <v>745</v>
      </c>
      <c r="D13" s="1274"/>
      <c r="E13" s="1274"/>
      <c r="F13" s="1274"/>
      <c r="G13" s="1274"/>
      <c r="H13" s="1274"/>
      <c r="I13" s="1275"/>
      <c r="J13" s="1275"/>
      <c r="K13" s="1274"/>
      <c r="L13" s="1274"/>
      <c r="M13" s="1274"/>
      <c r="O13" s="16"/>
    </row>
    <row r="14" spans="2:15" s="198" customFormat="1" ht="20.100000000000001" customHeight="1">
      <c r="B14" s="1276">
        <v>8</v>
      </c>
      <c r="C14" s="1269" t="s">
        <v>1925</v>
      </c>
      <c r="D14" s="1276"/>
      <c r="E14" s="1276"/>
      <c r="F14" s="1276"/>
      <c r="G14" s="1276"/>
      <c r="H14" s="1276"/>
      <c r="I14" s="1276"/>
      <c r="J14" s="1276"/>
      <c r="K14" s="1277"/>
      <c r="L14" s="1276"/>
      <c r="M14" s="1276"/>
      <c r="O14" s="16"/>
    </row>
    <row r="15" spans="2:15" s="198" customFormat="1" ht="20.100000000000001" customHeight="1">
      <c r="B15" s="1276">
        <v>9</v>
      </c>
      <c r="C15" s="1269" t="s">
        <v>1925</v>
      </c>
      <c r="D15" s="1276"/>
      <c r="E15" s="1276"/>
      <c r="F15" s="1276"/>
      <c r="G15" s="1276"/>
      <c r="H15" s="1276"/>
      <c r="I15" s="1276"/>
      <c r="J15" s="1276"/>
      <c r="K15" s="1277"/>
      <c r="L15" s="1276"/>
      <c r="M15" s="1276"/>
      <c r="O15" s="16"/>
    </row>
    <row r="16" spans="2:15" s="198" customFormat="1" ht="20.100000000000001" customHeight="1">
      <c r="B16" s="1272">
        <v>10</v>
      </c>
      <c r="C16" s="1273" t="s">
        <v>1930</v>
      </c>
      <c r="D16" s="1274"/>
      <c r="E16" s="1274"/>
      <c r="F16" s="1274"/>
      <c r="G16" s="1274"/>
      <c r="H16" s="1274"/>
      <c r="I16" s="1275"/>
      <c r="J16" s="1275"/>
      <c r="K16" s="1274"/>
      <c r="L16" s="1274"/>
      <c r="M16" s="1274"/>
      <c r="O16" s="16"/>
    </row>
    <row r="17" spans="1:15" s="198" customFormat="1" ht="20.100000000000001" customHeight="1">
      <c r="B17" s="1278">
        <v>11</v>
      </c>
      <c r="C17" s="1279" t="s">
        <v>1925</v>
      </c>
      <c r="D17" s="1278"/>
      <c r="E17" s="1278"/>
      <c r="F17" s="1278"/>
      <c r="G17" s="1278"/>
      <c r="H17" s="1278"/>
      <c r="I17" s="1278"/>
      <c r="J17" s="1278"/>
      <c r="K17" s="1280"/>
      <c r="L17" s="1278"/>
      <c r="M17" s="1278"/>
      <c r="O17" s="16"/>
    </row>
    <row r="18" spans="1:15" s="198" customFormat="1" ht="24.75" customHeight="1" thickBot="1">
      <c r="A18" s="223"/>
      <c r="B18" s="1281">
        <v>12</v>
      </c>
      <c r="C18" s="1282" t="s">
        <v>1931</v>
      </c>
      <c r="D18" s="1283"/>
      <c r="E18" s="1283"/>
      <c r="F18" s="1283"/>
      <c r="G18" s="1283"/>
      <c r="H18" s="1283"/>
      <c r="I18" s="1283"/>
      <c r="J18" s="1283"/>
      <c r="K18" s="1285">
        <v>9053.0678296499991</v>
      </c>
      <c r="L18" s="1284"/>
      <c r="M18" s="1284"/>
      <c r="N18" s="223"/>
      <c r="O18" s="16"/>
    </row>
    <row r="19" spans="1:15">
      <c r="A19" s="223"/>
      <c r="N19" s="223"/>
    </row>
    <row r="20" spans="1:15">
      <c r="A20" s="223"/>
      <c r="N20" s="223"/>
    </row>
    <row r="21" spans="1:15">
      <c r="A21" s="223"/>
      <c r="N21" s="223"/>
    </row>
    <row r="22" spans="1:15">
      <c r="A22" s="223"/>
      <c r="N22" s="223"/>
    </row>
    <row r="23" spans="1:15">
      <c r="A23" s="223"/>
      <c r="N23" s="223"/>
    </row>
    <row r="24" spans="1:15">
      <c r="A24" s="223"/>
      <c r="N24" s="223"/>
    </row>
    <row r="25" spans="1:15">
      <c r="A25" s="223"/>
      <c r="N25" s="223"/>
    </row>
    <row r="26" spans="1:15">
      <c r="A26" s="223"/>
      <c r="N26" s="223"/>
    </row>
    <row r="27" spans="1:15">
      <c r="A27" s="223"/>
      <c r="N27" s="223"/>
    </row>
    <row r="28" spans="1:15">
      <c r="A28" s="223"/>
      <c r="N28" s="223"/>
    </row>
    <row r="29" spans="1:15">
      <c r="A29" s="223"/>
      <c r="N29" s="223"/>
    </row>
    <row r="30" spans="1:15">
      <c r="A30" s="223"/>
      <c r="N30" s="223"/>
    </row>
    <row r="31" spans="1:15">
      <c r="A31" s="223"/>
      <c r="N31" s="223"/>
    </row>
    <row r="32" spans="1:15">
      <c r="A32" s="223"/>
      <c r="N32" s="223"/>
    </row>
    <row r="33" spans="1:14">
      <c r="A33" s="223"/>
      <c r="N33" s="223"/>
    </row>
    <row r="34" spans="1:14">
      <c r="A34" s="223"/>
      <c r="N34" s="223"/>
    </row>
    <row r="35" spans="1:14">
      <c r="A35" s="223"/>
      <c r="N35" s="223"/>
    </row>
    <row r="36" spans="1:14">
      <c r="A36" s="223"/>
      <c r="N36" s="223"/>
    </row>
    <row r="37" spans="1:14">
      <c r="A37" s="223"/>
      <c r="N37" s="223"/>
    </row>
    <row r="38" spans="1:14">
      <c r="A38" s="223"/>
      <c r="N38" s="223"/>
    </row>
    <row r="39" spans="1:14">
      <c r="A39" s="223"/>
      <c r="N39" s="223"/>
    </row>
    <row r="40" spans="1:14">
      <c r="A40" s="223"/>
      <c r="N40" s="223"/>
    </row>
    <row r="41" spans="1:14">
      <c r="A41" s="223"/>
      <c r="N41" s="223"/>
    </row>
    <row r="42" spans="1:14">
      <c r="A42" s="223"/>
      <c r="N42" s="223"/>
    </row>
    <row r="43" spans="1:14">
      <c r="A43" s="223"/>
      <c r="N43" s="223"/>
    </row>
    <row r="44" spans="1:14">
      <c r="A44" s="223"/>
      <c r="N44" s="223"/>
    </row>
    <row r="45" spans="1:14">
      <c r="A45" s="223"/>
      <c r="N45" s="223"/>
    </row>
    <row r="46" spans="1:14">
      <c r="A46" s="223"/>
      <c r="N46" s="223"/>
    </row>
    <row r="47" spans="1:14">
      <c r="A47" s="223"/>
      <c r="N47" s="223"/>
    </row>
    <row r="49" spans="1:14">
      <c r="A49" s="223"/>
      <c r="N49" s="223"/>
    </row>
    <row r="50" spans="1:14">
      <c r="A50" s="223"/>
      <c r="N50" s="223"/>
    </row>
    <row r="51" spans="1:14">
      <c r="A51" s="223"/>
      <c r="N51" s="223"/>
    </row>
    <row r="52" spans="1:14">
      <c r="A52" s="223"/>
      <c r="N52" s="223"/>
    </row>
    <row r="53" spans="1:14">
      <c r="A53" s="241"/>
      <c r="N53" s="241"/>
    </row>
    <row r="54" spans="1:14">
      <c r="A54" s="241"/>
      <c r="N54" s="241"/>
    </row>
    <row r="55" spans="1:14">
      <c r="A55" s="223"/>
      <c r="N55" s="223"/>
    </row>
    <row r="56" spans="1:14">
      <c r="A56" s="223"/>
      <c r="N56" s="223"/>
    </row>
    <row r="57" spans="1:14">
      <c r="A57" s="223"/>
      <c r="N57" s="223"/>
    </row>
    <row r="59" spans="1:14">
      <c r="A59" s="223"/>
      <c r="N59" s="223"/>
    </row>
    <row r="60" spans="1:14">
      <c r="A60" s="223"/>
      <c r="N60" s="223"/>
    </row>
    <row r="61" spans="1:14">
      <c r="A61" s="223"/>
      <c r="N61" s="223"/>
    </row>
    <row r="62" spans="1:14">
      <c r="A62" s="223"/>
      <c r="N62" s="223"/>
    </row>
    <row r="63" spans="1:14">
      <c r="A63" s="223"/>
      <c r="N63" s="223"/>
    </row>
    <row r="64" spans="1:14">
      <c r="A64" s="223"/>
      <c r="N64" s="223"/>
    </row>
    <row r="65" spans="1:14">
      <c r="A65" s="223"/>
      <c r="N65" s="223"/>
    </row>
    <row r="66" spans="1:14">
      <c r="A66" s="223"/>
      <c r="N66" s="223"/>
    </row>
    <row r="67" spans="1:14">
      <c r="A67" s="223"/>
      <c r="N67" s="223"/>
    </row>
    <row r="68" spans="1:14">
      <c r="A68" s="223"/>
      <c r="N68" s="223"/>
    </row>
    <row r="70" spans="1:14">
      <c r="A70" s="223"/>
      <c r="N70" s="223"/>
    </row>
    <row r="71" spans="1:14">
      <c r="A71" s="223"/>
      <c r="N71" s="223"/>
    </row>
    <row r="72" spans="1:14">
      <c r="A72" s="242"/>
      <c r="N72" s="242"/>
    </row>
    <row r="73" spans="1:14">
      <c r="A73" s="242"/>
      <c r="N73" s="242"/>
    </row>
    <row r="74" spans="1:14">
      <c r="A74" s="223"/>
      <c r="N74" s="223"/>
    </row>
    <row r="75" spans="1:14">
      <c r="A75" s="223"/>
      <c r="N75" s="223"/>
    </row>
    <row r="76" spans="1:14">
      <c r="A76" s="223"/>
      <c r="N76" s="223"/>
    </row>
    <row r="77" spans="1:14">
      <c r="A77" s="223"/>
      <c r="N77" s="223"/>
    </row>
    <row r="79" spans="1:14">
      <c r="A79" s="223"/>
      <c r="N79" s="223"/>
    </row>
    <row r="80" spans="1:14">
      <c r="A80" s="223"/>
      <c r="N80" s="223"/>
    </row>
    <row r="81" spans="1:14">
      <c r="A81" s="223"/>
      <c r="N81" s="223"/>
    </row>
    <row r="82" spans="1:14">
      <c r="A82" s="223"/>
      <c r="N82" s="223"/>
    </row>
    <row r="83" spans="1:14">
      <c r="A83" s="223"/>
      <c r="N83" s="223"/>
    </row>
    <row r="84" spans="1:14">
      <c r="A84" s="223"/>
      <c r="N84" s="223"/>
    </row>
    <row r="85" spans="1:14">
      <c r="A85" s="223"/>
      <c r="N85" s="223"/>
    </row>
    <row r="86" spans="1:14">
      <c r="A86" s="223"/>
      <c r="N86" s="223"/>
    </row>
    <row r="87" spans="1:14">
      <c r="A87" s="223"/>
      <c r="N87" s="223"/>
    </row>
    <row r="88" spans="1:14">
      <c r="A88" s="223"/>
      <c r="N88" s="223"/>
    </row>
    <row r="89" spans="1:14">
      <c r="A89" s="223"/>
      <c r="N89" s="223"/>
    </row>
    <row r="90" spans="1:14">
      <c r="A90" s="223"/>
      <c r="N90" s="223"/>
    </row>
    <row r="92" spans="1:14">
      <c r="A92" s="223"/>
      <c r="N92" s="223"/>
    </row>
    <row r="93" spans="1:14">
      <c r="A93" s="223"/>
      <c r="N93" s="223"/>
    </row>
    <row r="94" spans="1:14">
      <c r="A94" s="223"/>
      <c r="N94" s="223"/>
    </row>
    <row r="95" spans="1:14">
      <c r="A95" s="223"/>
      <c r="N95" s="223"/>
    </row>
    <row r="96" spans="1:14">
      <c r="A96" s="223"/>
      <c r="N96" s="223"/>
    </row>
    <row r="97" spans="1:14">
      <c r="A97" s="223"/>
      <c r="N97" s="223"/>
    </row>
    <row r="98" spans="1:14">
      <c r="A98" s="223"/>
      <c r="N98" s="223"/>
    </row>
    <row r="99" spans="1:14">
      <c r="A99" s="223"/>
      <c r="N99" s="223"/>
    </row>
    <row r="100" spans="1:14">
      <c r="A100" s="223"/>
      <c r="N100" s="223"/>
    </row>
    <row r="101" spans="1:14">
      <c r="A101" s="223"/>
      <c r="N101" s="223"/>
    </row>
    <row r="103" spans="1:14">
      <c r="A103" s="223"/>
      <c r="N103" s="223"/>
    </row>
    <row r="104" spans="1:14">
      <c r="A104" s="223"/>
      <c r="N104" s="223"/>
    </row>
    <row r="105" spans="1:14">
      <c r="A105" s="223"/>
      <c r="N105" s="223"/>
    </row>
    <row r="107" spans="1:14">
      <c r="A107" s="223"/>
      <c r="N107" s="223"/>
    </row>
    <row r="108" spans="1:14">
      <c r="A108" s="223"/>
      <c r="N108" s="223"/>
    </row>
    <row r="109" spans="1:14">
      <c r="A109" s="223"/>
      <c r="N109" s="223"/>
    </row>
    <row r="110" spans="1:14">
      <c r="A110" s="223"/>
      <c r="N110" s="223"/>
    </row>
    <row r="112" spans="1:14">
      <c r="A112" s="223"/>
      <c r="N112" s="223"/>
    </row>
    <row r="113" spans="1:14">
      <c r="A113" s="223"/>
      <c r="N113" s="223"/>
    </row>
    <row r="114" spans="1:14">
      <c r="A114" s="223"/>
      <c r="N114" s="223"/>
    </row>
    <row r="115" spans="1:14">
      <c r="A115" s="223"/>
      <c r="N115" s="223"/>
    </row>
    <row r="117" spans="1:14">
      <c r="A117" s="223"/>
      <c r="N117" s="223"/>
    </row>
    <row r="118" spans="1:14">
      <c r="A118" s="223"/>
      <c r="N118" s="223"/>
    </row>
    <row r="119" spans="1:14">
      <c r="A119" s="223"/>
      <c r="N119" s="223"/>
    </row>
    <row r="120" spans="1:14">
      <c r="A120" s="223"/>
      <c r="N120" s="223"/>
    </row>
    <row r="121" spans="1:14">
      <c r="A121" s="223"/>
      <c r="N121" s="223"/>
    </row>
    <row r="122" spans="1:14">
      <c r="A122" s="223"/>
      <c r="N122" s="223"/>
    </row>
  </sheetData>
  <mergeCells count="3">
    <mergeCell ref="D5:H5"/>
    <mergeCell ref="I5:J5"/>
    <mergeCell ref="K5:K6"/>
  </mergeCells>
  <hyperlinks>
    <hyperlink ref="O1" location="Index!A1" display="Back to index" xr:uid="{6AA534AA-30D5-4917-B478-AA33A42FAA2B}"/>
  </hyperlinks>
  <pageMargins left="0.70866141732283472" right="0.70866141732283472" top="0.74803149606299213" bottom="0.74803149606299213" header="0.31496062992125984" footer="0.31496062992125984"/>
  <pageSetup paperSize="9" scale="58" orientation="landscape" r:id="rId1"/>
  <headerFooter>
    <oddHeader>&amp;CEN
Annex 5</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21"/>
  <sheetViews>
    <sheetView showGridLines="0" zoomScale="90" zoomScaleNormal="90" zoomScalePageLayoutView="80" workbookViewId="0">
      <selection activeCell="G22" sqref="G22"/>
    </sheetView>
  </sheetViews>
  <sheetFormatPr defaultColWidth="9.140625" defaultRowHeight="14.25"/>
  <cols>
    <col min="1" max="1" width="4.7109375" style="17" customWidth="1"/>
    <col min="2" max="2" width="9.140625" style="25" customWidth="1"/>
    <col min="3" max="3" width="36.7109375" style="17" customWidth="1"/>
    <col min="4" max="11" width="12.7109375" style="17" customWidth="1"/>
    <col min="12" max="12" width="4.7109375" style="14" customWidth="1"/>
    <col min="13" max="13" width="12.140625" style="17" customWidth="1"/>
    <col min="14" max="16384" width="9.140625" style="17"/>
  </cols>
  <sheetData>
    <row r="1" spans="1:13" ht="18.75">
      <c r="B1" s="32" t="s">
        <v>82</v>
      </c>
      <c r="C1" s="25"/>
      <c r="M1" s="766" t="s">
        <v>997</v>
      </c>
    </row>
    <row r="2" spans="1:13" ht="15.75">
      <c r="B2" s="832" t="s">
        <v>1182</v>
      </c>
      <c r="C2" s="2"/>
      <c r="E2" s="1730"/>
      <c r="F2" s="1730"/>
      <c r="G2" s="1730"/>
      <c r="H2" s="1730"/>
    </row>
    <row r="3" spans="1:13">
      <c r="A3" s="26"/>
      <c r="B3" s="27"/>
      <c r="C3" s="28"/>
      <c r="D3" s="29"/>
      <c r="E3" s="29"/>
      <c r="F3" s="29"/>
      <c r="G3" s="29"/>
      <c r="H3" s="29"/>
      <c r="I3" s="29"/>
      <c r="J3" s="29"/>
      <c r="K3" s="29"/>
      <c r="M3" s="26"/>
    </row>
    <row r="4" spans="1:13" s="297" customFormat="1" ht="20.100000000000001" customHeight="1">
      <c r="B4" s="298"/>
      <c r="C4" s="299"/>
      <c r="D4" s="300" t="s">
        <v>83</v>
      </c>
      <c r="E4" s="300" t="s">
        <v>84</v>
      </c>
      <c r="F4" s="300" t="s">
        <v>85</v>
      </c>
      <c r="G4" s="300" t="s">
        <v>86</v>
      </c>
      <c r="H4" s="300" t="s">
        <v>87</v>
      </c>
      <c r="I4" s="300" t="s">
        <v>88</v>
      </c>
      <c r="J4" s="300" t="s">
        <v>89</v>
      </c>
      <c r="K4" s="300" t="s">
        <v>90</v>
      </c>
      <c r="L4" s="198"/>
    </row>
    <row r="5" spans="1:13" s="297" customFormat="1" ht="73.5" customHeight="1" thickBot="1">
      <c r="B5" s="301"/>
      <c r="C5" s="302"/>
      <c r="D5" s="320" t="s">
        <v>91</v>
      </c>
      <c r="E5" s="320" t="s">
        <v>92</v>
      </c>
      <c r="F5" s="320" t="s">
        <v>93</v>
      </c>
      <c r="G5" s="320" t="s">
        <v>1032</v>
      </c>
      <c r="H5" s="320" t="s">
        <v>94</v>
      </c>
      <c r="I5" s="320" t="s">
        <v>95</v>
      </c>
      <c r="J5" s="320" t="s">
        <v>96</v>
      </c>
      <c r="K5" s="320" t="s">
        <v>97</v>
      </c>
      <c r="L5" s="198"/>
    </row>
    <row r="6" spans="1:13" s="272" customFormat="1" ht="24.95" customHeight="1">
      <c r="B6" s="1472" t="s">
        <v>98</v>
      </c>
      <c r="C6" s="1075" t="s">
        <v>99</v>
      </c>
      <c r="D6" s="1533"/>
      <c r="E6" s="1534"/>
      <c r="F6" s="1535"/>
      <c r="G6" s="1536"/>
      <c r="H6" s="1537"/>
      <c r="I6" s="1537"/>
      <c r="J6" s="1537"/>
      <c r="K6" s="1537"/>
      <c r="L6" s="198"/>
    </row>
    <row r="7" spans="1:13" s="272" customFormat="1" ht="24.95" customHeight="1">
      <c r="B7" s="1094" t="s">
        <v>100</v>
      </c>
      <c r="C7" s="920" t="s">
        <v>101</v>
      </c>
      <c r="D7" s="1538"/>
      <c r="E7" s="1538"/>
      <c r="F7" s="1539"/>
      <c r="G7" s="1540"/>
      <c r="H7" s="1089"/>
      <c r="I7" s="1089"/>
      <c r="J7" s="1089"/>
      <c r="K7" s="1089"/>
      <c r="L7" s="198"/>
    </row>
    <row r="8" spans="1:13" s="272" customFormat="1" ht="24.95" customHeight="1">
      <c r="B8" s="1094">
        <v>1</v>
      </c>
      <c r="C8" s="920" t="s">
        <v>102</v>
      </c>
      <c r="D8" s="1538">
        <v>114401.51798</v>
      </c>
      <c r="E8" s="1538">
        <v>99894.916010000001</v>
      </c>
      <c r="F8" s="1541"/>
      <c r="G8" s="1540">
        <v>1.4</v>
      </c>
      <c r="H8" s="1538">
        <v>300015.00757999998</v>
      </c>
      <c r="I8" s="1538">
        <v>300015.00757999998</v>
      </c>
      <c r="J8" s="1538">
        <v>300015.00757999998</v>
      </c>
      <c r="K8" s="1538">
        <v>234364.54843999998</v>
      </c>
      <c r="L8" s="198"/>
    </row>
    <row r="9" spans="1:13" s="272" customFormat="1" ht="24.95" customHeight="1">
      <c r="B9" s="1094">
        <v>2</v>
      </c>
      <c r="C9" s="920" t="s">
        <v>103</v>
      </c>
      <c r="D9" s="1541"/>
      <c r="E9" s="1541"/>
      <c r="F9" s="1089"/>
      <c r="G9" s="1089"/>
      <c r="H9" s="1089"/>
      <c r="I9" s="1089"/>
      <c r="J9" s="1089"/>
      <c r="K9" s="1089"/>
      <c r="L9" s="198"/>
    </row>
    <row r="10" spans="1:13" s="272" customFormat="1" ht="24.95" customHeight="1">
      <c r="B10" s="1094" t="s">
        <v>104</v>
      </c>
      <c r="C10" s="920" t="s">
        <v>105</v>
      </c>
      <c r="D10" s="1541"/>
      <c r="E10" s="1541"/>
      <c r="F10" s="1089"/>
      <c r="G10" s="1541"/>
      <c r="H10" s="1089"/>
      <c r="I10" s="1089"/>
      <c r="J10" s="1089"/>
      <c r="K10" s="1089"/>
      <c r="L10" s="198"/>
    </row>
    <row r="11" spans="1:13" s="272" customFormat="1" ht="24.95" customHeight="1">
      <c r="B11" s="1094" t="s">
        <v>106</v>
      </c>
      <c r="C11" s="920" t="s">
        <v>107</v>
      </c>
      <c r="D11" s="1541"/>
      <c r="E11" s="1541"/>
      <c r="F11" s="1089"/>
      <c r="G11" s="1541"/>
      <c r="H11" s="1089"/>
      <c r="I11" s="1089"/>
      <c r="J11" s="1089"/>
      <c r="K11" s="1089"/>
      <c r="L11" s="198"/>
    </row>
    <row r="12" spans="1:13" s="272" customFormat="1" ht="24.95" customHeight="1">
      <c r="B12" s="1094" t="s">
        <v>108</v>
      </c>
      <c r="C12" s="920" t="s">
        <v>109</v>
      </c>
      <c r="D12" s="1541"/>
      <c r="E12" s="1541"/>
      <c r="F12" s="1089"/>
      <c r="G12" s="1541"/>
      <c r="H12" s="1089"/>
      <c r="I12" s="1089"/>
      <c r="J12" s="1089"/>
      <c r="K12" s="1089"/>
      <c r="L12" s="198"/>
    </row>
    <row r="13" spans="1:13" s="272" customFormat="1" ht="24.95" customHeight="1">
      <c r="B13" s="1094">
        <v>3</v>
      </c>
      <c r="C13" s="920" t="s">
        <v>110</v>
      </c>
      <c r="D13" s="1541"/>
      <c r="E13" s="1541"/>
      <c r="F13" s="1541"/>
      <c r="G13" s="1541"/>
      <c r="H13" s="1089"/>
      <c r="I13" s="1089"/>
      <c r="J13" s="1089"/>
      <c r="K13" s="1089"/>
      <c r="L13" s="198"/>
    </row>
    <row r="14" spans="1:13" s="272" customFormat="1" ht="24.95" customHeight="1">
      <c r="B14" s="1094">
        <v>4</v>
      </c>
      <c r="C14" s="920" t="s">
        <v>111</v>
      </c>
      <c r="D14" s="1541"/>
      <c r="E14" s="1541"/>
      <c r="F14" s="1541"/>
      <c r="G14" s="1541"/>
      <c r="H14" s="1538">
        <v>58581.853009999999</v>
      </c>
      <c r="I14" s="1538">
        <v>2630.1894700000003</v>
      </c>
      <c r="J14" s="1538">
        <v>2630.1894700000003</v>
      </c>
      <c r="K14" s="1538">
        <v>2630.1894700000003</v>
      </c>
      <c r="L14" s="198"/>
    </row>
    <row r="15" spans="1:13" s="272" customFormat="1" ht="24.95" customHeight="1">
      <c r="B15" s="1095">
        <v>5</v>
      </c>
      <c r="C15" s="922" t="s">
        <v>112</v>
      </c>
      <c r="D15" s="1542"/>
      <c r="E15" s="1542"/>
      <c r="F15" s="1542"/>
      <c r="G15" s="1542"/>
      <c r="H15" s="1543"/>
      <c r="I15" s="1543"/>
      <c r="J15" s="1543"/>
      <c r="K15" s="1543"/>
      <c r="L15" s="198"/>
    </row>
    <row r="16" spans="1:13" s="272" customFormat="1" ht="24.95" customHeight="1" thickBot="1">
      <c r="B16" s="301">
        <v>6</v>
      </c>
      <c r="C16" s="1080" t="s">
        <v>113</v>
      </c>
      <c r="D16" s="1544"/>
      <c r="E16" s="1544"/>
      <c r="F16" s="1544"/>
      <c r="G16" s="1544"/>
      <c r="H16" s="1545">
        <v>358596.86057999998</v>
      </c>
      <c r="I16" s="1545">
        <v>302645.19705000002</v>
      </c>
      <c r="J16" s="1545">
        <v>302645.19705000002</v>
      </c>
      <c r="K16" s="1545">
        <v>236994.73791999999</v>
      </c>
      <c r="L16" s="198"/>
    </row>
    <row r="17" spans="1:12">
      <c r="A17" s="26"/>
      <c r="L17" s="198"/>
    </row>
    <row r="18" spans="1:12">
      <c r="A18" s="26"/>
      <c r="L18" s="223"/>
    </row>
    <row r="19" spans="1:12">
      <c r="L19" s="223"/>
    </row>
    <row r="20" spans="1:12">
      <c r="L20" s="223"/>
    </row>
    <row r="21" spans="1:12">
      <c r="L21" s="223"/>
    </row>
    <row r="22" spans="1:12">
      <c r="L22" s="223"/>
    </row>
    <row r="23" spans="1:12">
      <c r="L23" s="223"/>
    </row>
    <row r="24" spans="1:12">
      <c r="L24" s="223"/>
    </row>
    <row r="25" spans="1:12">
      <c r="L25" s="223"/>
    </row>
    <row r="26" spans="1:12">
      <c r="L26" s="223"/>
    </row>
    <row r="27" spans="1:12">
      <c r="L27" s="223"/>
    </row>
    <row r="28" spans="1:12">
      <c r="L28" s="223"/>
    </row>
    <row r="29" spans="1:12">
      <c r="L29" s="223"/>
    </row>
    <row r="30" spans="1:12">
      <c r="L30" s="223"/>
    </row>
    <row r="31" spans="1:12">
      <c r="L31" s="223"/>
    </row>
    <row r="32" spans="1:12">
      <c r="L32" s="223"/>
    </row>
    <row r="33" spans="12:13">
      <c r="L33" s="223"/>
    </row>
    <row r="34" spans="12:13">
      <c r="L34" s="223"/>
    </row>
    <row r="35" spans="12:13">
      <c r="L35" s="223"/>
    </row>
    <row r="36" spans="12:13">
      <c r="L36" s="223"/>
    </row>
    <row r="37" spans="12:13" ht="23.25">
      <c r="L37" s="223"/>
      <c r="M37" s="30"/>
    </row>
    <row r="38" spans="12:13" ht="15">
      <c r="L38" s="223"/>
      <c r="M38" s="31"/>
    </row>
    <row r="39" spans="12:13">
      <c r="L39" s="223"/>
    </row>
    <row r="40" spans="12:13">
      <c r="L40" s="223"/>
    </row>
    <row r="41" spans="12:13">
      <c r="L41" s="223"/>
    </row>
    <row r="42" spans="12:13">
      <c r="L42" s="223"/>
    </row>
    <row r="43" spans="12:13">
      <c r="L43" s="223"/>
    </row>
    <row r="44" spans="12:13">
      <c r="L44" s="231"/>
    </row>
    <row r="45" spans="12:13">
      <c r="L45" s="231"/>
    </row>
    <row r="46" spans="12:13">
      <c r="L46" s="223"/>
    </row>
    <row r="47" spans="12:13">
      <c r="L47" s="223"/>
    </row>
    <row r="48" spans="12:13">
      <c r="L48" s="198"/>
    </row>
    <row r="49" spans="12:12">
      <c r="L49" s="223"/>
    </row>
    <row r="50" spans="12:12">
      <c r="L50" s="223"/>
    </row>
    <row r="51" spans="12:12">
      <c r="L51" s="223"/>
    </row>
    <row r="52" spans="12:12">
      <c r="L52" s="223"/>
    </row>
    <row r="53" spans="12:12">
      <c r="L53" s="241"/>
    </row>
    <row r="54" spans="12:12">
      <c r="L54" s="241"/>
    </row>
    <row r="55" spans="12:12">
      <c r="L55" s="223"/>
    </row>
    <row r="56" spans="12:12">
      <c r="L56" s="223"/>
    </row>
    <row r="57" spans="12:12">
      <c r="L57" s="223"/>
    </row>
    <row r="58" spans="12:12">
      <c r="L58" s="198"/>
    </row>
    <row r="59" spans="12:12">
      <c r="L59" s="223"/>
    </row>
    <row r="60" spans="12:12">
      <c r="L60" s="223"/>
    </row>
    <row r="61" spans="12:12">
      <c r="L61" s="223"/>
    </row>
    <row r="62" spans="12:12">
      <c r="L62" s="223"/>
    </row>
    <row r="63" spans="12:12">
      <c r="L63" s="223"/>
    </row>
    <row r="64" spans="12:12">
      <c r="L64" s="223"/>
    </row>
    <row r="65" spans="12:12">
      <c r="L65" s="223"/>
    </row>
    <row r="66" spans="12:12">
      <c r="L66" s="223"/>
    </row>
    <row r="67" spans="12:12">
      <c r="L67" s="223"/>
    </row>
    <row r="68" spans="12:12">
      <c r="L68" s="223"/>
    </row>
    <row r="69" spans="12:12">
      <c r="L69" s="198"/>
    </row>
    <row r="70" spans="12:12">
      <c r="L70" s="223"/>
    </row>
    <row r="71" spans="12:12">
      <c r="L71" s="223"/>
    </row>
    <row r="72" spans="12:12">
      <c r="L72" s="241"/>
    </row>
    <row r="73" spans="12:12">
      <c r="L73" s="241"/>
    </row>
    <row r="74" spans="12:12">
      <c r="L74" s="223"/>
    </row>
    <row r="75" spans="12:12">
      <c r="L75" s="223"/>
    </row>
    <row r="76" spans="12:12">
      <c r="L76" s="223"/>
    </row>
    <row r="77" spans="12:12">
      <c r="L77" s="223"/>
    </row>
    <row r="78" spans="12:12">
      <c r="L78" s="198"/>
    </row>
    <row r="79" spans="12:12">
      <c r="L79" s="223"/>
    </row>
    <row r="80" spans="12:12">
      <c r="L80" s="223"/>
    </row>
    <row r="81" spans="12:12">
      <c r="L81" s="223"/>
    </row>
    <row r="82" spans="12:12">
      <c r="L82" s="223"/>
    </row>
    <row r="83" spans="12:12">
      <c r="L83" s="223"/>
    </row>
    <row r="84" spans="12:12">
      <c r="L84" s="223"/>
    </row>
    <row r="85" spans="12:12">
      <c r="L85" s="223"/>
    </row>
    <row r="86" spans="12:12">
      <c r="L86" s="223"/>
    </row>
    <row r="87" spans="12:12">
      <c r="L87" s="223"/>
    </row>
    <row r="88" spans="12:12">
      <c r="L88" s="223"/>
    </row>
    <row r="89" spans="12:12">
      <c r="L89" s="223"/>
    </row>
    <row r="90" spans="12:12">
      <c r="L90" s="223"/>
    </row>
    <row r="91" spans="12:12">
      <c r="L91" s="198"/>
    </row>
    <row r="92" spans="12:12">
      <c r="L92" s="223"/>
    </row>
    <row r="93" spans="12:12">
      <c r="L93" s="223"/>
    </row>
    <row r="94" spans="12:12">
      <c r="L94" s="223"/>
    </row>
    <row r="95" spans="12:12">
      <c r="L95" s="223"/>
    </row>
    <row r="96" spans="12:12">
      <c r="L96" s="223"/>
    </row>
    <row r="97" spans="12:12">
      <c r="L97" s="223"/>
    </row>
    <row r="98" spans="12:12">
      <c r="L98" s="223"/>
    </row>
    <row r="99" spans="12:12">
      <c r="L99" s="223"/>
    </row>
    <row r="100" spans="12:12">
      <c r="L100" s="223"/>
    </row>
    <row r="101" spans="12:12">
      <c r="L101" s="198"/>
    </row>
    <row r="102" spans="12:12">
      <c r="L102" s="223"/>
    </row>
    <row r="103" spans="12:12">
      <c r="L103" s="223"/>
    </row>
    <row r="104" spans="12:12">
      <c r="L104" s="223"/>
    </row>
    <row r="105" spans="12:12">
      <c r="L105" s="198"/>
    </row>
    <row r="106" spans="12:12">
      <c r="L106" s="223"/>
    </row>
    <row r="107" spans="12:12">
      <c r="L107" s="223"/>
    </row>
    <row r="108" spans="12:12">
      <c r="L108" s="223"/>
    </row>
    <row r="109" spans="12:12">
      <c r="L109" s="223"/>
    </row>
    <row r="110" spans="12:12">
      <c r="L110" s="198"/>
    </row>
    <row r="111" spans="12:12">
      <c r="L111" s="223"/>
    </row>
    <row r="112" spans="12:12">
      <c r="L112" s="223"/>
    </row>
    <row r="113" spans="12:12">
      <c r="L113" s="223"/>
    </row>
    <row r="114" spans="12:12">
      <c r="L114" s="223"/>
    </row>
    <row r="115" spans="12:12">
      <c r="L115" s="198"/>
    </row>
    <row r="116" spans="12:12">
      <c r="L116" s="223"/>
    </row>
    <row r="117" spans="12:12">
      <c r="L117" s="223"/>
    </row>
    <row r="118" spans="12:12">
      <c r="L118" s="223"/>
    </row>
    <row r="119" spans="12:12">
      <c r="L119" s="223"/>
    </row>
    <row r="120" spans="12:12">
      <c r="L120" s="223"/>
    </row>
    <row r="121" spans="12:12">
      <c r="L121" s="223"/>
    </row>
  </sheetData>
  <mergeCells count="1">
    <mergeCell ref="E2:H2"/>
  </mergeCells>
  <hyperlinks>
    <hyperlink ref="M1" location="Index!A1" display="Back to index" xr:uid="{718CA3E6-4801-4C15-805C-D08609F8E06F}"/>
  </hyperlinks>
  <pageMargins left="0.70866141732283472" right="0.70866141732283472" top="0.74803149606299213" bottom="0.74803149606299213" header="0.31496062992125984" footer="0.31496062992125984"/>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21"/>
  <sheetViews>
    <sheetView showGridLines="0" zoomScale="90" zoomScaleNormal="90" workbookViewId="0">
      <selection activeCell="L1" sqref="L1"/>
    </sheetView>
  </sheetViews>
  <sheetFormatPr defaultColWidth="9.140625" defaultRowHeight="14.25"/>
  <cols>
    <col min="1" max="1" width="4.7109375" style="17" customWidth="1"/>
    <col min="2" max="2" width="9.140625" style="17"/>
    <col min="3" max="3" width="67.42578125" style="17" customWidth="1"/>
    <col min="4" max="4" width="15" style="17" customWidth="1"/>
    <col min="5" max="5" width="14.85546875" style="17" customWidth="1"/>
    <col min="6" max="6" width="4.7109375" style="14" customWidth="1"/>
    <col min="7" max="7" width="13.140625" style="17" customWidth="1"/>
    <col min="8" max="16384" width="9.140625" style="17"/>
  </cols>
  <sheetData>
    <row r="1" spans="1:7" ht="18.75">
      <c r="A1" s="14"/>
      <c r="B1" s="35" t="s">
        <v>114</v>
      </c>
      <c r="G1" s="766" t="s">
        <v>997</v>
      </c>
    </row>
    <row r="2" spans="1:7">
      <c r="B2" s="259" t="s">
        <v>1182</v>
      </c>
      <c r="D2" s="19"/>
      <c r="E2" s="19"/>
    </row>
    <row r="3" spans="1:7" s="197" customFormat="1">
      <c r="B3" s="310"/>
      <c r="C3" s="269"/>
      <c r="D3" s="311" t="s">
        <v>83</v>
      </c>
      <c r="E3" s="311" t="s">
        <v>84</v>
      </c>
      <c r="F3" s="14"/>
    </row>
    <row r="4" spans="1:7" s="197" customFormat="1">
      <c r="B4" s="310"/>
      <c r="C4" s="1731"/>
      <c r="D4" s="1733" t="s">
        <v>115</v>
      </c>
      <c r="E4" s="1733" t="s">
        <v>97</v>
      </c>
      <c r="F4" s="198"/>
    </row>
    <row r="5" spans="1:7" s="197" customFormat="1" ht="15" customHeight="1" thickBot="1">
      <c r="B5" s="312"/>
      <c r="C5" s="1732"/>
      <c r="D5" s="1734"/>
      <c r="E5" s="1734"/>
      <c r="F5" s="198"/>
    </row>
    <row r="6" spans="1:7" s="197" customFormat="1" ht="24" customHeight="1">
      <c r="A6" s="223"/>
      <c r="B6" s="1472">
        <v>1</v>
      </c>
      <c r="C6" s="1075" t="s">
        <v>116</v>
      </c>
      <c r="D6" s="1546">
        <v>0</v>
      </c>
      <c r="E6" s="1546">
        <v>0</v>
      </c>
      <c r="F6" s="198"/>
    </row>
    <row r="7" spans="1:7" s="197" customFormat="1" ht="20.100000000000001" customHeight="1">
      <c r="A7" s="223"/>
      <c r="B7" s="1094">
        <v>2</v>
      </c>
      <c r="C7" s="1547" t="s">
        <v>117</v>
      </c>
      <c r="D7" s="1548"/>
      <c r="E7" s="1441">
        <v>0</v>
      </c>
      <c r="F7" s="198"/>
    </row>
    <row r="8" spans="1:7" s="197" customFormat="1" ht="20.100000000000001" customHeight="1">
      <c r="A8" s="223"/>
      <c r="B8" s="1094">
        <v>3</v>
      </c>
      <c r="C8" s="1547" t="s">
        <v>118</v>
      </c>
      <c r="D8" s="1548"/>
      <c r="E8" s="1441">
        <v>0</v>
      </c>
      <c r="F8" s="198"/>
    </row>
    <row r="9" spans="1:7" s="197" customFormat="1" ht="20.100000000000001" customHeight="1">
      <c r="A9" s="223"/>
      <c r="B9" s="1094">
        <v>4</v>
      </c>
      <c r="C9" s="920" t="s">
        <v>119</v>
      </c>
      <c r="D9" s="1441">
        <v>103697.49965000001</v>
      </c>
      <c r="E9" s="1441">
        <v>51425.553780000002</v>
      </c>
      <c r="F9" s="198"/>
    </row>
    <row r="10" spans="1:7" s="197" customFormat="1" ht="20.100000000000001" customHeight="1">
      <c r="A10" s="223"/>
      <c r="B10" s="1094" t="s">
        <v>120</v>
      </c>
      <c r="C10" s="920" t="s">
        <v>1965</v>
      </c>
      <c r="D10" s="1441">
        <v>0</v>
      </c>
      <c r="E10" s="1441">
        <v>0</v>
      </c>
      <c r="F10" s="198"/>
    </row>
    <row r="11" spans="1:7" s="197" customFormat="1" ht="20.100000000000001" customHeight="1" thickBot="1">
      <c r="A11" s="223"/>
      <c r="B11" s="1549">
        <v>5</v>
      </c>
      <c r="C11" s="1443" t="s">
        <v>121</v>
      </c>
      <c r="D11" s="1550">
        <v>103697.49965000001</v>
      </c>
      <c r="E11" s="1550">
        <v>51425.553780000002</v>
      </c>
      <c r="F11" s="198"/>
    </row>
    <row r="12" spans="1:7" s="19" customFormat="1">
      <c r="C12" s="15"/>
      <c r="F12" s="198"/>
    </row>
    <row r="13" spans="1:7">
      <c r="B13" s="34"/>
      <c r="F13" s="198"/>
    </row>
    <row r="14" spans="1:7">
      <c r="B14" s="34"/>
      <c r="F14" s="198"/>
    </row>
    <row r="15" spans="1:7">
      <c r="F15" s="198"/>
    </row>
    <row r="16" spans="1:7">
      <c r="F16" s="198"/>
    </row>
    <row r="17" spans="6:6">
      <c r="F17" s="198"/>
    </row>
    <row r="18" spans="6:6">
      <c r="F18" s="223"/>
    </row>
    <row r="19" spans="6:6">
      <c r="F19" s="223"/>
    </row>
    <row r="20" spans="6:6">
      <c r="F20" s="223"/>
    </row>
    <row r="21" spans="6:6">
      <c r="F21" s="223"/>
    </row>
    <row r="22" spans="6:6">
      <c r="F22" s="223"/>
    </row>
    <row r="23" spans="6:6">
      <c r="F23" s="223"/>
    </row>
    <row r="24" spans="6:6">
      <c r="F24" s="223"/>
    </row>
    <row r="25" spans="6:6">
      <c r="F25" s="223"/>
    </row>
    <row r="26" spans="6:6">
      <c r="F26" s="223"/>
    </row>
    <row r="27" spans="6:6">
      <c r="F27" s="223"/>
    </row>
    <row r="28" spans="6:6">
      <c r="F28" s="223"/>
    </row>
    <row r="29" spans="6:6">
      <c r="F29" s="223"/>
    </row>
    <row r="30" spans="6:6">
      <c r="F30" s="223"/>
    </row>
    <row r="31" spans="6:6">
      <c r="F31" s="223"/>
    </row>
    <row r="32" spans="6:6">
      <c r="F32" s="223"/>
    </row>
    <row r="33" spans="6:6">
      <c r="F33" s="223"/>
    </row>
    <row r="34" spans="6:6">
      <c r="F34" s="223"/>
    </row>
    <row r="35" spans="6:6">
      <c r="F35" s="223"/>
    </row>
    <row r="36" spans="6:6">
      <c r="F36" s="223"/>
    </row>
    <row r="37" spans="6:6">
      <c r="F37" s="223"/>
    </row>
    <row r="38" spans="6:6">
      <c r="F38" s="223"/>
    </row>
    <row r="39" spans="6:6">
      <c r="F39" s="223"/>
    </row>
    <row r="40" spans="6:6">
      <c r="F40" s="223"/>
    </row>
    <row r="41" spans="6:6">
      <c r="F41" s="223"/>
    </row>
    <row r="42" spans="6:6">
      <c r="F42" s="223"/>
    </row>
    <row r="43" spans="6:6">
      <c r="F43" s="223"/>
    </row>
    <row r="44" spans="6:6">
      <c r="F44" s="231"/>
    </row>
    <row r="45" spans="6:6">
      <c r="F45" s="231"/>
    </row>
    <row r="46" spans="6:6">
      <c r="F46" s="223"/>
    </row>
    <row r="47" spans="6:6">
      <c r="F47" s="223"/>
    </row>
    <row r="48" spans="6:6">
      <c r="F48" s="198"/>
    </row>
    <row r="49" spans="6:6">
      <c r="F49" s="223"/>
    </row>
    <row r="50" spans="6:6">
      <c r="F50" s="223"/>
    </row>
    <row r="51" spans="6:6">
      <c r="F51" s="223"/>
    </row>
    <row r="52" spans="6:6">
      <c r="F52" s="223"/>
    </row>
    <row r="53" spans="6:6">
      <c r="F53" s="241"/>
    </row>
    <row r="54" spans="6:6">
      <c r="F54" s="241"/>
    </row>
    <row r="55" spans="6:6">
      <c r="F55" s="223"/>
    </row>
    <row r="56" spans="6:6">
      <c r="F56" s="223"/>
    </row>
    <row r="57" spans="6:6">
      <c r="F57" s="223"/>
    </row>
    <row r="58" spans="6:6">
      <c r="F58" s="198"/>
    </row>
    <row r="59" spans="6:6">
      <c r="F59" s="223"/>
    </row>
    <row r="60" spans="6:6">
      <c r="F60" s="223"/>
    </row>
    <row r="61" spans="6:6">
      <c r="F61" s="223"/>
    </row>
    <row r="62" spans="6:6">
      <c r="F62" s="223"/>
    </row>
    <row r="63" spans="6:6">
      <c r="F63" s="223"/>
    </row>
    <row r="64" spans="6:6">
      <c r="F64" s="223"/>
    </row>
    <row r="65" spans="6:6">
      <c r="F65" s="223"/>
    </row>
    <row r="66" spans="6:6">
      <c r="F66" s="223"/>
    </row>
    <row r="67" spans="6:6">
      <c r="F67" s="223"/>
    </row>
    <row r="68" spans="6:6">
      <c r="F68" s="223"/>
    </row>
    <row r="69" spans="6:6">
      <c r="F69" s="198"/>
    </row>
    <row r="70" spans="6:6">
      <c r="F70" s="223"/>
    </row>
    <row r="71" spans="6:6">
      <c r="F71" s="223"/>
    </row>
    <row r="72" spans="6:6">
      <c r="F72" s="241"/>
    </row>
    <row r="73" spans="6:6">
      <c r="F73" s="241"/>
    </row>
    <row r="74" spans="6:6">
      <c r="F74" s="223"/>
    </row>
    <row r="75" spans="6:6">
      <c r="F75" s="223"/>
    </row>
    <row r="76" spans="6:6">
      <c r="F76" s="223"/>
    </row>
    <row r="77" spans="6:6">
      <c r="F77" s="223"/>
    </row>
    <row r="78" spans="6:6">
      <c r="F78" s="198"/>
    </row>
    <row r="79" spans="6:6">
      <c r="F79" s="223"/>
    </row>
    <row r="80" spans="6:6">
      <c r="F80" s="223"/>
    </row>
    <row r="81" spans="6:6">
      <c r="F81" s="223"/>
    </row>
    <row r="82" spans="6:6">
      <c r="F82" s="223"/>
    </row>
    <row r="83" spans="6:6">
      <c r="F83" s="223"/>
    </row>
    <row r="84" spans="6:6">
      <c r="F84" s="223"/>
    </row>
    <row r="85" spans="6:6">
      <c r="F85" s="223"/>
    </row>
    <row r="86" spans="6:6">
      <c r="F86" s="223"/>
    </row>
    <row r="87" spans="6:6">
      <c r="F87" s="223"/>
    </row>
    <row r="88" spans="6:6">
      <c r="F88" s="223"/>
    </row>
    <row r="89" spans="6:6">
      <c r="F89" s="223"/>
    </row>
    <row r="90" spans="6:6">
      <c r="F90" s="223"/>
    </row>
    <row r="91" spans="6:6">
      <c r="F91" s="198"/>
    </row>
    <row r="92" spans="6:6">
      <c r="F92" s="223"/>
    </row>
    <row r="93" spans="6:6">
      <c r="F93" s="223"/>
    </row>
    <row r="94" spans="6:6">
      <c r="F94" s="223"/>
    </row>
    <row r="95" spans="6:6">
      <c r="F95" s="223"/>
    </row>
    <row r="96" spans="6:6">
      <c r="F96" s="223"/>
    </row>
    <row r="97" spans="6:6">
      <c r="F97" s="223"/>
    </row>
    <row r="98" spans="6:6">
      <c r="F98" s="223"/>
    </row>
    <row r="99" spans="6:6">
      <c r="F99" s="223"/>
    </row>
    <row r="100" spans="6:6">
      <c r="F100" s="223"/>
    </row>
    <row r="101" spans="6:6">
      <c r="F101" s="198"/>
    </row>
    <row r="102" spans="6:6">
      <c r="F102" s="223"/>
    </row>
    <row r="103" spans="6:6">
      <c r="F103" s="223"/>
    </row>
    <row r="104" spans="6:6">
      <c r="F104" s="223"/>
    </row>
    <row r="105" spans="6:6">
      <c r="F105" s="198"/>
    </row>
    <row r="106" spans="6:6">
      <c r="F106" s="223"/>
    </row>
    <row r="107" spans="6:6">
      <c r="F107" s="223"/>
    </row>
    <row r="108" spans="6:6">
      <c r="F108" s="223"/>
    </row>
    <row r="109" spans="6:6">
      <c r="F109" s="223"/>
    </row>
    <row r="110" spans="6:6">
      <c r="F110" s="198"/>
    </row>
    <row r="111" spans="6:6">
      <c r="F111" s="223"/>
    </row>
    <row r="112" spans="6:6">
      <c r="F112" s="223"/>
    </row>
    <row r="113" spans="6:6">
      <c r="F113" s="223"/>
    </row>
    <row r="114" spans="6:6">
      <c r="F114" s="223"/>
    </row>
    <row r="115" spans="6:6">
      <c r="F115" s="198"/>
    </row>
    <row r="116" spans="6:6">
      <c r="F116" s="223"/>
    </row>
    <row r="117" spans="6:6">
      <c r="F117" s="223"/>
    </row>
    <row r="118" spans="6:6">
      <c r="F118" s="223"/>
    </row>
    <row r="119" spans="6:6">
      <c r="F119" s="223"/>
    </row>
    <row r="120" spans="6:6">
      <c r="F120" s="223"/>
    </row>
    <row r="121" spans="6:6">
      <c r="F121" s="223"/>
    </row>
  </sheetData>
  <mergeCells count="3">
    <mergeCell ref="C4:C5"/>
    <mergeCell ref="D4:D5"/>
    <mergeCell ref="E4:E5"/>
  </mergeCells>
  <hyperlinks>
    <hyperlink ref="G1" location="Index!A1" display="Back to index" xr:uid="{3DC8DFD9-E02D-4AAD-BB7F-79A6DEA5A658}"/>
  </hyperlinks>
  <pageMargins left="0.70866141732283472" right="0.70866141732283472" top="0.74803149606299213" bottom="0.74803149606299213" header="0.31496062992125984" footer="0.31496062992125984"/>
  <pageSetup paperSize="9" scale="9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17"/>
  <sheetViews>
    <sheetView showGridLines="0" zoomScale="90" zoomScaleNormal="90" zoomScalePageLayoutView="70" workbookViewId="0">
      <selection activeCell="L1" sqref="L1"/>
    </sheetView>
  </sheetViews>
  <sheetFormatPr defaultColWidth="9.140625" defaultRowHeight="14.25"/>
  <cols>
    <col min="1" max="1" width="4.7109375" style="17" customWidth="1"/>
    <col min="2" max="2" width="8.28515625" style="18" customWidth="1"/>
    <col min="3" max="3" width="51.85546875" style="17" customWidth="1"/>
    <col min="4" max="14" width="10.28515625" style="17" customWidth="1"/>
    <col min="15" max="15" width="14" style="14" bestFit="1" customWidth="1"/>
    <col min="16" max="16" width="4.7109375" style="17" customWidth="1"/>
    <col min="17" max="17" width="11.5703125" style="17" bestFit="1" customWidth="1"/>
    <col min="18" max="16384" width="9.140625" style="17"/>
  </cols>
  <sheetData>
    <row r="1" spans="2:17" ht="18.75">
      <c r="C1" s="23" t="s">
        <v>122</v>
      </c>
      <c r="P1" s="767"/>
      <c r="Q1" s="766" t="s">
        <v>997</v>
      </c>
    </row>
    <row r="2" spans="2:17">
      <c r="C2" s="259" t="s">
        <v>1182</v>
      </c>
    </row>
    <row r="3" spans="2:17">
      <c r="B3" s="36"/>
    </row>
    <row r="4" spans="2:17" s="272" customFormat="1" ht="20.100000000000001" customHeight="1">
      <c r="B4" s="206"/>
      <c r="C4" s="1735" t="s">
        <v>123</v>
      </c>
      <c r="D4" s="1737" t="s">
        <v>124</v>
      </c>
      <c r="E4" s="1737"/>
      <c r="F4" s="1737"/>
      <c r="G4" s="1737"/>
      <c r="H4" s="1737"/>
      <c r="I4" s="1737"/>
      <c r="J4" s="1737"/>
      <c r="K4" s="1737"/>
      <c r="L4" s="1737"/>
      <c r="M4" s="1737"/>
      <c r="N4" s="1737"/>
      <c r="O4" s="315"/>
      <c r="P4" s="315"/>
    </row>
    <row r="5" spans="2:17" s="272" customFormat="1" ht="20.100000000000001" customHeight="1">
      <c r="B5" s="206"/>
      <c r="C5" s="1735"/>
      <c r="D5" s="316" t="s">
        <v>83</v>
      </c>
      <c r="E5" s="316" t="s">
        <v>84</v>
      </c>
      <c r="F5" s="316" t="s">
        <v>85</v>
      </c>
      <c r="G5" s="316" t="s">
        <v>86</v>
      </c>
      <c r="H5" s="316" t="s">
        <v>87</v>
      </c>
      <c r="I5" s="316" t="s">
        <v>88</v>
      </c>
      <c r="J5" s="316" t="s">
        <v>89</v>
      </c>
      <c r="K5" s="316" t="s">
        <v>90</v>
      </c>
      <c r="L5" s="316" t="s">
        <v>125</v>
      </c>
      <c r="M5" s="316" t="s">
        <v>126</v>
      </c>
      <c r="N5" s="316" t="s">
        <v>127</v>
      </c>
      <c r="O5" s="316" t="s">
        <v>128</v>
      </c>
      <c r="P5" s="250"/>
    </row>
    <row r="6" spans="2:17" s="272" customFormat="1" ht="27.95" customHeight="1" thickBot="1">
      <c r="B6" s="317"/>
      <c r="C6" s="1736"/>
      <c r="D6" s="318">
        <v>0</v>
      </c>
      <c r="E6" s="318">
        <v>0.02</v>
      </c>
      <c r="F6" s="318">
        <v>0.04</v>
      </c>
      <c r="G6" s="318">
        <v>0.1</v>
      </c>
      <c r="H6" s="318">
        <v>0.2</v>
      </c>
      <c r="I6" s="318">
        <v>0.5</v>
      </c>
      <c r="J6" s="318">
        <v>0.7</v>
      </c>
      <c r="K6" s="318">
        <v>0.75</v>
      </c>
      <c r="L6" s="318">
        <v>1</v>
      </c>
      <c r="M6" s="318">
        <v>1.5</v>
      </c>
      <c r="N6" s="251" t="s">
        <v>129</v>
      </c>
      <c r="O6" s="251" t="s">
        <v>1033</v>
      </c>
      <c r="P6" s="250"/>
    </row>
    <row r="7" spans="2:17" s="272" customFormat="1" ht="20.100000000000001" customHeight="1">
      <c r="B7" s="1093">
        <v>1</v>
      </c>
      <c r="C7" s="1551" t="s">
        <v>130</v>
      </c>
      <c r="D7" s="1552">
        <v>4132.6992799999998</v>
      </c>
      <c r="E7" s="1553"/>
      <c r="F7" s="1553"/>
      <c r="G7" s="1553"/>
      <c r="H7" s="1553"/>
      <c r="I7" s="1553"/>
      <c r="J7" s="1553"/>
      <c r="K7" s="1553"/>
      <c r="L7" s="1553"/>
      <c r="M7" s="1553"/>
      <c r="N7" s="1553"/>
      <c r="O7" s="1552">
        <v>4132.6992799999998</v>
      </c>
      <c r="P7" s="266"/>
    </row>
    <row r="8" spans="2:17" s="272" customFormat="1" ht="20.100000000000001" customHeight="1">
      <c r="B8" s="1094">
        <v>2</v>
      </c>
      <c r="C8" s="1489" t="s">
        <v>131</v>
      </c>
      <c r="D8" s="1091"/>
      <c r="E8" s="1091"/>
      <c r="F8" s="1091"/>
      <c r="G8" s="1091"/>
      <c r="H8" s="1091"/>
      <c r="I8" s="1091"/>
      <c r="J8" s="1091"/>
      <c r="K8" s="1091"/>
      <c r="L8" s="1091"/>
      <c r="M8" s="1091"/>
      <c r="N8" s="1091"/>
      <c r="O8" s="1382">
        <v>0</v>
      </c>
      <c r="P8" s="266"/>
    </row>
    <row r="9" spans="2:17" s="272" customFormat="1" ht="20.100000000000001" customHeight="1">
      <c r="B9" s="1094">
        <v>3</v>
      </c>
      <c r="C9" s="1489" t="s">
        <v>132</v>
      </c>
      <c r="D9" s="1091"/>
      <c r="E9" s="1091"/>
      <c r="F9" s="1091"/>
      <c r="G9" s="1091"/>
      <c r="H9" s="1091"/>
      <c r="I9" s="1091"/>
      <c r="J9" s="1091"/>
      <c r="K9" s="1091"/>
      <c r="L9" s="1091"/>
      <c r="M9" s="1091"/>
      <c r="N9" s="1091"/>
      <c r="O9" s="1382">
        <v>0</v>
      </c>
      <c r="P9" s="266"/>
    </row>
    <row r="10" spans="2:17" s="272" customFormat="1" ht="20.100000000000001" customHeight="1">
      <c r="B10" s="1094">
        <v>4</v>
      </c>
      <c r="C10" s="1489" t="s">
        <v>133</v>
      </c>
      <c r="D10" s="1091"/>
      <c r="E10" s="1091"/>
      <c r="F10" s="1091"/>
      <c r="G10" s="1091"/>
      <c r="H10" s="1091"/>
      <c r="I10" s="1091"/>
      <c r="J10" s="1091"/>
      <c r="K10" s="1091"/>
      <c r="L10" s="1091"/>
      <c r="M10" s="1091"/>
      <c r="N10" s="1091"/>
      <c r="O10" s="1382">
        <v>0</v>
      </c>
      <c r="P10" s="266"/>
    </row>
    <row r="11" spans="2:17" s="272" customFormat="1" ht="20.100000000000001" customHeight="1">
      <c r="B11" s="1094">
        <v>5</v>
      </c>
      <c r="C11" s="1489" t="s">
        <v>134</v>
      </c>
      <c r="D11" s="1091"/>
      <c r="E11" s="1091"/>
      <c r="F11" s="1091"/>
      <c r="G11" s="1091"/>
      <c r="H11" s="1091"/>
      <c r="I11" s="1091"/>
      <c r="J11" s="1091"/>
      <c r="K11" s="1091"/>
      <c r="L11" s="1091"/>
      <c r="M11" s="1091"/>
      <c r="N11" s="1091"/>
      <c r="O11" s="1382">
        <v>0</v>
      </c>
      <c r="P11" s="266"/>
    </row>
    <row r="12" spans="2:17" s="272" customFormat="1" ht="20.100000000000001" customHeight="1">
      <c r="B12" s="1094">
        <v>6</v>
      </c>
      <c r="C12" s="1489" t="s">
        <v>135</v>
      </c>
      <c r="D12" s="1091"/>
      <c r="E12" s="1382">
        <v>211578.72248</v>
      </c>
      <c r="F12" s="1091"/>
      <c r="G12" s="1091"/>
      <c r="H12" s="1382">
        <v>47688.453759999997</v>
      </c>
      <c r="I12" s="1382">
        <v>47366.589780000002</v>
      </c>
      <c r="J12" s="1091"/>
      <c r="K12" s="1091"/>
      <c r="L12" s="1382">
        <v>5459.8571199999997</v>
      </c>
      <c r="M12" s="1382">
        <v>3026.2180699999999</v>
      </c>
      <c r="N12" s="1091"/>
      <c r="O12" s="1382">
        <v>315119.84120999998</v>
      </c>
      <c r="P12" s="266"/>
    </row>
    <row r="13" spans="2:17" s="272" customFormat="1" ht="20.100000000000001" customHeight="1">
      <c r="B13" s="1094">
        <v>7</v>
      </c>
      <c r="C13" s="1489" t="s">
        <v>136</v>
      </c>
      <c r="D13" s="1091"/>
      <c r="E13" s="1091"/>
      <c r="F13" s="1091"/>
      <c r="G13" s="1091"/>
      <c r="H13" s="1091"/>
      <c r="I13" s="1091"/>
      <c r="J13" s="1091"/>
      <c r="K13" s="1091"/>
      <c r="L13" s="1382">
        <v>40138.479829999997</v>
      </c>
      <c r="M13" s="1382"/>
      <c r="N13" s="1091"/>
      <c r="O13" s="1382">
        <v>40138.479829999997</v>
      </c>
      <c r="P13" s="266"/>
    </row>
    <row r="14" spans="2:17" s="272" customFormat="1" ht="20.100000000000001" customHeight="1">
      <c r="B14" s="1094">
        <v>8</v>
      </c>
      <c r="C14" s="1489" t="s">
        <v>137</v>
      </c>
      <c r="D14" s="1091"/>
      <c r="E14" s="1091"/>
      <c r="F14" s="1091"/>
      <c r="G14" s="1091"/>
      <c r="H14" s="1091"/>
      <c r="I14" s="1091"/>
      <c r="J14" s="1091"/>
      <c r="K14" s="1382">
        <v>1962.0262700000001</v>
      </c>
      <c r="L14" s="1091"/>
      <c r="M14" s="1091"/>
      <c r="N14" s="1091"/>
      <c r="O14" s="1382">
        <v>1962.0262700000001</v>
      </c>
      <c r="P14" s="266"/>
    </row>
    <row r="15" spans="2:17" s="272" customFormat="1" ht="20.100000000000001" customHeight="1">
      <c r="B15" s="1094">
        <v>9</v>
      </c>
      <c r="C15" s="1489" t="s">
        <v>138</v>
      </c>
      <c r="D15" s="1091"/>
      <c r="E15" s="1091"/>
      <c r="F15" s="1091"/>
      <c r="G15" s="1091"/>
      <c r="H15" s="1091"/>
      <c r="I15" s="1091"/>
      <c r="J15" s="1091"/>
      <c r="K15" s="1091"/>
      <c r="L15" s="1091"/>
      <c r="M15" s="1091"/>
      <c r="N15" s="1091"/>
      <c r="O15" s="1091">
        <v>0</v>
      </c>
      <c r="P15" s="319"/>
    </row>
    <row r="16" spans="2:17" s="272" customFormat="1" ht="20.100000000000001" customHeight="1">
      <c r="B16" s="1095">
        <v>10</v>
      </c>
      <c r="C16" s="1491" t="s">
        <v>139</v>
      </c>
      <c r="D16" s="1092"/>
      <c r="E16" s="1092"/>
      <c r="F16" s="1092"/>
      <c r="G16" s="1092"/>
      <c r="H16" s="1092"/>
      <c r="I16" s="1092"/>
      <c r="J16" s="1092"/>
      <c r="K16" s="1092"/>
      <c r="L16" s="1092"/>
      <c r="M16" s="1092"/>
      <c r="N16" s="1092"/>
      <c r="O16" s="1092">
        <v>0</v>
      </c>
      <c r="P16" s="319"/>
    </row>
    <row r="17" spans="2:16" s="205" customFormat="1" ht="20.100000000000001" customHeight="1" thickBot="1">
      <c r="B17" s="1096">
        <v>11</v>
      </c>
      <c r="C17" s="1493" t="s">
        <v>140</v>
      </c>
      <c r="D17" s="1554">
        <v>4132.6992799999998</v>
      </c>
      <c r="E17" s="1554">
        <v>211578.72248</v>
      </c>
      <c r="F17" s="1555">
        <v>0</v>
      </c>
      <c r="G17" s="1555">
        <v>0</v>
      </c>
      <c r="H17" s="1554">
        <v>47688.453759999997</v>
      </c>
      <c r="I17" s="1554">
        <v>47366.589780000002</v>
      </c>
      <c r="J17" s="1555">
        <v>0</v>
      </c>
      <c r="K17" s="1554">
        <v>1962.0262700000001</v>
      </c>
      <c r="L17" s="1554">
        <v>45598.336949999997</v>
      </c>
      <c r="M17" s="1554">
        <v>3026.2180699999999</v>
      </c>
      <c r="N17" s="1555">
        <v>0</v>
      </c>
      <c r="O17" s="1554">
        <v>361353.04658999998</v>
      </c>
      <c r="P17" s="321"/>
    </row>
  </sheetData>
  <mergeCells count="2">
    <mergeCell ref="C4:C6"/>
    <mergeCell ref="D4:N4"/>
  </mergeCells>
  <hyperlinks>
    <hyperlink ref="Q1" location="Index!A1" display="Back to index" xr:uid="{4F1C09A2-31DD-4C0F-8D31-820A5B698A37}"/>
  </hyperlinks>
  <pageMargins left="0.70866141732283472" right="0.70866141732283472" top="0.74803149606299213" bottom="0.74803149606299213" header="0.31496062992125984" footer="0.31496062992125984"/>
  <pageSetup paperSize="9" scale="3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27"/>
  <sheetViews>
    <sheetView showGridLines="0" zoomScale="80" zoomScaleNormal="80" zoomScalePageLayoutView="50" workbookViewId="0">
      <selection activeCell="L1" sqref="L1"/>
    </sheetView>
  </sheetViews>
  <sheetFormatPr defaultColWidth="9.140625" defaultRowHeight="14.25"/>
  <cols>
    <col min="1" max="1" width="4.7109375" style="17" customWidth="1"/>
    <col min="2" max="2" width="25.5703125" style="17" customWidth="1"/>
    <col min="3" max="3" width="29.28515625" style="16" customWidth="1"/>
    <col min="4" max="9" width="15.5703125" style="17" customWidth="1"/>
    <col min="10" max="10" width="15.5703125" style="24" customWidth="1"/>
    <col min="11" max="11" width="4.7109375" style="17" customWidth="1"/>
    <col min="12" max="12" width="12" style="17" customWidth="1"/>
    <col min="13" max="16384" width="9.140625" style="17"/>
  </cols>
  <sheetData>
    <row r="1" spans="2:12" ht="18.75">
      <c r="B1" s="35" t="s">
        <v>141</v>
      </c>
      <c r="K1" s="767"/>
      <c r="L1" s="766" t="s">
        <v>997</v>
      </c>
    </row>
    <row r="2" spans="2:12" ht="17.45" customHeight="1">
      <c r="B2" s="259" t="s">
        <v>1182</v>
      </c>
      <c r="C2" s="104"/>
      <c r="D2" s="22"/>
      <c r="E2" s="22"/>
      <c r="F2" s="22"/>
      <c r="G2" s="22"/>
      <c r="H2" s="22"/>
      <c r="I2" s="22"/>
      <c r="J2" s="38"/>
    </row>
    <row r="3" spans="2:12" s="127" customFormat="1" ht="17.45" customHeight="1">
      <c r="B3" s="14"/>
      <c r="C3" s="104"/>
      <c r="D3" s="22"/>
      <c r="E3" s="22"/>
      <c r="F3" s="22"/>
      <c r="G3" s="22"/>
      <c r="H3" s="22"/>
      <c r="I3" s="22"/>
      <c r="J3" s="38"/>
    </row>
    <row r="4" spans="2:12" s="269" customFormat="1" ht="24.95" customHeight="1">
      <c r="B4" s="1738"/>
      <c r="C4" s="1738" t="s">
        <v>142</v>
      </c>
      <c r="D4" s="1738" t="s">
        <v>96</v>
      </c>
      <c r="E4" s="1738" t="s">
        <v>143</v>
      </c>
      <c r="F4" s="1738" t="s">
        <v>144</v>
      </c>
      <c r="G4" s="1738" t="s">
        <v>145</v>
      </c>
      <c r="H4" s="1738" t="s">
        <v>146</v>
      </c>
      <c r="I4" s="1738" t="s">
        <v>97</v>
      </c>
      <c r="J4" s="1738" t="s">
        <v>147</v>
      </c>
      <c r="K4" s="206"/>
    </row>
    <row r="5" spans="2:12" s="269" customFormat="1" ht="24.95" customHeight="1" thickBot="1">
      <c r="B5" s="1739"/>
      <c r="C5" s="1739"/>
      <c r="D5" s="1739"/>
      <c r="E5" s="1739"/>
      <c r="F5" s="1739"/>
      <c r="G5" s="1739"/>
      <c r="H5" s="1739"/>
      <c r="I5" s="1739"/>
      <c r="J5" s="1739"/>
      <c r="K5" s="206"/>
    </row>
    <row r="6" spans="2:12" s="205" customFormat="1" ht="20.100000000000001" customHeight="1">
      <c r="B6" s="206"/>
      <c r="C6" s="322"/>
      <c r="D6" s="322" t="s">
        <v>83</v>
      </c>
      <c r="E6" s="322" t="s">
        <v>84</v>
      </c>
      <c r="F6" s="322" t="s">
        <v>85</v>
      </c>
      <c r="G6" s="322" t="s">
        <v>86</v>
      </c>
      <c r="H6" s="322" t="s">
        <v>87</v>
      </c>
      <c r="I6" s="322" t="s">
        <v>88</v>
      </c>
      <c r="J6" s="322" t="s">
        <v>89</v>
      </c>
      <c r="K6" s="322"/>
    </row>
    <row r="7" spans="2:12" s="205" customFormat="1" ht="20.100000000000001" customHeight="1">
      <c r="B7" s="324" t="s">
        <v>1276</v>
      </c>
      <c r="C7" s="322"/>
      <c r="D7" s="310"/>
      <c r="E7" s="310"/>
      <c r="F7" s="310"/>
      <c r="G7" s="310"/>
      <c r="H7" s="310"/>
      <c r="I7" s="310"/>
      <c r="J7" s="310"/>
      <c r="K7" s="310"/>
    </row>
    <row r="8" spans="2:12" s="205" customFormat="1" ht="20.100000000000001" customHeight="1">
      <c r="B8" s="310"/>
      <c r="C8" s="325" t="s">
        <v>148</v>
      </c>
      <c r="D8" s="326">
        <v>0</v>
      </c>
      <c r="E8" s="327">
        <v>0</v>
      </c>
      <c r="F8" s="326">
        <v>0</v>
      </c>
      <c r="G8" s="327">
        <v>0</v>
      </c>
      <c r="H8" s="326">
        <v>0</v>
      </c>
      <c r="I8" s="326">
        <v>0</v>
      </c>
      <c r="J8" s="328">
        <v>0</v>
      </c>
      <c r="K8" s="329"/>
    </row>
    <row r="9" spans="2:12" s="205" customFormat="1" ht="20.100000000000001" customHeight="1">
      <c r="B9" s="310"/>
      <c r="C9" s="330" t="s">
        <v>149</v>
      </c>
      <c r="D9" s="331">
        <v>0</v>
      </c>
      <c r="E9" s="332">
        <v>0</v>
      </c>
      <c r="F9" s="331">
        <v>0</v>
      </c>
      <c r="G9" s="332">
        <v>0</v>
      </c>
      <c r="H9" s="331">
        <v>0</v>
      </c>
      <c r="I9" s="331">
        <v>0</v>
      </c>
      <c r="J9" s="333">
        <v>0</v>
      </c>
      <c r="K9" s="329"/>
    </row>
    <row r="10" spans="2:12" s="205" customFormat="1" ht="20.100000000000001" customHeight="1">
      <c r="B10" s="310"/>
      <c r="C10" s="330" t="s">
        <v>150</v>
      </c>
      <c r="D10" s="331">
        <v>0</v>
      </c>
      <c r="E10" s="332">
        <v>0</v>
      </c>
      <c r="F10" s="331">
        <v>0</v>
      </c>
      <c r="G10" s="332">
        <v>0</v>
      </c>
      <c r="H10" s="331">
        <v>0</v>
      </c>
      <c r="I10" s="331">
        <v>0</v>
      </c>
      <c r="J10" s="333">
        <v>0</v>
      </c>
      <c r="K10" s="329"/>
    </row>
    <row r="11" spans="2:12" s="205" customFormat="1" ht="20.100000000000001" customHeight="1">
      <c r="B11" s="310"/>
      <c r="C11" s="330" t="s">
        <v>151</v>
      </c>
      <c r="D11" s="331">
        <v>0</v>
      </c>
      <c r="E11" s="332">
        <v>0</v>
      </c>
      <c r="F11" s="331">
        <v>0</v>
      </c>
      <c r="G11" s="332">
        <v>0</v>
      </c>
      <c r="H11" s="331">
        <v>0</v>
      </c>
      <c r="I11" s="331">
        <v>0</v>
      </c>
      <c r="J11" s="333">
        <v>0</v>
      </c>
      <c r="K11" s="329"/>
    </row>
    <row r="12" spans="2:12" s="205" customFormat="1" ht="20.100000000000001" customHeight="1">
      <c r="B12" s="310"/>
      <c r="C12" s="330" t="s">
        <v>152</v>
      </c>
      <c r="D12" s="331">
        <v>9856.3171199999997</v>
      </c>
      <c r="E12" s="332">
        <v>1.2999999999999999E-2</v>
      </c>
      <c r="F12" s="331">
        <v>1</v>
      </c>
      <c r="G12" s="332">
        <v>0.42259999999999998</v>
      </c>
      <c r="H12" s="331">
        <v>0</v>
      </c>
      <c r="I12" s="331">
        <v>13049.763869999999</v>
      </c>
      <c r="J12" s="333">
        <v>1.3240000000000101E-3</v>
      </c>
      <c r="K12" s="329"/>
    </row>
    <row r="13" spans="2:12" s="205" customFormat="1" ht="20.100000000000001" customHeight="1">
      <c r="B13" s="310"/>
      <c r="C13" s="330" t="s">
        <v>153</v>
      </c>
      <c r="D13" s="331">
        <v>5891.97343</v>
      </c>
      <c r="E13" s="332">
        <v>3.6999999999999998E-2</v>
      </c>
      <c r="F13" s="331">
        <v>1</v>
      </c>
      <c r="G13" s="332">
        <v>0.42259999999999998</v>
      </c>
      <c r="H13" s="331">
        <v>0</v>
      </c>
      <c r="I13" s="331">
        <v>9786.5678599999992</v>
      </c>
      <c r="J13" s="333">
        <v>1.6609999999999999E-3</v>
      </c>
      <c r="K13" s="329"/>
    </row>
    <row r="14" spans="2:12" s="205" customFormat="1" ht="20.100000000000001" customHeight="1">
      <c r="B14" s="310"/>
      <c r="C14" s="330" t="s">
        <v>154</v>
      </c>
      <c r="D14" s="331">
        <v>0</v>
      </c>
      <c r="E14" s="332">
        <v>0</v>
      </c>
      <c r="F14" s="331">
        <v>0</v>
      </c>
      <c r="G14" s="332">
        <v>0</v>
      </c>
      <c r="H14" s="331">
        <v>0</v>
      </c>
      <c r="I14" s="331">
        <v>0</v>
      </c>
      <c r="J14" s="333">
        <v>0</v>
      </c>
      <c r="K14" s="329"/>
    </row>
    <row r="15" spans="2:12" s="205" customFormat="1" ht="20.100000000000001" customHeight="1">
      <c r="B15" s="310"/>
      <c r="C15" s="334" t="s">
        <v>155</v>
      </c>
      <c r="D15" s="335">
        <v>0</v>
      </c>
      <c r="E15" s="336">
        <v>0</v>
      </c>
      <c r="F15" s="335">
        <v>0</v>
      </c>
      <c r="G15" s="336">
        <v>0</v>
      </c>
      <c r="H15" s="335">
        <v>0</v>
      </c>
      <c r="I15" s="335">
        <v>0</v>
      </c>
      <c r="J15" s="337">
        <v>0</v>
      </c>
      <c r="K15" s="329"/>
    </row>
    <row r="16" spans="2:12" s="205" customFormat="1" ht="20.100000000000001" customHeight="1" thickBot="1">
      <c r="B16" s="338" t="s">
        <v>1277</v>
      </c>
      <c r="C16" s="339"/>
      <c r="D16" s="340">
        <v>15748.29055</v>
      </c>
      <c r="E16" s="341">
        <v>4.9999999999999996E-2</v>
      </c>
      <c r="F16" s="340">
        <v>2</v>
      </c>
      <c r="G16" s="341">
        <v>0.84519999999999995</v>
      </c>
      <c r="H16" s="340">
        <v>0</v>
      </c>
      <c r="I16" s="340">
        <v>22836.331729999998</v>
      </c>
      <c r="J16" s="342">
        <v>2.9850000000000102E-3</v>
      </c>
      <c r="K16" s="343"/>
    </row>
    <row r="17" spans="2:11" s="205" customFormat="1" ht="20.100000000000001" customHeight="1">
      <c r="B17" s="324" t="s">
        <v>1278</v>
      </c>
      <c r="C17" s="322"/>
      <c r="D17" s="310"/>
      <c r="E17" s="310"/>
      <c r="F17" s="310"/>
      <c r="G17" s="310"/>
      <c r="H17" s="310"/>
      <c r="I17" s="310"/>
      <c r="J17" s="310"/>
      <c r="K17" s="310"/>
    </row>
    <row r="18" spans="2:11" s="205" customFormat="1" ht="20.100000000000001" customHeight="1">
      <c r="B18" s="310"/>
      <c r="C18" s="325" t="s">
        <v>148</v>
      </c>
      <c r="D18" s="326"/>
      <c r="E18" s="327"/>
      <c r="F18" s="326"/>
      <c r="G18" s="327"/>
      <c r="H18" s="326"/>
      <c r="I18" s="326"/>
      <c r="J18" s="328"/>
      <c r="K18" s="329"/>
    </row>
    <row r="19" spans="2:11" s="205" customFormat="1" ht="20.100000000000001" customHeight="1">
      <c r="B19" s="310"/>
      <c r="C19" s="330" t="s">
        <v>149</v>
      </c>
      <c r="D19" s="331"/>
      <c r="E19" s="332"/>
      <c r="F19" s="331"/>
      <c r="G19" s="332"/>
      <c r="H19" s="331"/>
      <c r="I19" s="331"/>
      <c r="J19" s="333"/>
      <c r="K19" s="329"/>
    </row>
    <row r="20" spans="2:11" s="205" customFormat="1" ht="20.100000000000001" customHeight="1">
      <c r="B20" s="310"/>
      <c r="C20" s="330" t="s">
        <v>150</v>
      </c>
      <c r="D20" s="331"/>
      <c r="E20" s="332"/>
      <c r="F20" s="331"/>
      <c r="G20" s="332"/>
      <c r="H20" s="331"/>
      <c r="I20" s="331"/>
      <c r="J20" s="333"/>
      <c r="K20" s="329"/>
    </row>
    <row r="21" spans="2:11" s="205" customFormat="1" ht="20.100000000000001" customHeight="1">
      <c r="B21" s="310"/>
      <c r="C21" s="330" t="s">
        <v>151</v>
      </c>
      <c r="D21" s="331"/>
      <c r="E21" s="332"/>
      <c r="F21" s="331"/>
      <c r="G21" s="332"/>
      <c r="H21" s="331"/>
      <c r="I21" s="331"/>
      <c r="J21" s="333"/>
      <c r="K21" s="329"/>
    </row>
    <row r="22" spans="2:11" s="205" customFormat="1" ht="20.100000000000001" customHeight="1">
      <c r="B22" s="310"/>
      <c r="C22" s="330" t="s">
        <v>152</v>
      </c>
      <c r="D22" s="331"/>
      <c r="E22" s="332"/>
      <c r="F22" s="331"/>
      <c r="G22" s="332"/>
      <c r="H22" s="331"/>
      <c r="I22" s="331"/>
      <c r="J22" s="333"/>
      <c r="K22" s="329"/>
    </row>
    <row r="23" spans="2:11" s="205" customFormat="1" ht="20.100000000000001" customHeight="1">
      <c r="B23" s="310"/>
      <c r="C23" s="330" t="s">
        <v>153</v>
      </c>
      <c r="D23" s="331"/>
      <c r="E23" s="332"/>
      <c r="F23" s="331"/>
      <c r="G23" s="332"/>
      <c r="H23" s="331"/>
      <c r="I23" s="331"/>
      <c r="J23" s="333"/>
      <c r="K23" s="329"/>
    </row>
    <row r="24" spans="2:11" s="205" customFormat="1" ht="20.100000000000001" customHeight="1">
      <c r="B24" s="310"/>
      <c r="C24" s="330" t="s">
        <v>154</v>
      </c>
      <c r="D24" s="331"/>
      <c r="E24" s="332"/>
      <c r="F24" s="331"/>
      <c r="G24" s="332"/>
      <c r="H24" s="331"/>
      <c r="I24" s="331"/>
      <c r="J24" s="333"/>
      <c r="K24" s="329"/>
    </row>
    <row r="25" spans="2:11" s="205" customFormat="1" ht="20.100000000000001" customHeight="1">
      <c r="B25" s="310"/>
      <c r="C25" s="344" t="s">
        <v>155</v>
      </c>
      <c r="D25" s="345"/>
      <c r="E25" s="346"/>
      <c r="F25" s="345"/>
      <c r="G25" s="346"/>
      <c r="H25" s="345"/>
      <c r="I25" s="345"/>
      <c r="J25" s="347"/>
      <c r="K25" s="329"/>
    </row>
    <row r="26" spans="2:11" s="205" customFormat="1" ht="20.100000000000001" customHeight="1" thickBot="1">
      <c r="B26" s="338" t="s">
        <v>1279</v>
      </c>
      <c r="C26" s="339"/>
      <c r="D26" s="340"/>
      <c r="E26" s="341"/>
      <c r="F26" s="340"/>
      <c r="G26" s="341"/>
      <c r="H26" s="340"/>
      <c r="I26" s="340"/>
      <c r="J26" s="342"/>
      <c r="K26" s="343"/>
    </row>
    <row r="27" spans="2:11" s="205" customFormat="1" ht="24.95" customHeight="1" thickBot="1">
      <c r="B27" s="338" t="s">
        <v>156</v>
      </c>
      <c r="C27" s="339"/>
      <c r="D27" s="340"/>
      <c r="E27" s="341"/>
      <c r="F27" s="340"/>
      <c r="G27" s="341"/>
      <c r="H27" s="340"/>
      <c r="I27" s="340"/>
      <c r="J27" s="342"/>
      <c r="K27" s="343"/>
    </row>
  </sheetData>
  <mergeCells count="9">
    <mergeCell ref="G4:G5"/>
    <mergeCell ref="H4:H5"/>
    <mergeCell ref="I4:I5"/>
    <mergeCell ref="J4:J5"/>
    <mergeCell ref="B4:B5"/>
    <mergeCell ref="C4:C5"/>
    <mergeCell ref="D4:D5"/>
    <mergeCell ref="E4:E5"/>
    <mergeCell ref="F4:F5"/>
  </mergeCells>
  <hyperlinks>
    <hyperlink ref="L1" location="Index!A1" display="Back to index" xr:uid="{F8057BBC-054C-4FA3-8A9C-7E65D8029DDC}"/>
  </hyperlinks>
  <pageMargins left="0.70866141732283472" right="0.70866141732283472" top="0.74803149606299213" bottom="0.74803149606299213" header="0.31496062992125984" footer="0.31496062992125984"/>
  <pageSetup paperSize="9" scale="3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N27"/>
  <sheetViews>
    <sheetView showGridLines="0" zoomScale="90" zoomScaleNormal="90" zoomScalePageLayoutView="80" workbookViewId="0">
      <selection activeCell="J29" sqref="J29"/>
    </sheetView>
  </sheetViews>
  <sheetFormatPr defaultColWidth="9.140625" defaultRowHeight="14.25"/>
  <cols>
    <col min="1" max="1" width="4.7109375" style="17" customWidth="1"/>
    <col min="2" max="2" width="6.28515625" style="17" customWidth="1"/>
    <col min="3" max="3" width="20.42578125" style="17" customWidth="1"/>
    <col min="4" max="11" width="15.5703125" style="17" customWidth="1"/>
    <col min="12" max="12" width="4.7109375" style="198" customWidth="1"/>
    <col min="13" max="13" width="11.5703125" style="17" bestFit="1" customWidth="1"/>
    <col min="14" max="16384" width="9.140625" style="17"/>
  </cols>
  <sheetData>
    <row r="1" spans="2:13" ht="18.75">
      <c r="C1" s="23" t="s">
        <v>1034</v>
      </c>
      <c r="L1" s="767"/>
      <c r="M1" s="766" t="s">
        <v>997</v>
      </c>
    </row>
    <row r="2" spans="2:13">
      <c r="C2" s="259" t="s">
        <v>1182</v>
      </c>
    </row>
    <row r="4" spans="2:13" s="205" customFormat="1" ht="20.100000000000001" customHeight="1">
      <c r="C4" s="310"/>
      <c r="D4" s="348" t="s">
        <v>83</v>
      </c>
      <c r="E4" s="348" t="s">
        <v>84</v>
      </c>
      <c r="F4" s="348" t="s">
        <v>85</v>
      </c>
      <c r="G4" s="348" t="s">
        <v>86</v>
      </c>
      <c r="H4" s="348" t="s">
        <v>87</v>
      </c>
      <c r="I4" s="348" t="s">
        <v>88</v>
      </c>
      <c r="J4" s="348" t="s">
        <v>89</v>
      </c>
      <c r="K4" s="348" t="s">
        <v>90</v>
      </c>
      <c r="L4" s="714"/>
    </row>
    <row r="5" spans="2:13" s="205" customFormat="1" ht="20.100000000000001" customHeight="1">
      <c r="C5" s="315"/>
      <c r="D5" s="1741" t="s">
        <v>158</v>
      </c>
      <c r="E5" s="1741"/>
      <c r="F5" s="1741"/>
      <c r="G5" s="1741"/>
      <c r="H5" s="1741" t="s">
        <v>159</v>
      </c>
      <c r="I5" s="1741"/>
      <c r="J5" s="1741"/>
      <c r="K5" s="1741"/>
      <c r="L5" s="714"/>
    </row>
    <row r="6" spans="2:13" s="205" customFormat="1" ht="20.100000000000001" customHeight="1">
      <c r="B6" s="1742"/>
      <c r="C6" s="1742" t="s">
        <v>160</v>
      </c>
      <c r="D6" s="1740" t="s">
        <v>161</v>
      </c>
      <c r="E6" s="1740"/>
      <c r="F6" s="1740" t="s">
        <v>162</v>
      </c>
      <c r="G6" s="1740"/>
      <c r="H6" s="1740" t="s">
        <v>161</v>
      </c>
      <c r="I6" s="1740"/>
      <c r="J6" s="1740" t="s">
        <v>162</v>
      </c>
      <c r="K6" s="1740"/>
      <c r="L6" s="322"/>
    </row>
    <row r="7" spans="2:13" s="205" customFormat="1" ht="20.100000000000001" customHeight="1" thickBot="1">
      <c r="B7" s="1743"/>
      <c r="C7" s="1743"/>
      <c r="D7" s="251" t="s">
        <v>163</v>
      </c>
      <c r="E7" s="251" t="s">
        <v>164</v>
      </c>
      <c r="F7" s="251" t="s">
        <v>163</v>
      </c>
      <c r="G7" s="251" t="s">
        <v>164</v>
      </c>
      <c r="H7" s="251" t="s">
        <v>163</v>
      </c>
      <c r="I7" s="251" t="s">
        <v>164</v>
      </c>
      <c r="J7" s="251" t="s">
        <v>163</v>
      </c>
      <c r="K7" s="251" t="s">
        <v>164</v>
      </c>
      <c r="L7" s="713"/>
    </row>
    <row r="8" spans="2:13" s="272" customFormat="1" ht="20.100000000000001" customHeight="1">
      <c r="B8" s="1090">
        <v>1</v>
      </c>
      <c r="C8" s="1090" t="s">
        <v>165</v>
      </c>
      <c r="D8" s="1556">
        <v>21566.894620000003</v>
      </c>
      <c r="E8" s="1556">
        <v>0</v>
      </c>
      <c r="F8" s="1556">
        <v>341900.65805000003</v>
      </c>
      <c r="G8" s="1556">
        <v>0</v>
      </c>
      <c r="H8" s="1556">
        <v>0</v>
      </c>
      <c r="I8" s="1556">
        <v>0</v>
      </c>
      <c r="J8" s="1556">
        <v>0</v>
      </c>
      <c r="K8" s="1556">
        <v>0</v>
      </c>
      <c r="L8" s="329"/>
    </row>
    <row r="9" spans="2:13" s="272" customFormat="1" ht="20.100000000000001" customHeight="1">
      <c r="B9" s="920">
        <v>2</v>
      </c>
      <c r="C9" s="920" t="s">
        <v>166</v>
      </c>
      <c r="D9" s="1557">
        <v>0</v>
      </c>
      <c r="E9" s="1557">
        <v>0</v>
      </c>
      <c r="F9" s="1557">
        <v>0</v>
      </c>
      <c r="G9" s="1557">
        <v>0</v>
      </c>
      <c r="H9" s="1557">
        <v>0</v>
      </c>
      <c r="I9" s="1557">
        <v>0</v>
      </c>
      <c r="J9" s="1557">
        <v>0</v>
      </c>
      <c r="K9" s="1557">
        <v>0</v>
      </c>
      <c r="L9" s="329"/>
    </row>
    <row r="10" spans="2:13" s="272" customFormat="1" ht="20.100000000000001" customHeight="1">
      <c r="B10" s="920">
        <v>3</v>
      </c>
      <c r="C10" s="920" t="s">
        <v>167</v>
      </c>
      <c r="D10" s="1557">
        <v>0</v>
      </c>
      <c r="E10" s="1557">
        <v>0</v>
      </c>
      <c r="F10" s="1557">
        <v>0</v>
      </c>
      <c r="G10" s="1557">
        <v>0</v>
      </c>
      <c r="H10" s="1557">
        <v>0</v>
      </c>
      <c r="I10" s="1557">
        <v>55951.663529999998</v>
      </c>
      <c r="J10" s="1557">
        <v>0</v>
      </c>
      <c r="K10" s="1557">
        <v>0</v>
      </c>
      <c r="L10" s="329"/>
    </row>
    <row r="11" spans="2:13" s="272" customFormat="1" ht="20.100000000000001" customHeight="1">
      <c r="B11" s="920">
        <v>4</v>
      </c>
      <c r="C11" s="920" t="s">
        <v>168</v>
      </c>
      <c r="D11" s="1557">
        <v>0</v>
      </c>
      <c r="E11" s="1557">
        <v>0</v>
      </c>
      <c r="F11" s="1557">
        <v>0</v>
      </c>
      <c r="G11" s="1557">
        <v>0</v>
      </c>
      <c r="H11" s="1557">
        <v>0</v>
      </c>
      <c r="I11" s="1557">
        <v>0</v>
      </c>
      <c r="J11" s="1557">
        <v>0</v>
      </c>
      <c r="K11" s="1557">
        <v>0</v>
      </c>
      <c r="L11" s="329"/>
    </row>
    <row r="12" spans="2:13" s="272" customFormat="1" ht="20.100000000000001" customHeight="1">
      <c r="B12" s="920">
        <v>5</v>
      </c>
      <c r="C12" s="920" t="s">
        <v>169</v>
      </c>
      <c r="D12" s="1557">
        <v>0</v>
      </c>
      <c r="E12" s="1557">
        <v>0</v>
      </c>
      <c r="F12" s="1557">
        <v>0</v>
      </c>
      <c r="G12" s="1557">
        <v>0</v>
      </c>
      <c r="H12" s="1557">
        <v>0</v>
      </c>
      <c r="I12" s="1557">
        <v>0</v>
      </c>
      <c r="J12" s="1557">
        <v>0</v>
      </c>
      <c r="K12" s="1557">
        <v>0</v>
      </c>
      <c r="L12" s="329"/>
    </row>
    <row r="13" spans="2:13" s="272" customFormat="1" ht="20.100000000000001" customHeight="1">
      <c r="B13" s="920">
        <v>6</v>
      </c>
      <c r="C13" s="920" t="s">
        <v>170</v>
      </c>
      <c r="D13" s="1557">
        <v>0</v>
      </c>
      <c r="E13" s="1557">
        <v>0</v>
      </c>
      <c r="F13" s="1557">
        <v>0</v>
      </c>
      <c r="G13" s="1557">
        <v>0</v>
      </c>
      <c r="H13" s="1557">
        <v>0</v>
      </c>
      <c r="I13" s="1557">
        <v>0</v>
      </c>
      <c r="J13" s="1557">
        <v>0</v>
      </c>
      <c r="K13" s="1557">
        <v>0</v>
      </c>
      <c r="L13" s="329"/>
    </row>
    <row r="14" spans="2:13" s="272" customFormat="1" ht="20.100000000000001" customHeight="1">
      <c r="B14" s="920">
        <v>7</v>
      </c>
      <c r="C14" s="920" t="s">
        <v>171</v>
      </c>
      <c r="D14" s="1557">
        <v>0</v>
      </c>
      <c r="E14" s="1557">
        <v>0</v>
      </c>
      <c r="F14" s="1557">
        <v>0</v>
      </c>
      <c r="G14" s="1557">
        <v>0</v>
      </c>
      <c r="H14" s="1557">
        <v>0</v>
      </c>
      <c r="I14" s="1557">
        <v>0</v>
      </c>
      <c r="J14" s="1557">
        <v>0</v>
      </c>
      <c r="K14" s="1557">
        <v>0</v>
      </c>
      <c r="L14" s="329"/>
    </row>
    <row r="15" spans="2:13" s="272" customFormat="1" ht="20.100000000000001" customHeight="1">
      <c r="B15" s="922">
        <v>8</v>
      </c>
      <c r="C15" s="922" t="s">
        <v>172</v>
      </c>
      <c r="D15" s="1559">
        <v>0</v>
      </c>
      <c r="E15" s="1559">
        <v>0</v>
      </c>
      <c r="F15" s="1559">
        <v>0</v>
      </c>
      <c r="G15" s="1559">
        <v>0</v>
      </c>
      <c r="H15" s="1559">
        <v>0</v>
      </c>
      <c r="I15" s="1559">
        <v>0</v>
      </c>
      <c r="J15" s="1559">
        <v>0</v>
      </c>
      <c r="K15" s="1559">
        <v>0</v>
      </c>
      <c r="L15" s="329"/>
    </row>
    <row r="16" spans="2:13" s="272" customFormat="1" ht="20.100000000000001" customHeight="1" thickBot="1">
      <c r="B16" s="1080">
        <v>9</v>
      </c>
      <c r="C16" s="1080" t="s">
        <v>113</v>
      </c>
      <c r="D16" s="1558">
        <v>21566.894620000003</v>
      </c>
      <c r="E16" s="1558">
        <v>0</v>
      </c>
      <c r="F16" s="1558">
        <v>341900.65805000003</v>
      </c>
      <c r="G16" s="1558">
        <v>0</v>
      </c>
      <c r="H16" s="1558">
        <v>0</v>
      </c>
      <c r="I16" s="1558">
        <v>55951.663529999998</v>
      </c>
      <c r="J16" s="1558">
        <v>0</v>
      </c>
      <c r="K16" s="1558">
        <v>0</v>
      </c>
      <c r="L16" s="343"/>
    </row>
    <row r="17" spans="3:14">
      <c r="C17" s="19"/>
      <c r="D17" s="19"/>
      <c r="E17" s="19"/>
      <c r="F17" s="19"/>
      <c r="G17" s="19"/>
      <c r="H17" s="19"/>
      <c r="I17" s="19"/>
      <c r="J17" s="19"/>
      <c r="K17" s="19"/>
      <c r="L17" s="713"/>
    </row>
    <row r="18" spans="3:14">
      <c r="L18" s="329"/>
      <c r="N18" s="21"/>
    </row>
    <row r="19" spans="3:14">
      <c r="L19" s="329"/>
    </row>
    <row r="20" spans="3:14">
      <c r="L20" s="329"/>
    </row>
    <row r="21" spans="3:14">
      <c r="L21" s="329"/>
    </row>
    <row r="22" spans="3:14">
      <c r="L22" s="329"/>
    </row>
    <row r="23" spans="3:14">
      <c r="L23" s="329"/>
    </row>
    <row r="24" spans="3:14">
      <c r="L24" s="329"/>
    </row>
    <row r="25" spans="3:14">
      <c r="L25" s="329"/>
    </row>
    <row r="26" spans="3:14">
      <c r="L26" s="343"/>
    </row>
    <row r="27" spans="3:14">
      <c r="L27" s="343"/>
    </row>
  </sheetData>
  <mergeCells count="8">
    <mergeCell ref="J6:K6"/>
    <mergeCell ref="H6:I6"/>
    <mergeCell ref="H5:K5"/>
    <mergeCell ref="B6:B7"/>
    <mergeCell ref="D5:G5"/>
    <mergeCell ref="C6:C7"/>
    <mergeCell ref="D6:E6"/>
    <mergeCell ref="F6:G6"/>
  </mergeCells>
  <hyperlinks>
    <hyperlink ref="M1" location="Index!A1" display="Back to index" xr:uid="{CFFF3897-DC1C-42F4-8A9C-CEFE6A9A0085}"/>
  </hyperlinks>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2"/>
  <sheetViews>
    <sheetView showGridLines="0" zoomScale="90" zoomScaleNormal="90" workbookViewId="0">
      <selection activeCell="L1" sqref="L1"/>
    </sheetView>
  </sheetViews>
  <sheetFormatPr defaultColWidth="9.140625" defaultRowHeight="14.25"/>
  <cols>
    <col min="1" max="1" width="4.7109375" style="14" customWidth="1"/>
    <col min="2" max="2" width="9.140625" style="14"/>
    <col min="3" max="3" width="96.140625" style="14" customWidth="1"/>
    <col min="4" max="4" width="21.140625" style="14" customWidth="1"/>
    <col min="5" max="5" width="25" style="14" customWidth="1"/>
    <col min="6" max="6" width="4.7109375" style="14" customWidth="1"/>
    <col min="7" max="7" width="11.5703125" style="14" bestFit="1" customWidth="1"/>
    <col min="8" max="16384" width="9.140625" style="14"/>
  </cols>
  <sheetData>
    <row r="1" spans="2:9" ht="17.45" customHeight="1">
      <c r="B1" s="20" t="s">
        <v>630</v>
      </c>
      <c r="G1" s="766" t="s">
        <v>997</v>
      </c>
    </row>
    <row r="2" spans="2:9">
      <c r="B2" s="14" t="s">
        <v>1182</v>
      </c>
      <c r="G2" s="137"/>
    </row>
    <row r="3" spans="2:9">
      <c r="G3" s="137"/>
    </row>
    <row r="4" spans="2:9" s="198" customFormat="1" ht="52.5" customHeight="1">
      <c r="B4" s="205"/>
      <c r="C4" s="205"/>
      <c r="D4" s="1348" t="s">
        <v>632</v>
      </c>
      <c r="E4" s="1348" t="s">
        <v>633</v>
      </c>
    </row>
    <row r="5" spans="2:9" s="198" customFormat="1" ht="24.95" customHeight="1">
      <c r="B5" s="1690" t="s">
        <v>634</v>
      </c>
      <c r="C5" s="1690"/>
      <c r="D5" s="1690"/>
      <c r="E5" s="1690"/>
    </row>
    <row r="6" spans="2:9" s="198" customFormat="1" ht="20.100000000000001" customHeight="1">
      <c r="B6" s="207">
        <v>1</v>
      </c>
      <c r="C6" s="208" t="s">
        <v>635</v>
      </c>
      <c r="D6" s="209">
        <v>4740566.2670900002</v>
      </c>
      <c r="E6" s="210"/>
    </row>
    <row r="7" spans="2:9" s="198" customFormat="1" ht="20.100000000000001" customHeight="1">
      <c r="B7" s="211"/>
      <c r="C7" s="212" t="s">
        <v>636</v>
      </c>
      <c r="D7" s="213">
        <v>4725000</v>
      </c>
      <c r="E7" s="214">
        <v>37</v>
      </c>
    </row>
    <row r="8" spans="2:9" s="198" customFormat="1" ht="20.100000000000001" customHeight="1">
      <c r="B8" s="211"/>
      <c r="C8" s="212" t="s">
        <v>637</v>
      </c>
      <c r="D8" s="213"/>
      <c r="E8" s="214"/>
    </row>
    <row r="9" spans="2:9" s="198" customFormat="1" ht="20.100000000000001" customHeight="1">
      <c r="B9" s="211"/>
      <c r="C9" s="212" t="s">
        <v>638</v>
      </c>
      <c r="D9" s="213"/>
      <c r="E9" s="214"/>
    </row>
    <row r="10" spans="2:9" s="198" customFormat="1" ht="20.100000000000001" customHeight="1">
      <c r="B10" s="211">
        <v>2</v>
      </c>
      <c r="C10" s="212" t="s">
        <v>639</v>
      </c>
      <c r="D10" s="213">
        <v>767300.36394000007</v>
      </c>
      <c r="E10" s="214" t="s">
        <v>1670</v>
      </c>
    </row>
    <row r="11" spans="2:9" s="198" customFormat="1" ht="20.100000000000001" customHeight="1">
      <c r="B11" s="211">
        <v>3</v>
      </c>
      <c r="C11" s="212" t="s">
        <v>640</v>
      </c>
      <c r="D11" s="213">
        <v>72531.162730000025</v>
      </c>
      <c r="E11" s="214" t="s">
        <v>1670</v>
      </c>
      <c r="I11" s="92"/>
    </row>
    <row r="12" spans="2:9" s="198" customFormat="1" ht="20.100000000000001" customHeight="1">
      <c r="B12" s="211" t="s">
        <v>641</v>
      </c>
      <c r="C12" s="212" t="s">
        <v>642</v>
      </c>
      <c r="D12" s="213"/>
      <c r="E12" s="214"/>
    </row>
    <row r="13" spans="2:9" s="198" customFormat="1" ht="20.100000000000001" customHeight="1">
      <c r="B13" s="211">
        <v>4</v>
      </c>
      <c r="C13" s="212" t="s">
        <v>643</v>
      </c>
      <c r="D13" s="213">
        <v>-67511.323489999995</v>
      </c>
      <c r="E13" s="214">
        <v>45</v>
      </c>
    </row>
    <row r="14" spans="2:9" s="198" customFormat="1" ht="20.100000000000001" customHeight="1">
      <c r="B14" s="211">
        <v>5</v>
      </c>
      <c r="C14" s="212" t="s">
        <v>644</v>
      </c>
      <c r="D14" s="213">
        <v>519060.98798000003</v>
      </c>
      <c r="E14" s="214">
        <v>45</v>
      </c>
    </row>
    <row r="15" spans="2:9" s="198" customFormat="1" ht="20.100000000000001" customHeight="1">
      <c r="B15" s="215" t="s">
        <v>645</v>
      </c>
      <c r="C15" s="216" t="s">
        <v>646</v>
      </c>
      <c r="D15" s="217">
        <v>118090.42965999999</v>
      </c>
      <c r="E15" s="218">
        <v>44</v>
      </c>
    </row>
    <row r="16" spans="2:9" s="198" customFormat="1" ht="20.100000000000001" customHeight="1" thickBot="1">
      <c r="B16" s="219">
        <v>6</v>
      </c>
      <c r="C16" s="220" t="s">
        <v>647</v>
      </c>
      <c r="D16" s="221">
        <v>6150037.88791</v>
      </c>
      <c r="E16" s="222"/>
    </row>
    <row r="17" spans="2:5" s="198" customFormat="1" ht="24.95" customHeight="1">
      <c r="B17" s="1691" t="s">
        <v>648</v>
      </c>
      <c r="C17" s="1691"/>
      <c r="D17" s="1691"/>
      <c r="E17" s="1691"/>
    </row>
    <row r="18" spans="2:5" s="223" customFormat="1" ht="20.100000000000001" customHeight="1">
      <c r="B18" s="224">
        <v>7</v>
      </c>
      <c r="C18" s="225" t="s">
        <v>649</v>
      </c>
      <c r="D18" s="226">
        <v>-9053.06783</v>
      </c>
      <c r="E18" s="227"/>
    </row>
    <row r="19" spans="2:5" s="223" customFormat="1" ht="20.100000000000001" customHeight="1">
      <c r="B19" s="211">
        <v>8</v>
      </c>
      <c r="C19" s="228" t="s">
        <v>650</v>
      </c>
      <c r="D19" s="213">
        <v>-224129.66425</v>
      </c>
      <c r="E19" s="214" t="s">
        <v>1671</v>
      </c>
    </row>
    <row r="20" spans="2:5" s="223" customFormat="1" ht="20.100000000000001" customHeight="1">
      <c r="B20" s="211">
        <v>9</v>
      </c>
      <c r="C20" s="228" t="s">
        <v>651</v>
      </c>
      <c r="D20" s="213"/>
      <c r="E20" s="214"/>
    </row>
    <row r="21" spans="2:5" s="223" customFormat="1" ht="24.95" customHeight="1">
      <c r="B21" s="211">
        <v>10</v>
      </c>
      <c r="C21" s="228" t="s">
        <v>652</v>
      </c>
      <c r="D21" s="213">
        <v>-187474.76972000001</v>
      </c>
      <c r="E21" s="214">
        <v>20</v>
      </c>
    </row>
    <row r="22" spans="2:5" s="223" customFormat="1" ht="20.100000000000001" customHeight="1">
      <c r="B22" s="211">
        <v>11</v>
      </c>
      <c r="C22" s="228" t="s">
        <v>653</v>
      </c>
      <c r="D22" s="213">
        <v>164461.54494999998</v>
      </c>
      <c r="E22" s="214">
        <v>43</v>
      </c>
    </row>
    <row r="23" spans="2:5" s="223" customFormat="1" ht="20.100000000000001" customHeight="1">
      <c r="B23" s="211">
        <v>12</v>
      </c>
      <c r="C23" s="228" t="s">
        <v>654</v>
      </c>
      <c r="D23" s="213"/>
      <c r="E23" s="214"/>
    </row>
    <row r="24" spans="2:5" s="223" customFormat="1" ht="20.100000000000001" customHeight="1">
      <c r="B24" s="211">
        <v>13</v>
      </c>
      <c r="C24" s="228" t="s">
        <v>655</v>
      </c>
      <c r="D24" s="213"/>
      <c r="E24" s="214"/>
    </row>
    <row r="25" spans="2:5" s="223" customFormat="1" ht="20.100000000000001" customHeight="1">
      <c r="B25" s="211">
        <v>14</v>
      </c>
      <c r="C25" s="228" t="s">
        <v>656</v>
      </c>
      <c r="D25" s="213">
        <v>-168.60821999999999</v>
      </c>
      <c r="E25" s="214">
        <v>43</v>
      </c>
    </row>
    <row r="26" spans="2:5" s="223" customFormat="1" ht="20.100000000000001" customHeight="1">
      <c r="B26" s="211">
        <v>15</v>
      </c>
      <c r="C26" s="228" t="s">
        <v>657</v>
      </c>
      <c r="D26" s="213">
        <v>-202366.07344000001</v>
      </c>
      <c r="E26" s="214">
        <v>21</v>
      </c>
    </row>
    <row r="27" spans="2:5" s="223" customFormat="1" ht="20.100000000000001" customHeight="1">
      <c r="B27" s="211">
        <v>16</v>
      </c>
      <c r="C27" s="228" t="s">
        <v>658</v>
      </c>
      <c r="D27" s="213">
        <v>-40.978490000000001</v>
      </c>
      <c r="E27" s="214"/>
    </row>
    <row r="28" spans="2:5" s="223" customFormat="1" ht="24.95" customHeight="1">
      <c r="B28" s="211">
        <v>17</v>
      </c>
      <c r="C28" s="228" t="s">
        <v>659</v>
      </c>
      <c r="D28" s="213"/>
      <c r="E28" s="214"/>
    </row>
    <row r="29" spans="2:5" s="223" customFormat="1" ht="24.95" customHeight="1">
      <c r="B29" s="211">
        <v>18</v>
      </c>
      <c r="C29" s="228" t="s">
        <v>660</v>
      </c>
      <c r="D29" s="213"/>
      <c r="E29" s="214"/>
    </row>
    <row r="30" spans="2:5" s="223" customFormat="1" ht="24.95" customHeight="1">
      <c r="B30" s="211">
        <v>19</v>
      </c>
      <c r="C30" s="228" t="s">
        <v>661</v>
      </c>
      <c r="D30" s="213"/>
      <c r="E30" s="214"/>
    </row>
    <row r="31" spans="2:5" s="223" customFormat="1" ht="20.100000000000001" customHeight="1">
      <c r="B31" s="211">
        <v>20</v>
      </c>
      <c r="C31" s="228" t="s">
        <v>651</v>
      </c>
      <c r="D31" s="213"/>
      <c r="E31" s="214"/>
    </row>
    <row r="32" spans="2:5" s="223" customFormat="1" ht="20.100000000000001" customHeight="1">
      <c r="B32" s="211" t="s">
        <v>223</v>
      </c>
      <c r="C32" s="228" t="s">
        <v>662</v>
      </c>
      <c r="D32" s="213"/>
      <c r="E32" s="214"/>
    </row>
    <row r="33" spans="2:5" s="223" customFormat="1" ht="20.100000000000001" customHeight="1">
      <c r="B33" s="211" t="s">
        <v>224</v>
      </c>
      <c r="C33" s="228" t="s">
        <v>663</v>
      </c>
      <c r="D33" s="213"/>
      <c r="E33" s="214"/>
    </row>
    <row r="34" spans="2:5" s="223" customFormat="1" ht="20.100000000000001" customHeight="1">
      <c r="B34" s="211" t="s">
        <v>225</v>
      </c>
      <c r="C34" s="229" t="s">
        <v>664</v>
      </c>
      <c r="D34" s="213"/>
      <c r="E34" s="214"/>
    </row>
    <row r="35" spans="2:5" s="223" customFormat="1" ht="20.100000000000001" customHeight="1">
      <c r="B35" s="211" t="s">
        <v>665</v>
      </c>
      <c r="C35" s="228" t="s">
        <v>666</v>
      </c>
      <c r="D35" s="213"/>
      <c r="E35" s="214"/>
    </row>
    <row r="36" spans="2:5" s="223" customFormat="1" ht="24.95" customHeight="1">
      <c r="B36" s="211">
        <v>21</v>
      </c>
      <c r="C36" s="228" t="s">
        <v>667</v>
      </c>
      <c r="D36" s="213">
        <v>-35313.541549999994</v>
      </c>
      <c r="E36" s="214">
        <v>20</v>
      </c>
    </row>
    <row r="37" spans="2:5" s="223" customFormat="1" ht="20.100000000000001" customHeight="1">
      <c r="B37" s="211">
        <v>22</v>
      </c>
      <c r="C37" s="228" t="s">
        <v>668</v>
      </c>
      <c r="D37" s="213">
        <v>-171358.90102000002</v>
      </c>
      <c r="E37" s="214"/>
    </row>
    <row r="38" spans="2:5" s="223" customFormat="1" ht="20.100000000000001" customHeight="1">
      <c r="B38" s="211">
        <v>23</v>
      </c>
      <c r="C38" s="228" t="s">
        <v>669</v>
      </c>
      <c r="D38" s="213">
        <v>-73157.341489364029</v>
      </c>
      <c r="E38" s="214">
        <v>14</v>
      </c>
    </row>
    <row r="39" spans="2:5" s="223" customFormat="1" ht="20.100000000000001" customHeight="1">
      <c r="B39" s="211">
        <v>24</v>
      </c>
      <c r="C39" s="228" t="s">
        <v>651</v>
      </c>
      <c r="D39" s="213"/>
      <c r="E39" s="214"/>
    </row>
    <row r="40" spans="2:5" s="223" customFormat="1" ht="20.100000000000001" customHeight="1">
      <c r="B40" s="211">
        <v>25</v>
      </c>
      <c r="C40" s="228" t="s">
        <v>670</v>
      </c>
      <c r="D40" s="213">
        <v>-98201.559529999999</v>
      </c>
      <c r="E40" s="214">
        <v>20</v>
      </c>
    </row>
    <row r="41" spans="2:5" s="223" customFormat="1" ht="20.100000000000001" customHeight="1">
      <c r="B41" s="211" t="s">
        <v>671</v>
      </c>
      <c r="C41" s="228" t="s">
        <v>672</v>
      </c>
      <c r="D41" s="213"/>
      <c r="E41" s="214"/>
    </row>
    <row r="42" spans="2:5" s="223" customFormat="1" ht="24.95" customHeight="1">
      <c r="B42" s="211" t="s">
        <v>673</v>
      </c>
      <c r="C42" s="228" t="s">
        <v>674</v>
      </c>
      <c r="D42" s="213"/>
      <c r="E42" s="230"/>
    </row>
    <row r="43" spans="2:5" s="223" customFormat="1" ht="20.100000000000001" customHeight="1">
      <c r="B43" s="211">
        <v>26</v>
      </c>
      <c r="C43" s="228" t="s">
        <v>651</v>
      </c>
      <c r="D43" s="213"/>
      <c r="E43" s="214"/>
    </row>
    <row r="44" spans="2:5" s="223" customFormat="1" ht="20.100000000000001" customHeight="1">
      <c r="B44" s="211">
        <v>27</v>
      </c>
      <c r="C44" s="228" t="s">
        <v>675</v>
      </c>
      <c r="D44" s="213"/>
      <c r="E44" s="214"/>
    </row>
    <row r="45" spans="2:5" s="223" customFormat="1" ht="20.100000000000001" customHeight="1">
      <c r="B45" s="215" t="s">
        <v>676</v>
      </c>
      <c r="C45" s="232" t="s">
        <v>1248</v>
      </c>
      <c r="D45" s="217">
        <v>-111818.78174999999</v>
      </c>
      <c r="E45" s="218" t="s">
        <v>1672</v>
      </c>
    </row>
    <row r="46" spans="2:5" s="223" customFormat="1" ht="20.100000000000001" customHeight="1">
      <c r="B46" s="233">
        <v>28</v>
      </c>
      <c r="C46" s="234" t="s">
        <v>677</v>
      </c>
      <c r="D46" s="235">
        <v>-777262.84131999989</v>
      </c>
      <c r="E46" s="236"/>
    </row>
    <row r="47" spans="2:5" s="223" customFormat="1" ht="20.100000000000001" customHeight="1" thickBot="1">
      <c r="B47" s="237">
        <v>29</v>
      </c>
      <c r="C47" s="238" t="s">
        <v>678</v>
      </c>
      <c r="D47" s="221">
        <v>5372775.0465900004</v>
      </c>
      <c r="E47" s="222"/>
    </row>
    <row r="48" spans="2:5" s="198" customFormat="1" ht="24.95" customHeight="1">
      <c r="B48" s="1689" t="s">
        <v>679</v>
      </c>
      <c r="C48" s="1689"/>
      <c r="D48" s="1689"/>
      <c r="E48" s="1689"/>
    </row>
    <row r="49" spans="2:5" s="223" customFormat="1" ht="20.100000000000001" customHeight="1">
      <c r="B49" s="207">
        <v>30</v>
      </c>
      <c r="C49" s="239" t="s">
        <v>635</v>
      </c>
      <c r="D49" s="209">
        <v>399999.98</v>
      </c>
      <c r="E49" s="240">
        <v>40</v>
      </c>
    </row>
    <row r="50" spans="2:5" s="223" customFormat="1" ht="20.100000000000001" customHeight="1">
      <c r="B50" s="211">
        <v>31</v>
      </c>
      <c r="C50" s="228" t="s">
        <v>680</v>
      </c>
      <c r="D50" s="213">
        <v>399999.98</v>
      </c>
      <c r="E50" s="214"/>
    </row>
    <row r="51" spans="2:5" s="223" customFormat="1" ht="20.100000000000001" customHeight="1">
      <c r="B51" s="211">
        <v>32</v>
      </c>
      <c r="C51" s="228" t="s">
        <v>681</v>
      </c>
      <c r="D51" s="213"/>
      <c r="E51" s="214"/>
    </row>
    <row r="52" spans="2:5" s="223" customFormat="1" ht="20.100000000000001" customHeight="1">
      <c r="B52" s="211">
        <v>33</v>
      </c>
      <c r="C52" s="228" t="s">
        <v>682</v>
      </c>
      <c r="D52" s="213"/>
      <c r="E52" s="214"/>
    </row>
    <row r="53" spans="2:5" s="241" customFormat="1" ht="20.100000000000001" customHeight="1">
      <c r="B53" s="211" t="s">
        <v>683</v>
      </c>
      <c r="C53" s="228" t="s">
        <v>684</v>
      </c>
      <c r="D53" s="213"/>
      <c r="E53" s="214"/>
    </row>
    <row r="54" spans="2:5" s="241" customFormat="1" ht="20.100000000000001" customHeight="1">
      <c r="B54" s="211" t="s">
        <v>685</v>
      </c>
      <c r="C54" s="228" t="s">
        <v>686</v>
      </c>
      <c r="D54" s="213"/>
      <c r="E54" s="214"/>
    </row>
    <row r="55" spans="2:5" s="223" customFormat="1" ht="20.100000000000001" customHeight="1">
      <c r="B55" s="211">
        <v>34</v>
      </c>
      <c r="C55" s="228" t="s">
        <v>687</v>
      </c>
      <c r="D55" s="213">
        <v>109266.10329000001</v>
      </c>
      <c r="E55" s="214">
        <v>45</v>
      </c>
    </row>
    <row r="56" spans="2:5" s="223" customFormat="1" ht="20.100000000000001" customHeight="1">
      <c r="B56" s="211">
        <v>35</v>
      </c>
      <c r="C56" s="228" t="s">
        <v>688</v>
      </c>
      <c r="D56" s="213">
        <v>336.86867000000001</v>
      </c>
      <c r="E56" s="214">
        <v>45</v>
      </c>
    </row>
    <row r="57" spans="2:5" s="223" customFormat="1" ht="20.100000000000001" customHeight="1" thickBot="1">
      <c r="B57" s="215">
        <v>36</v>
      </c>
      <c r="C57" s="232" t="s">
        <v>689</v>
      </c>
      <c r="D57" s="217">
        <v>509266.08328999998</v>
      </c>
      <c r="E57" s="218"/>
    </row>
    <row r="58" spans="2:5" s="198" customFormat="1" ht="24.95" customHeight="1">
      <c r="B58" s="1689" t="s">
        <v>690</v>
      </c>
      <c r="C58" s="1689"/>
      <c r="D58" s="1689"/>
      <c r="E58" s="1689"/>
    </row>
    <row r="59" spans="2:5" s="223" customFormat="1" ht="20.100000000000001" customHeight="1">
      <c r="B59" s="207">
        <v>37</v>
      </c>
      <c r="C59" s="239" t="s">
        <v>691</v>
      </c>
      <c r="D59" s="209"/>
      <c r="E59" s="240"/>
    </row>
    <row r="60" spans="2:5" s="223" customFormat="1" ht="24.95" customHeight="1">
      <c r="B60" s="211">
        <v>38</v>
      </c>
      <c r="C60" s="228" t="s">
        <v>692</v>
      </c>
      <c r="D60" s="213"/>
      <c r="E60" s="214"/>
    </row>
    <row r="61" spans="2:5" s="223" customFormat="1" ht="24.95" customHeight="1">
      <c r="B61" s="211">
        <v>39</v>
      </c>
      <c r="C61" s="228" t="s">
        <v>693</v>
      </c>
      <c r="D61" s="213"/>
      <c r="E61" s="214"/>
    </row>
    <row r="62" spans="2:5" s="223" customFormat="1" ht="24.95" customHeight="1">
      <c r="B62" s="211">
        <v>40</v>
      </c>
      <c r="C62" s="228" t="s">
        <v>694</v>
      </c>
      <c r="D62" s="213"/>
      <c r="E62" s="214"/>
    </row>
    <row r="63" spans="2:5" s="223" customFormat="1" ht="20.100000000000001" customHeight="1">
      <c r="B63" s="211">
        <v>41</v>
      </c>
      <c r="C63" s="228" t="s">
        <v>651</v>
      </c>
      <c r="D63" s="213"/>
      <c r="E63" s="214"/>
    </row>
    <row r="64" spans="2:5" s="223" customFormat="1" ht="20.100000000000001" customHeight="1">
      <c r="B64" s="211">
        <v>42</v>
      </c>
      <c r="C64" s="228" t="s">
        <v>695</v>
      </c>
      <c r="D64" s="213"/>
      <c r="E64" s="214"/>
    </row>
    <row r="65" spans="1:6" s="223" customFormat="1" ht="20.100000000000001" customHeight="1">
      <c r="B65" s="211" t="s">
        <v>696</v>
      </c>
      <c r="C65" s="228" t="s">
        <v>697</v>
      </c>
      <c r="D65" s="213"/>
      <c r="E65" s="214"/>
    </row>
    <row r="66" spans="1:6" s="223" customFormat="1" ht="20.100000000000001" customHeight="1">
      <c r="B66" s="211">
        <v>43</v>
      </c>
      <c r="C66" s="228" t="s">
        <v>698</v>
      </c>
      <c r="D66" s="213"/>
      <c r="E66" s="214"/>
    </row>
    <row r="67" spans="1:6" s="223" customFormat="1" ht="20.100000000000001" customHeight="1">
      <c r="B67" s="211">
        <v>44</v>
      </c>
      <c r="C67" s="228" t="s">
        <v>699</v>
      </c>
      <c r="D67" s="213">
        <v>509266.08328999998</v>
      </c>
      <c r="E67" s="214"/>
    </row>
    <row r="68" spans="1:6" s="223" customFormat="1" ht="20.100000000000001" customHeight="1" thickBot="1">
      <c r="B68" s="215">
        <v>45</v>
      </c>
      <c r="C68" s="232" t="s">
        <v>700</v>
      </c>
      <c r="D68" s="217">
        <v>5882041.1298799999</v>
      </c>
      <c r="E68" s="218"/>
    </row>
    <row r="69" spans="1:6" s="198" customFormat="1" ht="24.95" customHeight="1">
      <c r="B69" s="1689" t="s">
        <v>980</v>
      </c>
      <c r="C69" s="1689"/>
      <c r="D69" s="1689"/>
      <c r="E69" s="1689"/>
    </row>
    <row r="70" spans="1:6" s="223" customFormat="1" ht="20.100000000000001" customHeight="1">
      <c r="B70" s="207">
        <v>46</v>
      </c>
      <c r="C70" s="239" t="s">
        <v>701</v>
      </c>
      <c r="D70" s="209">
        <v>1050000</v>
      </c>
      <c r="E70" s="240">
        <v>26</v>
      </c>
    </row>
    <row r="71" spans="1:6" s="223" customFormat="1" ht="24.95" customHeight="1">
      <c r="B71" s="211">
        <v>47</v>
      </c>
      <c r="C71" s="228" t="s">
        <v>981</v>
      </c>
      <c r="D71" s="213"/>
      <c r="E71" s="214"/>
    </row>
    <row r="72" spans="1:6" s="241" customFormat="1" ht="20.100000000000001" customHeight="1">
      <c r="A72" s="242"/>
      <c r="B72" s="211" t="s">
        <v>702</v>
      </c>
      <c r="C72" s="228" t="s">
        <v>703</v>
      </c>
      <c r="D72" s="213"/>
      <c r="E72" s="214"/>
      <c r="F72" s="242"/>
    </row>
    <row r="73" spans="1:6" s="241" customFormat="1" ht="20.100000000000001" customHeight="1">
      <c r="A73" s="242"/>
      <c r="B73" s="211" t="s">
        <v>704</v>
      </c>
      <c r="C73" s="228" t="s">
        <v>705</v>
      </c>
      <c r="D73" s="213"/>
      <c r="E73" s="214"/>
      <c r="F73" s="242"/>
    </row>
    <row r="74" spans="1:6" s="223" customFormat="1" ht="24.95" customHeight="1">
      <c r="B74" s="211">
        <v>48</v>
      </c>
      <c r="C74" s="228" t="s">
        <v>987</v>
      </c>
      <c r="D74" s="213">
        <v>277007.44244999997</v>
      </c>
      <c r="E74" s="214" t="s">
        <v>1673</v>
      </c>
    </row>
    <row r="75" spans="1:6" s="223" customFormat="1" ht="20.100000000000001" customHeight="1">
      <c r="B75" s="211">
        <v>49</v>
      </c>
      <c r="C75" s="228" t="s">
        <v>706</v>
      </c>
      <c r="D75" s="213">
        <v>-12011.139720000001</v>
      </c>
      <c r="E75" s="214"/>
    </row>
    <row r="76" spans="1:6" s="223" customFormat="1" ht="20.100000000000001" customHeight="1">
      <c r="B76" s="211">
        <v>50</v>
      </c>
      <c r="C76" s="228" t="s">
        <v>707</v>
      </c>
      <c r="D76" s="213">
        <v>34889.353520000004</v>
      </c>
      <c r="E76" s="214"/>
    </row>
    <row r="77" spans="1:6" s="223" customFormat="1" ht="20.100000000000001" customHeight="1" thickBot="1">
      <c r="B77" s="215">
        <v>51</v>
      </c>
      <c r="C77" s="232" t="s">
        <v>708</v>
      </c>
      <c r="D77" s="217">
        <v>1361896.7959699999</v>
      </c>
      <c r="E77" s="218"/>
    </row>
    <row r="78" spans="1:6" s="198" customFormat="1" ht="24.95" customHeight="1">
      <c r="B78" s="1689" t="s">
        <v>709</v>
      </c>
      <c r="C78" s="1689"/>
      <c r="D78" s="1689"/>
      <c r="E78" s="1689"/>
    </row>
    <row r="79" spans="1:6" s="223" customFormat="1" ht="20.100000000000001" customHeight="1">
      <c r="B79" s="207">
        <v>52</v>
      </c>
      <c r="C79" s="239" t="s">
        <v>710</v>
      </c>
      <c r="D79" s="209"/>
      <c r="E79" s="240"/>
    </row>
    <row r="80" spans="1:6" s="223" customFormat="1" ht="24.95" customHeight="1">
      <c r="B80" s="211">
        <v>53</v>
      </c>
      <c r="C80" s="228" t="s">
        <v>711</v>
      </c>
      <c r="D80" s="213"/>
      <c r="E80" s="214"/>
    </row>
    <row r="81" spans="2:5" s="223" customFormat="1" ht="24.95" customHeight="1">
      <c r="B81" s="211">
        <v>54</v>
      </c>
      <c r="C81" s="228" t="s">
        <v>712</v>
      </c>
      <c r="D81" s="213"/>
      <c r="E81" s="214"/>
    </row>
    <row r="82" spans="2:5" s="223" customFormat="1" ht="20.100000000000001" customHeight="1">
      <c r="B82" s="211" t="s">
        <v>713</v>
      </c>
      <c r="C82" s="228" t="s">
        <v>651</v>
      </c>
      <c r="D82" s="213"/>
      <c r="E82" s="214"/>
    </row>
    <row r="83" spans="2:5" s="223" customFormat="1" ht="24.95" customHeight="1">
      <c r="B83" s="211">
        <v>55</v>
      </c>
      <c r="C83" s="228" t="s">
        <v>714</v>
      </c>
      <c r="D83" s="213">
        <v>-58800</v>
      </c>
      <c r="E83" s="214">
        <v>5</v>
      </c>
    </row>
    <row r="84" spans="2:5" s="223" customFormat="1" ht="20.100000000000001" customHeight="1">
      <c r="B84" s="211">
        <v>56</v>
      </c>
      <c r="C84" s="228" t="s">
        <v>651</v>
      </c>
      <c r="D84" s="213"/>
      <c r="E84" s="214"/>
    </row>
    <row r="85" spans="2:5" s="223" customFormat="1" ht="20.100000000000001" customHeight="1">
      <c r="B85" s="211" t="s">
        <v>1249</v>
      </c>
      <c r="C85" s="228" t="s">
        <v>715</v>
      </c>
      <c r="D85" s="213"/>
      <c r="E85" s="214"/>
    </row>
    <row r="86" spans="2:5" s="223" customFormat="1" ht="20.100000000000001" customHeight="1">
      <c r="B86" s="211" t="s">
        <v>716</v>
      </c>
      <c r="C86" s="228" t="s">
        <v>717</v>
      </c>
      <c r="D86" s="213">
        <v>27661.57286</v>
      </c>
      <c r="E86" s="214"/>
    </row>
    <row r="87" spans="2:5" s="223" customFormat="1" ht="20.100000000000001" customHeight="1">
      <c r="B87" s="211">
        <v>57</v>
      </c>
      <c r="C87" s="228" t="s">
        <v>718</v>
      </c>
      <c r="D87" s="213">
        <v>-31138.42714</v>
      </c>
      <c r="E87" s="214"/>
    </row>
    <row r="88" spans="2:5" s="223" customFormat="1" ht="20.100000000000001" customHeight="1">
      <c r="B88" s="211">
        <v>58</v>
      </c>
      <c r="C88" s="228" t="s">
        <v>719</v>
      </c>
      <c r="D88" s="213">
        <v>1330758.3688299998</v>
      </c>
      <c r="E88" s="214"/>
    </row>
    <row r="89" spans="2:5" s="223" customFormat="1" ht="20.100000000000001" customHeight="1">
      <c r="B89" s="211">
        <v>59</v>
      </c>
      <c r="C89" s="228" t="s">
        <v>720</v>
      </c>
      <c r="D89" s="213">
        <v>7212799.49871</v>
      </c>
      <c r="E89" s="214"/>
    </row>
    <row r="90" spans="2:5" s="223" customFormat="1" ht="20.100000000000001" customHeight="1" thickBot="1">
      <c r="B90" s="215">
        <v>60</v>
      </c>
      <c r="C90" s="232" t="s">
        <v>606</v>
      </c>
      <c r="D90" s="217">
        <v>45932529.052420527</v>
      </c>
      <c r="E90" s="218"/>
    </row>
    <row r="91" spans="2:5" s="198" customFormat="1" ht="24.95" customHeight="1">
      <c r="B91" s="1689" t="s">
        <v>721</v>
      </c>
      <c r="C91" s="1689"/>
      <c r="D91" s="1689"/>
      <c r="E91" s="1689"/>
    </row>
    <row r="92" spans="2:5" s="223" customFormat="1" ht="20.100000000000001" customHeight="1">
      <c r="B92" s="207">
        <v>61</v>
      </c>
      <c r="C92" s="239" t="s">
        <v>722</v>
      </c>
      <c r="D92" s="1119">
        <v>0.11697102592496741</v>
      </c>
      <c r="E92" s="240"/>
    </row>
    <row r="93" spans="2:5" s="223" customFormat="1" ht="20.100000000000001" customHeight="1">
      <c r="B93" s="211">
        <v>62</v>
      </c>
      <c r="C93" s="228" t="s">
        <v>723</v>
      </c>
      <c r="D93" s="1119">
        <v>0.12805829008820996</v>
      </c>
      <c r="E93" s="214"/>
    </row>
    <row r="94" spans="2:5" s="223" customFormat="1" ht="20.100000000000001" customHeight="1">
      <c r="B94" s="211">
        <v>63</v>
      </c>
      <c r="C94" s="228" t="s">
        <v>724</v>
      </c>
      <c r="D94" s="1119">
        <v>0.15703031484459279</v>
      </c>
      <c r="E94" s="214"/>
    </row>
    <row r="95" spans="2:5" s="223" customFormat="1" ht="20.100000000000001" customHeight="1">
      <c r="B95" s="211">
        <v>64</v>
      </c>
      <c r="C95" s="228" t="s">
        <v>984</v>
      </c>
      <c r="D95" s="1120">
        <v>8.8300000000000003E-2</v>
      </c>
      <c r="E95" s="214"/>
    </row>
    <row r="96" spans="2:5" s="223" customFormat="1" ht="20.100000000000001" customHeight="1">
      <c r="B96" s="211">
        <v>65</v>
      </c>
      <c r="C96" s="228" t="s">
        <v>725</v>
      </c>
      <c r="D96" s="1120">
        <v>2.4999999999989114E-2</v>
      </c>
      <c r="E96" s="214"/>
    </row>
    <row r="97" spans="2:5" s="223" customFormat="1" ht="20.100000000000001" customHeight="1">
      <c r="B97" s="211">
        <v>66</v>
      </c>
      <c r="C97" s="228" t="s">
        <v>726</v>
      </c>
      <c r="D97" s="1120"/>
      <c r="E97" s="214"/>
    </row>
    <row r="98" spans="2:5" s="223" customFormat="1" ht="20.100000000000001" customHeight="1">
      <c r="B98" s="211">
        <v>67</v>
      </c>
      <c r="C98" s="228" t="s">
        <v>727</v>
      </c>
      <c r="D98" s="1120"/>
      <c r="E98" s="214"/>
    </row>
    <row r="99" spans="2:5" s="223" customFormat="1" ht="20.100000000000001" customHeight="1">
      <c r="B99" s="211" t="s">
        <v>728</v>
      </c>
      <c r="C99" s="228" t="s">
        <v>729</v>
      </c>
      <c r="D99" s="1120">
        <v>5.6250000000029931E-3</v>
      </c>
      <c r="E99" s="214"/>
    </row>
    <row r="100" spans="2:5" s="223" customFormat="1" ht="20.100000000000001" customHeight="1">
      <c r="B100" s="211" t="s">
        <v>1674</v>
      </c>
      <c r="C100" s="228" t="s">
        <v>1675</v>
      </c>
      <c r="D100" s="1120">
        <v>1.2700000000000003E-2</v>
      </c>
      <c r="E100" s="214"/>
    </row>
    <row r="101" spans="2:5" s="223" customFormat="1" ht="20.100000000000001" customHeight="1" thickBot="1">
      <c r="B101" s="211">
        <v>68</v>
      </c>
      <c r="C101" s="228" t="s">
        <v>982</v>
      </c>
      <c r="D101" s="725">
        <v>7.1971025924726262E-2</v>
      </c>
      <c r="E101" s="214"/>
    </row>
    <row r="102" spans="2:5" s="198" customFormat="1" ht="24.95" customHeight="1">
      <c r="B102" s="1689" t="s">
        <v>1305</v>
      </c>
      <c r="C102" s="1689" t="s">
        <v>730</v>
      </c>
      <c r="D102" s="1689">
        <v>0</v>
      </c>
      <c r="E102" s="1689"/>
    </row>
    <row r="103" spans="2:5" s="223" customFormat="1" ht="20.100000000000001" customHeight="1">
      <c r="B103" s="211">
        <v>69</v>
      </c>
      <c r="C103" s="228" t="s">
        <v>730</v>
      </c>
      <c r="D103" s="213"/>
      <c r="E103" s="214"/>
    </row>
    <row r="104" spans="2:5" s="223" customFormat="1" ht="20.100000000000001" customHeight="1">
      <c r="B104" s="211">
        <v>70</v>
      </c>
      <c r="C104" s="228" t="s">
        <v>730</v>
      </c>
      <c r="D104" s="213"/>
      <c r="E104" s="214"/>
    </row>
    <row r="105" spans="2:5" s="223" customFormat="1" ht="20.100000000000001" customHeight="1" thickBot="1">
      <c r="B105" s="211">
        <v>71</v>
      </c>
      <c r="C105" s="228" t="s">
        <v>730</v>
      </c>
      <c r="D105" s="213"/>
      <c r="E105" s="214"/>
    </row>
    <row r="106" spans="2:5" s="198" customFormat="1" ht="24.95" customHeight="1">
      <c r="B106" s="1689" t="s">
        <v>731</v>
      </c>
      <c r="C106" s="1689"/>
      <c r="D106" s="1689"/>
      <c r="E106" s="1689"/>
    </row>
    <row r="107" spans="2:5" s="223" customFormat="1" ht="20.100000000000001" customHeight="1">
      <c r="B107" s="211">
        <v>72</v>
      </c>
      <c r="C107" s="228" t="s">
        <v>988</v>
      </c>
      <c r="D107" s="213">
        <v>55107.405129999999</v>
      </c>
      <c r="E107" s="214"/>
    </row>
    <row r="108" spans="2:5" s="223" customFormat="1" ht="22.5">
      <c r="B108" s="211">
        <v>73</v>
      </c>
      <c r="C108" s="228" t="s">
        <v>732</v>
      </c>
      <c r="D108" s="213">
        <v>354036.44827999995</v>
      </c>
      <c r="E108" s="214"/>
    </row>
    <row r="109" spans="2:5" s="223" customFormat="1" ht="20.100000000000001" customHeight="1">
      <c r="B109" s="211">
        <v>74</v>
      </c>
      <c r="C109" s="228" t="s">
        <v>651</v>
      </c>
      <c r="D109" s="213"/>
      <c r="E109" s="214"/>
    </row>
    <row r="110" spans="2:5" s="223" customFormat="1" ht="20.100000000000001" customHeight="1" thickBot="1">
      <c r="B110" s="211">
        <v>75</v>
      </c>
      <c r="C110" s="228" t="s">
        <v>983</v>
      </c>
      <c r="D110" s="213">
        <v>475152.95944999997</v>
      </c>
      <c r="E110" s="214"/>
    </row>
    <row r="111" spans="2:5" s="198" customFormat="1" ht="24.95" customHeight="1">
      <c r="B111" s="1689" t="s">
        <v>733</v>
      </c>
      <c r="C111" s="1689"/>
      <c r="D111" s="1689"/>
      <c r="E111" s="1689"/>
    </row>
    <row r="112" spans="2:5" s="223" customFormat="1" ht="20.100000000000001" customHeight="1">
      <c r="B112" s="211">
        <v>76</v>
      </c>
      <c r="C112" s="228" t="s">
        <v>734</v>
      </c>
      <c r="D112" s="213"/>
      <c r="E112" s="214"/>
    </row>
    <row r="113" spans="2:5" s="223" customFormat="1" ht="20.100000000000001" customHeight="1">
      <c r="B113" s="211">
        <v>77</v>
      </c>
      <c r="C113" s="228" t="s">
        <v>735</v>
      </c>
      <c r="D113" s="213">
        <v>165589.35337325002</v>
      </c>
      <c r="E113" s="214"/>
    </row>
    <row r="114" spans="2:5" s="223" customFormat="1" ht="20.100000000000001" customHeight="1">
      <c r="B114" s="211">
        <v>78</v>
      </c>
      <c r="C114" s="228" t="s">
        <v>736</v>
      </c>
      <c r="D114" s="213">
        <v>14370.88307</v>
      </c>
      <c r="E114" s="214"/>
    </row>
    <row r="115" spans="2:5" s="223" customFormat="1" ht="20.100000000000001" customHeight="1" thickBot="1">
      <c r="B115" s="211">
        <v>79</v>
      </c>
      <c r="C115" s="228" t="s">
        <v>737</v>
      </c>
      <c r="D115" s="213">
        <v>150224.50618391999</v>
      </c>
      <c r="E115" s="214"/>
    </row>
    <row r="116" spans="2:5" s="198" customFormat="1" ht="24.95" customHeight="1">
      <c r="B116" s="1689" t="s">
        <v>738</v>
      </c>
      <c r="C116" s="1689"/>
      <c r="D116" s="1689"/>
      <c r="E116" s="1689"/>
    </row>
    <row r="117" spans="2:5" s="223" customFormat="1" ht="20.100000000000001" customHeight="1">
      <c r="B117" s="211">
        <v>80</v>
      </c>
      <c r="C117" s="228" t="s">
        <v>739</v>
      </c>
      <c r="D117" s="213"/>
      <c r="E117" s="214"/>
    </row>
    <row r="118" spans="2:5" s="223" customFormat="1" ht="20.100000000000001" customHeight="1">
      <c r="B118" s="211">
        <v>81</v>
      </c>
      <c r="C118" s="228" t="s">
        <v>740</v>
      </c>
      <c r="D118" s="213"/>
      <c r="E118" s="214"/>
    </row>
    <row r="119" spans="2:5" s="223" customFormat="1" ht="20.100000000000001" customHeight="1">
      <c r="B119" s="211">
        <v>82</v>
      </c>
      <c r="C119" s="228" t="s">
        <v>741</v>
      </c>
      <c r="D119" s="213"/>
      <c r="E119" s="214"/>
    </row>
    <row r="120" spans="2:5" s="223" customFormat="1" ht="20.100000000000001" customHeight="1">
      <c r="B120" s="211">
        <v>83</v>
      </c>
      <c r="C120" s="228" t="s">
        <v>742</v>
      </c>
      <c r="D120" s="213"/>
      <c r="E120" s="214"/>
    </row>
    <row r="121" spans="2:5" s="223" customFormat="1" ht="20.100000000000001" customHeight="1">
      <c r="B121" s="211">
        <v>84</v>
      </c>
      <c r="C121" s="228" t="s">
        <v>743</v>
      </c>
      <c r="D121" s="213"/>
      <c r="E121" s="214"/>
    </row>
    <row r="122" spans="2:5" s="223" customFormat="1" ht="20.100000000000001" customHeight="1">
      <c r="B122" s="211">
        <v>85</v>
      </c>
      <c r="C122" s="228" t="s">
        <v>744</v>
      </c>
      <c r="D122" s="213"/>
      <c r="E122" s="214"/>
    </row>
  </sheetData>
  <mergeCells count="11">
    <mergeCell ref="B69:E69"/>
    <mergeCell ref="B5:E5"/>
    <mergeCell ref="B17:E17"/>
    <mergeCell ref="B48:E48"/>
    <mergeCell ref="B58:E58"/>
    <mergeCell ref="B102:E102"/>
    <mergeCell ref="B106:E106"/>
    <mergeCell ref="B111:E111"/>
    <mergeCell ref="B116:E116"/>
    <mergeCell ref="B78:E78"/>
    <mergeCell ref="B91:E91"/>
  </mergeCells>
  <hyperlinks>
    <hyperlink ref="G1" location="Index!A1" display="Back to index" xr:uid="{9310D614-10DD-4C6F-910E-5610DA216FA4}"/>
  </hyperlink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I15"/>
  <sheetViews>
    <sheetView showGridLines="0" zoomScale="90" zoomScaleNormal="90" zoomScalePageLayoutView="80" workbookViewId="0">
      <selection activeCell="G1" sqref="G1"/>
    </sheetView>
  </sheetViews>
  <sheetFormatPr defaultColWidth="9.140625" defaultRowHeight="14.25"/>
  <cols>
    <col min="1" max="1" width="4.7109375" style="17" customWidth="1"/>
    <col min="2" max="2" width="9.140625" style="17"/>
    <col min="3" max="3" width="51.5703125" style="17" customWidth="1"/>
    <col min="4" max="4" width="21.42578125" style="17" customWidth="1"/>
    <col min="5" max="5" width="22" style="17" customWidth="1"/>
    <col min="6" max="6" width="4.7109375" style="17" customWidth="1"/>
    <col min="7" max="7" width="11.5703125" style="17" bestFit="1" customWidth="1"/>
    <col min="8" max="16384" width="9.140625" style="17"/>
  </cols>
  <sheetData>
    <row r="1" spans="2:9" ht="18.75">
      <c r="B1" s="23" t="s">
        <v>173</v>
      </c>
      <c r="F1" s="767"/>
      <c r="G1" s="766" t="s">
        <v>997</v>
      </c>
    </row>
    <row r="2" spans="2:9" ht="15.75">
      <c r="B2" s="259" t="s">
        <v>1182</v>
      </c>
      <c r="C2" s="39"/>
    </row>
    <row r="3" spans="2:9" ht="2.1" customHeight="1">
      <c r="C3" s="28"/>
      <c r="D3" s="40"/>
      <c r="E3" s="40"/>
    </row>
    <row r="4" spans="2:9" s="197" customFormat="1" ht="20.100000000000001" customHeight="1">
      <c r="B4" s="1744" t="s">
        <v>1982</v>
      </c>
      <c r="C4" s="1744"/>
      <c r="D4" s="322" t="s">
        <v>83</v>
      </c>
      <c r="E4" s="322" t="s">
        <v>84</v>
      </c>
    </row>
    <row r="5" spans="2:9" s="197" customFormat="1" ht="20.100000000000001" customHeight="1" thickBot="1">
      <c r="B5" s="353"/>
      <c r="C5" s="354"/>
      <c r="D5" s="309" t="s">
        <v>174</v>
      </c>
      <c r="E5" s="309" t="s">
        <v>175</v>
      </c>
    </row>
    <row r="6" spans="2:9" s="197" customFormat="1" ht="20.100000000000001" customHeight="1">
      <c r="B6" s="1745" t="s">
        <v>176</v>
      </c>
      <c r="C6" s="1745"/>
      <c r="D6" s="355"/>
      <c r="E6" s="355"/>
      <c r="I6" s="152"/>
    </row>
    <row r="7" spans="2:9" s="197" customFormat="1" ht="20.100000000000001" customHeight="1">
      <c r="B7" s="211">
        <v>1</v>
      </c>
      <c r="C7" s="356" t="s">
        <v>177</v>
      </c>
      <c r="D7" s="357"/>
      <c r="E7" s="357"/>
    </row>
    <row r="8" spans="2:9" s="197" customFormat="1" ht="20.100000000000001" customHeight="1">
      <c r="B8" s="211">
        <v>2</v>
      </c>
      <c r="C8" s="356" t="s">
        <v>178</v>
      </c>
      <c r="D8" s="357"/>
      <c r="E8" s="357"/>
    </row>
    <row r="9" spans="2:9" s="197" customFormat="1" ht="20.100000000000001" customHeight="1">
      <c r="B9" s="211">
        <v>3</v>
      </c>
      <c r="C9" s="356" t="s">
        <v>179</v>
      </c>
      <c r="D9" s="357"/>
      <c r="E9" s="357"/>
    </row>
    <row r="10" spans="2:9" s="197" customFormat="1" ht="20.100000000000001" customHeight="1">
      <c r="B10" s="211">
        <v>4</v>
      </c>
      <c r="C10" s="356" t="s">
        <v>180</v>
      </c>
      <c r="D10" s="357"/>
      <c r="E10" s="357"/>
    </row>
    <row r="11" spans="2:9" s="197" customFormat="1" ht="20.100000000000001" customHeight="1">
      <c r="B11" s="211">
        <v>5</v>
      </c>
      <c r="C11" s="356" t="s">
        <v>181</v>
      </c>
      <c r="D11" s="357"/>
      <c r="E11" s="357"/>
    </row>
    <row r="12" spans="2:9" s="197" customFormat="1" ht="20.100000000000001" customHeight="1">
      <c r="B12" s="211">
        <v>6</v>
      </c>
      <c r="C12" s="358" t="s">
        <v>182</v>
      </c>
      <c r="D12" s="357"/>
      <c r="E12" s="357"/>
    </row>
    <row r="13" spans="2:9" s="197" customFormat="1" ht="20.100000000000001" customHeight="1">
      <c r="B13" s="1746" t="s">
        <v>183</v>
      </c>
      <c r="C13" s="1746"/>
      <c r="D13" s="359"/>
      <c r="E13" s="359"/>
    </row>
    <row r="14" spans="2:9" s="197" customFormat="1" ht="20.100000000000001" customHeight="1">
      <c r="B14" s="211">
        <v>7</v>
      </c>
      <c r="C14" s="356" t="s">
        <v>184</v>
      </c>
      <c r="D14" s="357"/>
      <c r="E14" s="357"/>
      <c r="I14" s="152"/>
    </row>
    <row r="15" spans="2:9" s="197" customFormat="1" ht="20.100000000000001" customHeight="1">
      <c r="B15" s="360">
        <v>8</v>
      </c>
      <c r="C15" s="361" t="s">
        <v>185</v>
      </c>
      <c r="D15" s="362"/>
      <c r="E15" s="362"/>
    </row>
  </sheetData>
  <mergeCells count="3">
    <mergeCell ref="B4:C4"/>
    <mergeCell ref="B6:C6"/>
    <mergeCell ref="B13:C13"/>
  </mergeCells>
  <hyperlinks>
    <hyperlink ref="G1" location="Index!A1" display="Back to index" xr:uid="{2C18F5C1-47B6-4E68-B466-782FE294294F}"/>
  </hyperlink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7"/>
  <sheetViews>
    <sheetView showGridLines="0" zoomScale="90" zoomScaleNormal="90" zoomScalePageLayoutView="80" workbookViewId="0">
      <selection activeCell="L1" sqref="L1"/>
    </sheetView>
  </sheetViews>
  <sheetFormatPr defaultColWidth="9.140625" defaultRowHeight="14.25"/>
  <cols>
    <col min="1" max="1" width="4.7109375" style="17" customWidth="1"/>
    <col min="2" max="2" width="9.140625" style="17"/>
    <col min="3" max="3" width="51.140625" style="17" customWidth="1"/>
    <col min="4" max="4" width="30.5703125" style="17" customWidth="1"/>
    <col min="5" max="5" width="4.7109375" style="17" customWidth="1"/>
    <col min="6" max="6" width="11.5703125" style="17" bestFit="1" customWidth="1"/>
    <col min="7" max="16384" width="9.140625" style="17"/>
  </cols>
  <sheetData>
    <row r="1" spans="1:6" ht="18.75">
      <c r="A1" s="23"/>
      <c r="B1" s="23" t="s">
        <v>186</v>
      </c>
      <c r="E1" s="767"/>
      <c r="F1" s="766" t="s">
        <v>997</v>
      </c>
    </row>
    <row r="2" spans="1:6" ht="15.75">
      <c r="B2" s="14" t="s">
        <v>1182</v>
      </c>
      <c r="C2" s="37"/>
    </row>
    <row r="3" spans="1:6">
      <c r="B3" s="27"/>
      <c r="C3" s="27"/>
      <c r="D3" s="41"/>
    </row>
    <row r="4" spans="1:6" s="197" customFormat="1" ht="20.25" customHeight="1">
      <c r="B4" s="1747" t="s">
        <v>1237</v>
      </c>
      <c r="C4" s="1748"/>
      <c r="D4" s="311" t="s">
        <v>83</v>
      </c>
    </row>
    <row r="5" spans="1:6" s="205" customFormat="1" ht="39" customHeight="1" thickBot="1">
      <c r="B5" s="312"/>
      <c r="C5" s="312"/>
      <c r="D5" s="363" t="s">
        <v>187</v>
      </c>
    </row>
    <row r="6" spans="1:6" s="272" customFormat="1" ht="20.100000000000001" customHeight="1">
      <c r="B6" s="364">
        <v>1</v>
      </c>
      <c r="C6" s="365" t="s">
        <v>188</v>
      </c>
      <c r="D6" s="349"/>
    </row>
    <row r="7" spans="1:6" s="272" customFormat="1" ht="20.100000000000001" customHeight="1">
      <c r="B7" s="254">
        <v>2</v>
      </c>
      <c r="C7" s="229" t="s">
        <v>189</v>
      </c>
      <c r="D7" s="229"/>
    </row>
    <row r="8" spans="1:6" s="272" customFormat="1" ht="20.100000000000001" customHeight="1">
      <c r="B8" s="254">
        <v>3</v>
      </c>
      <c r="C8" s="229" t="s">
        <v>190</v>
      </c>
      <c r="D8" s="229"/>
    </row>
    <row r="9" spans="1:6" s="272" customFormat="1" ht="20.100000000000001" customHeight="1">
      <c r="B9" s="254">
        <v>4</v>
      </c>
      <c r="C9" s="229" t="s">
        <v>191</v>
      </c>
      <c r="D9" s="229"/>
    </row>
    <row r="10" spans="1:6" s="272" customFormat="1" ht="20.100000000000001" customHeight="1">
      <c r="B10" s="254">
        <v>5</v>
      </c>
      <c r="C10" s="229" t="s">
        <v>192</v>
      </c>
      <c r="D10" s="229"/>
    </row>
    <row r="11" spans="1:6" s="272" customFormat="1" ht="20.100000000000001" customHeight="1">
      <c r="B11" s="254">
        <v>6</v>
      </c>
      <c r="C11" s="229" t="s">
        <v>193</v>
      </c>
      <c r="D11" s="229"/>
    </row>
    <row r="12" spans="1:6" s="272" customFormat="1" ht="20.100000000000001" customHeight="1">
      <c r="B12" s="254">
        <v>7</v>
      </c>
      <c r="C12" s="229" t="s">
        <v>194</v>
      </c>
      <c r="D12" s="229"/>
    </row>
    <row r="13" spans="1:6" s="272" customFormat="1" ht="20.100000000000001" customHeight="1">
      <c r="B13" s="254">
        <v>8</v>
      </c>
      <c r="C13" s="229" t="s">
        <v>195</v>
      </c>
      <c r="D13" s="229"/>
    </row>
    <row r="14" spans="1:6" s="272" customFormat="1" ht="20.100000000000001" customHeight="1" thickBot="1">
      <c r="B14" s="366">
        <v>9</v>
      </c>
      <c r="C14" s="367" t="s">
        <v>196</v>
      </c>
      <c r="D14" s="368"/>
    </row>
    <row r="15" spans="1:6">
      <c r="B15" s="14"/>
      <c r="C15" s="14"/>
      <c r="D15" s="14"/>
    </row>
    <row r="16" spans="1:6">
      <c r="B16" s="42"/>
    </row>
    <row r="17" spans="2:2">
      <c r="B17" s="21"/>
    </row>
  </sheetData>
  <mergeCells count="1">
    <mergeCell ref="B4:C4"/>
  </mergeCells>
  <hyperlinks>
    <hyperlink ref="F1" location="Index!A1" display="Back to index" xr:uid="{E4DC7E8C-89D5-4E07-BD6E-AA4A8D7B9AF2}"/>
  </hyperlinks>
  <pageMargins left="0.70866141732283472" right="0.70866141732283472" top="0.74803149606299213" bottom="0.74803149606299213" header="0.31496062992125984" footer="0.31496062992125984"/>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G24"/>
  <sheetViews>
    <sheetView showGridLines="0" zoomScale="90" zoomScaleNormal="90" zoomScalePageLayoutView="90" workbookViewId="0">
      <selection activeCell="L1" sqref="L1"/>
    </sheetView>
  </sheetViews>
  <sheetFormatPr defaultColWidth="9.140625" defaultRowHeight="14.25"/>
  <cols>
    <col min="1" max="1" width="4.7109375" style="14" customWidth="1"/>
    <col min="2" max="2" width="9.140625" style="14"/>
    <col min="3" max="3" width="87" style="14" customWidth="1"/>
    <col min="4" max="4" width="19.85546875" style="14" customWidth="1"/>
    <col min="5" max="5" width="19.5703125" style="14" customWidth="1"/>
    <col min="6" max="6" width="4.7109375" style="14" customWidth="1"/>
    <col min="7" max="7" width="11.5703125" style="14" bestFit="1" customWidth="1"/>
    <col min="8" max="16384" width="9.140625" style="14"/>
  </cols>
  <sheetData>
    <row r="1" spans="2:7" ht="18.75">
      <c r="B1" s="23" t="s">
        <v>197</v>
      </c>
      <c r="F1" s="767"/>
      <c r="G1" s="766" t="s">
        <v>997</v>
      </c>
    </row>
    <row r="2" spans="2:7" ht="15.75">
      <c r="B2" s="259" t="s">
        <v>1182</v>
      </c>
      <c r="C2" s="43"/>
    </row>
    <row r="3" spans="2:7" s="15" customFormat="1" ht="20.100000000000001" customHeight="1">
      <c r="B3" s="206"/>
      <c r="C3" s="369"/>
      <c r="D3" s="249" t="s">
        <v>83</v>
      </c>
      <c r="E3" s="249" t="s">
        <v>84</v>
      </c>
    </row>
    <row r="4" spans="2:7" s="15" customFormat="1" ht="20.100000000000001" customHeight="1" thickBot="1">
      <c r="B4" s="317"/>
      <c r="C4" s="370"/>
      <c r="D4" s="317" t="s">
        <v>198</v>
      </c>
      <c r="E4" s="317" t="s">
        <v>97</v>
      </c>
    </row>
    <row r="5" spans="2:7" s="15" customFormat="1" ht="20.100000000000001" customHeight="1">
      <c r="B5" s="1560">
        <v>1</v>
      </c>
      <c r="C5" s="1088" t="s">
        <v>199</v>
      </c>
      <c r="D5" s="1561"/>
      <c r="E5" s="1562">
        <v>6861.7639200000003</v>
      </c>
    </row>
    <row r="6" spans="2:7" s="15" customFormat="1" ht="20.100000000000001" customHeight="1">
      <c r="B6" s="1094">
        <v>2</v>
      </c>
      <c r="C6" s="920" t="s">
        <v>200</v>
      </c>
      <c r="D6" s="1563">
        <v>214208.91194999998</v>
      </c>
      <c r="E6" s="1563">
        <v>6861.7639200000003</v>
      </c>
    </row>
    <row r="7" spans="2:7" s="15" customFormat="1" ht="20.100000000000001" customHeight="1">
      <c r="B7" s="1094">
        <v>3</v>
      </c>
      <c r="C7" s="1547" t="s">
        <v>201</v>
      </c>
      <c r="D7" s="1563">
        <v>211578.72248</v>
      </c>
      <c r="E7" s="1563">
        <v>4231.5744500000001</v>
      </c>
    </row>
    <row r="8" spans="2:7" s="15" customFormat="1" ht="20.100000000000001" customHeight="1">
      <c r="B8" s="1094">
        <v>4</v>
      </c>
      <c r="C8" s="1547" t="s">
        <v>202</v>
      </c>
      <c r="D8" s="1489">
        <v>0</v>
      </c>
      <c r="E8" s="1489">
        <v>0</v>
      </c>
    </row>
    <row r="9" spans="2:7" s="15" customFormat="1" ht="20.100000000000001" customHeight="1">
      <c r="B9" s="1094">
        <v>5</v>
      </c>
      <c r="C9" s="1547" t="s">
        <v>203</v>
      </c>
      <c r="D9" s="1563">
        <v>2630.1894700000003</v>
      </c>
      <c r="E9" s="1563">
        <v>2630.1894700000003</v>
      </c>
    </row>
    <row r="10" spans="2:7" s="15" customFormat="1" ht="20.100000000000001" customHeight="1">
      <c r="B10" s="1094">
        <v>6</v>
      </c>
      <c r="C10" s="1547" t="s">
        <v>204</v>
      </c>
      <c r="D10" s="1489">
        <v>0</v>
      </c>
      <c r="E10" s="1489">
        <v>0</v>
      </c>
    </row>
    <row r="11" spans="2:7" s="15" customFormat="1" ht="20.100000000000001" customHeight="1">
      <c r="B11" s="1094">
        <v>7</v>
      </c>
      <c r="C11" s="920" t="s">
        <v>205</v>
      </c>
      <c r="D11" s="1563">
        <v>194542.42103</v>
      </c>
      <c r="E11" s="1564"/>
    </row>
    <row r="12" spans="2:7" s="15" customFormat="1" ht="20.100000000000001" customHeight="1">
      <c r="B12" s="1094">
        <v>8</v>
      </c>
      <c r="C12" s="920" t="s">
        <v>206</v>
      </c>
      <c r="D12" s="1489">
        <v>0</v>
      </c>
      <c r="E12" s="1489">
        <v>0</v>
      </c>
    </row>
    <row r="13" spans="2:7" s="15" customFormat="1" ht="20.100000000000001" customHeight="1">
      <c r="B13" s="1094">
        <v>9</v>
      </c>
      <c r="C13" s="920" t="s">
        <v>207</v>
      </c>
      <c r="D13" s="1489">
        <v>0</v>
      </c>
      <c r="E13" s="1489">
        <v>0</v>
      </c>
    </row>
    <row r="14" spans="2:7" s="15" customFormat="1" ht="20.100000000000001" customHeight="1">
      <c r="B14" s="1095">
        <v>10</v>
      </c>
      <c r="C14" s="922" t="s">
        <v>208</v>
      </c>
      <c r="D14" s="1491">
        <v>0</v>
      </c>
      <c r="E14" s="1491">
        <v>0</v>
      </c>
    </row>
    <row r="15" spans="2:7" s="15" customFormat="1" ht="20.100000000000001" customHeight="1">
      <c r="B15" s="1565">
        <v>11</v>
      </c>
      <c r="C15" s="1566" t="s">
        <v>209</v>
      </c>
      <c r="D15" s="1567"/>
      <c r="E15" s="1566">
        <v>0</v>
      </c>
    </row>
    <row r="16" spans="2:7" s="15" customFormat="1" ht="20.100000000000001" customHeight="1">
      <c r="B16" s="1472">
        <v>12</v>
      </c>
      <c r="C16" s="1075" t="s">
        <v>210</v>
      </c>
      <c r="D16" s="1568">
        <v>0</v>
      </c>
      <c r="E16" s="1568">
        <v>0</v>
      </c>
    </row>
    <row r="17" spans="2:5" s="15" customFormat="1" ht="20.100000000000001" customHeight="1">
      <c r="B17" s="1094">
        <v>13</v>
      </c>
      <c r="C17" s="1547" t="s">
        <v>201</v>
      </c>
      <c r="D17" s="1489">
        <v>0</v>
      </c>
      <c r="E17" s="1489">
        <v>0</v>
      </c>
    </row>
    <row r="18" spans="2:5" s="15" customFormat="1" ht="20.100000000000001" customHeight="1">
      <c r="B18" s="1094">
        <v>14</v>
      </c>
      <c r="C18" s="1547" t="s">
        <v>202</v>
      </c>
      <c r="D18" s="1489">
        <v>0</v>
      </c>
      <c r="E18" s="1489">
        <v>0</v>
      </c>
    </row>
    <row r="19" spans="2:5" s="15" customFormat="1" ht="20.100000000000001" customHeight="1">
      <c r="B19" s="1094">
        <v>15</v>
      </c>
      <c r="C19" s="1547" t="s">
        <v>203</v>
      </c>
      <c r="D19" s="1489">
        <v>0</v>
      </c>
      <c r="E19" s="1489">
        <v>0</v>
      </c>
    </row>
    <row r="20" spans="2:5" s="15" customFormat="1" ht="20.100000000000001" customHeight="1">
      <c r="B20" s="1094">
        <v>16</v>
      </c>
      <c r="C20" s="1547" t="s">
        <v>204</v>
      </c>
      <c r="D20" s="1489">
        <v>0</v>
      </c>
      <c r="E20" s="1489">
        <v>0</v>
      </c>
    </row>
    <row r="21" spans="2:5" s="15" customFormat="1" ht="20.100000000000001" customHeight="1">
      <c r="B21" s="1094">
        <v>17</v>
      </c>
      <c r="C21" s="920" t="s">
        <v>205</v>
      </c>
      <c r="D21" s="1489">
        <v>0</v>
      </c>
      <c r="E21" s="1564"/>
    </row>
    <row r="22" spans="2:5" s="15" customFormat="1" ht="20.100000000000001" customHeight="1">
      <c r="B22" s="1094">
        <v>18</v>
      </c>
      <c r="C22" s="920" t="s">
        <v>206</v>
      </c>
      <c r="D22" s="1489">
        <v>0</v>
      </c>
      <c r="E22" s="1489">
        <v>0</v>
      </c>
    </row>
    <row r="23" spans="2:5" s="15" customFormat="1" ht="20.100000000000001" customHeight="1">
      <c r="B23" s="1095">
        <v>19</v>
      </c>
      <c r="C23" s="922" t="s">
        <v>207</v>
      </c>
      <c r="D23" s="1491">
        <v>0</v>
      </c>
      <c r="E23" s="1491">
        <v>0</v>
      </c>
    </row>
    <row r="24" spans="2:5" s="15" customFormat="1" ht="20.100000000000001" customHeight="1" thickBot="1">
      <c r="B24" s="1341">
        <v>20</v>
      </c>
      <c r="C24" s="1530" t="s">
        <v>208</v>
      </c>
      <c r="D24" s="1569">
        <v>0</v>
      </c>
      <c r="E24" s="1569">
        <v>0</v>
      </c>
    </row>
  </sheetData>
  <hyperlinks>
    <hyperlink ref="G1" location="Index!A1" display="Back to index" xr:uid="{E736DBF2-3D9D-4801-87A2-E42BAF20CFD7}"/>
  </hyperlinks>
  <pageMargins left="0.70866141732283472" right="0.70866141732283472" top="0.74803149606299213" bottom="0.74803149606299213" header="0.31496062992125984" footer="0.31496062992125984"/>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T33"/>
  <sheetViews>
    <sheetView showGridLines="0" zoomScale="90" zoomScaleNormal="90" workbookViewId="0">
      <selection activeCell="L1" sqref="L1"/>
    </sheetView>
  </sheetViews>
  <sheetFormatPr defaultColWidth="9.140625" defaultRowHeight="14.25"/>
  <cols>
    <col min="1" max="2" width="4.7109375" style="45" customWidth="1"/>
    <col min="3" max="3" width="24.28515625" style="45" customWidth="1"/>
    <col min="4" max="18" width="14.85546875" style="45" customWidth="1"/>
    <col min="19" max="19" width="4.7109375" style="45" customWidth="1"/>
    <col min="20" max="20" width="11.85546875" style="45" customWidth="1"/>
    <col min="21" max="16384" width="9.140625" style="45"/>
  </cols>
  <sheetData>
    <row r="1" spans="2:20" ht="18.75">
      <c r="B1" s="1749" t="s">
        <v>1964</v>
      </c>
      <c r="C1" s="1749"/>
      <c r="D1" s="1749"/>
      <c r="E1" s="1749"/>
      <c r="F1" s="1749"/>
      <c r="G1" s="1749"/>
      <c r="H1" s="1749"/>
      <c r="I1" s="1749"/>
      <c r="J1" s="1749"/>
      <c r="K1" s="1749"/>
      <c r="L1" s="1749"/>
      <c r="M1" s="1749"/>
      <c r="N1" s="1749"/>
      <c r="O1" s="1749"/>
      <c r="P1" s="44"/>
      <c r="Q1" s="44"/>
      <c r="R1" s="44"/>
      <c r="S1" s="44"/>
      <c r="T1" s="766" t="s">
        <v>997</v>
      </c>
    </row>
    <row r="2" spans="2:20" s="47" customFormat="1" ht="15">
      <c r="B2" s="259" t="s">
        <v>1182</v>
      </c>
      <c r="C2" s="46"/>
      <c r="D2" s="46"/>
      <c r="E2" s="46"/>
      <c r="F2" s="46"/>
      <c r="G2" s="46"/>
      <c r="H2" s="46"/>
      <c r="I2" s="46"/>
      <c r="J2" s="46"/>
      <c r="K2" s="46"/>
      <c r="L2" s="46"/>
      <c r="M2" s="46"/>
      <c r="N2" s="46"/>
      <c r="O2" s="46"/>
      <c r="P2" s="46"/>
      <c r="Q2" s="46"/>
      <c r="R2" s="46"/>
      <c r="S2" s="46"/>
    </row>
    <row r="3" spans="2:20" ht="3.95" customHeight="1">
      <c r="B3" s="48"/>
      <c r="C3" s="44"/>
      <c r="D3" s="44"/>
      <c r="E3" s="44"/>
      <c r="F3" s="44"/>
      <c r="G3" s="44"/>
      <c r="H3" s="44"/>
      <c r="I3" s="44"/>
      <c r="J3" s="44"/>
      <c r="K3" s="44"/>
      <c r="L3" s="44"/>
      <c r="M3" s="44"/>
      <c r="N3" s="44"/>
      <c r="O3" s="44"/>
      <c r="P3" s="44"/>
      <c r="Q3" s="44"/>
      <c r="R3" s="44"/>
      <c r="S3" s="44"/>
    </row>
    <row r="4" spans="2:20" s="205" customFormat="1" ht="12.75">
      <c r="B4" s="310"/>
      <c r="C4" s="310"/>
      <c r="D4" s="322" t="s">
        <v>83</v>
      </c>
      <c r="E4" s="322" t="s">
        <v>84</v>
      </c>
      <c r="F4" s="322" t="s">
        <v>85</v>
      </c>
      <c r="G4" s="322" t="s">
        <v>86</v>
      </c>
      <c r="H4" s="322" t="s">
        <v>87</v>
      </c>
      <c r="I4" s="322" t="s">
        <v>88</v>
      </c>
      <c r="J4" s="322" t="s">
        <v>89</v>
      </c>
      <c r="K4" s="322" t="s">
        <v>90</v>
      </c>
      <c r="L4" s="322" t="s">
        <v>125</v>
      </c>
      <c r="M4" s="322" t="s">
        <v>126</v>
      </c>
      <c r="N4" s="322" t="s">
        <v>127</v>
      </c>
      <c r="O4" s="322" t="s">
        <v>128</v>
      </c>
      <c r="P4" s="322" t="s">
        <v>319</v>
      </c>
      <c r="Q4" s="322" t="s">
        <v>320</v>
      </c>
      <c r="R4" s="322" t="s">
        <v>321</v>
      </c>
    </row>
    <row r="5" spans="2:20" s="205" customFormat="1" ht="33.950000000000003" customHeight="1">
      <c r="B5" s="310"/>
      <c r="C5" s="310"/>
      <c r="D5" s="1741" t="s">
        <v>322</v>
      </c>
      <c r="E5" s="1741"/>
      <c r="F5" s="1741"/>
      <c r="G5" s="1741"/>
      <c r="H5" s="1741"/>
      <c r="I5" s="1741"/>
      <c r="J5" s="1741" t="s">
        <v>323</v>
      </c>
      <c r="K5" s="1741"/>
      <c r="L5" s="1741"/>
      <c r="M5" s="1741"/>
      <c r="N5" s="1741"/>
      <c r="O5" s="1741"/>
      <c r="P5" s="1741" t="s">
        <v>324</v>
      </c>
      <c r="Q5" s="1741" t="s">
        <v>325</v>
      </c>
      <c r="R5" s="1741"/>
    </row>
    <row r="6" spans="2:20" s="205" customFormat="1" ht="57.95" customHeight="1">
      <c r="B6" s="310"/>
      <c r="C6" s="310"/>
      <c r="D6" s="1741" t="s">
        <v>326</v>
      </c>
      <c r="E6" s="1741"/>
      <c r="F6" s="1741"/>
      <c r="G6" s="1741" t="s">
        <v>327</v>
      </c>
      <c r="H6" s="1741"/>
      <c r="I6" s="1741"/>
      <c r="J6" s="1741" t="s">
        <v>328</v>
      </c>
      <c r="K6" s="1741"/>
      <c r="L6" s="1741"/>
      <c r="M6" s="1741" t="s">
        <v>329</v>
      </c>
      <c r="N6" s="1741"/>
      <c r="O6" s="1741"/>
      <c r="P6" s="1741"/>
      <c r="Q6" s="1741" t="s">
        <v>330</v>
      </c>
      <c r="R6" s="1741" t="s">
        <v>331</v>
      </c>
    </row>
    <row r="7" spans="2:20" s="205" customFormat="1" ht="25.5" customHeight="1" thickBot="1">
      <c r="B7" s="310"/>
      <c r="C7" s="310"/>
      <c r="D7" s="373"/>
      <c r="E7" s="323" t="s">
        <v>332</v>
      </c>
      <c r="F7" s="323" t="s">
        <v>333</v>
      </c>
      <c r="G7" s="373"/>
      <c r="H7" s="323" t="s">
        <v>333</v>
      </c>
      <c r="I7" s="323" t="s">
        <v>334</v>
      </c>
      <c r="J7" s="373"/>
      <c r="K7" s="323" t="s">
        <v>332</v>
      </c>
      <c r="L7" s="323" t="s">
        <v>333</v>
      </c>
      <c r="M7" s="373"/>
      <c r="N7" s="323" t="s">
        <v>333</v>
      </c>
      <c r="O7" s="323" t="s">
        <v>334</v>
      </c>
      <c r="P7" s="373"/>
      <c r="Q7" s="1738"/>
      <c r="R7" s="1738"/>
    </row>
    <row r="8" spans="2:20" s="272" customFormat="1" ht="20.100000000000001" customHeight="1">
      <c r="B8" s="1515" t="s">
        <v>335</v>
      </c>
      <c r="C8" s="1090" t="s">
        <v>336</v>
      </c>
      <c r="D8" s="1516">
        <v>7552606.4195600003</v>
      </c>
      <c r="E8" s="1516">
        <v>7552606.4195600003</v>
      </c>
      <c r="F8" s="1466">
        <v>0</v>
      </c>
      <c r="G8" s="1466">
        <v>0</v>
      </c>
      <c r="H8" s="1466">
        <v>0</v>
      </c>
      <c r="I8" s="1466">
        <v>0</v>
      </c>
      <c r="J8" s="1466">
        <v>0</v>
      </c>
      <c r="K8" s="1466">
        <v>0</v>
      </c>
      <c r="L8" s="1466">
        <v>0</v>
      </c>
      <c r="M8" s="1466">
        <v>0</v>
      </c>
      <c r="N8" s="1466">
        <v>0</v>
      </c>
      <c r="O8" s="1466">
        <v>0</v>
      </c>
      <c r="P8" s="1466">
        <v>0</v>
      </c>
      <c r="Q8" s="1466">
        <v>0</v>
      </c>
      <c r="R8" s="1466">
        <v>0</v>
      </c>
    </row>
    <row r="9" spans="2:20" s="272" customFormat="1" ht="20.100000000000001" customHeight="1">
      <c r="B9" s="919" t="s">
        <v>211</v>
      </c>
      <c r="C9" s="920" t="s">
        <v>337</v>
      </c>
      <c r="D9" s="1517">
        <v>54623356.081709996</v>
      </c>
      <c r="E9" s="1517">
        <v>46562949.338469997</v>
      </c>
      <c r="F9" s="1517">
        <v>7978979.4566599997</v>
      </c>
      <c r="G9" s="1517">
        <v>2752414.4791300003</v>
      </c>
      <c r="H9" s="1517">
        <v>0</v>
      </c>
      <c r="I9" s="1517">
        <v>2686267.2886300003</v>
      </c>
      <c r="J9" s="1517">
        <v>-492178.67342000001</v>
      </c>
      <c r="K9" s="1517">
        <v>-207508.70650999999</v>
      </c>
      <c r="L9" s="1517">
        <v>-289658.65555000002</v>
      </c>
      <c r="M9" s="1517">
        <v>-1368965.5619899998</v>
      </c>
      <c r="N9" s="1517">
        <v>0</v>
      </c>
      <c r="O9" s="1517">
        <v>-1336611.8028299999</v>
      </c>
      <c r="P9" s="1517">
        <v>0</v>
      </c>
      <c r="Q9" s="1517">
        <v>40580267.170330003</v>
      </c>
      <c r="R9" s="1517">
        <v>1096673.59366</v>
      </c>
      <c r="T9" s="1681"/>
    </row>
    <row r="10" spans="2:20" s="272" customFormat="1" ht="20.100000000000001" customHeight="1">
      <c r="B10" s="1518" t="s">
        <v>338</v>
      </c>
      <c r="C10" s="1433" t="s">
        <v>339</v>
      </c>
      <c r="D10" s="1517">
        <v>101582.83668000001</v>
      </c>
      <c r="E10" s="1517">
        <v>101582.83668000001</v>
      </c>
      <c r="F10" s="1517">
        <v>0</v>
      </c>
      <c r="G10" s="1517">
        <v>0</v>
      </c>
      <c r="H10" s="1517">
        <v>0</v>
      </c>
      <c r="I10" s="1517">
        <v>0</v>
      </c>
      <c r="J10" s="1517">
        <v>0</v>
      </c>
      <c r="K10" s="1517">
        <v>0</v>
      </c>
      <c r="L10" s="1517">
        <v>0</v>
      </c>
      <c r="M10" s="1517">
        <v>0</v>
      </c>
      <c r="N10" s="1517">
        <v>0</v>
      </c>
      <c r="O10" s="1517">
        <v>0</v>
      </c>
      <c r="P10" s="1517">
        <v>0</v>
      </c>
      <c r="Q10" s="1517">
        <v>0</v>
      </c>
      <c r="R10" s="1517">
        <v>0</v>
      </c>
    </row>
    <row r="11" spans="2:20" s="272" customFormat="1" ht="20.100000000000001" customHeight="1">
      <c r="B11" s="1518" t="s">
        <v>212</v>
      </c>
      <c r="C11" s="1433" t="s">
        <v>340</v>
      </c>
      <c r="D11" s="1517">
        <v>1224767.1016500001</v>
      </c>
      <c r="E11" s="1517">
        <v>959062.08779000002</v>
      </c>
      <c r="F11" s="1517">
        <v>265705.01386000001</v>
      </c>
      <c r="G11" s="1517">
        <v>0</v>
      </c>
      <c r="H11" s="1517">
        <v>0</v>
      </c>
      <c r="I11" s="1517">
        <v>0</v>
      </c>
      <c r="J11" s="1517">
        <v>-3927.0882200000001</v>
      </c>
      <c r="K11" s="1517">
        <v>-1150.8625500000001</v>
      </c>
      <c r="L11" s="1517">
        <v>-2776.2256699999998</v>
      </c>
      <c r="M11" s="1517">
        <v>0</v>
      </c>
      <c r="N11" s="1517">
        <v>0</v>
      </c>
      <c r="O11" s="1517">
        <v>0</v>
      </c>
      <c r="P11" s="1517">
        <v>0</v>
      </c>
      <c r="Q11" s="1517">
        <v>337791.88234000001</v>
      </c>
      <c r="R11" s="1517">
        <v>0</v>
      </c>
    </row>
    <row r="12" spans="2:20" s="272" customFormat="1" ht="20.100000000000001" customHeight="1">
      <c r="B12" s="1518" t="s">
        <v>213</v>
      </c>
      <c r="C12" s="1433" t="s">
        <v>341</v>
      </c>
      <c r="D12" s="1517">
        <v>333038.12810000003</v>
      </c>
      <c r="E12" s="1517">
        <v>327850.85127999994</v>
      </c>
      <c r="F12" s="1517">
        <v>5187.27682</v>
      </c>
      <c r="G12" s="1517">
        <v>0</v>
      </c>
      <c r="H12" s="1517">
        <v>0</v>
      </c>
      <c r="I12" s="1517">
        <v>0</v>
      </c>
      <c r="J12" s="1517">
        <v>-1067.27946</v>
      </c>
      <c r="K12" s="1517">
        <v>-56.653040000000004</v>
      </c>
      <c r="L12" s="1517">
        <v>-1010.6264200000001</v>
      </c>
      <c r="M12" s="1517">
        <v>0</v>
      </c>
      <c r="N12" s="1517">
        <v>0</v>
      </c>
      <c r="O12" s="1517">
        <v>0</v>
      </c>
      <c r="P12" s="1517">
        <v>0</v>
      </c>
      <c r="Q12" s="1517">
        <v>0</v>
      </c>
      <c r="R12" s="1517">
        <v>0</v>
      </c>
    </row>
    <row r="13" spans="2:20" s="272" customFormat="1" ht="20.100000000000001" customHeight="1">
      <c r="B13" s="1518" t="s">
        <v>214</v>
      </c>
      <c r="C13" s="1433" t="s">
        <v>342</v>
      </c>
      <c r="D13" s="1517">
        <v>986946.62007000006</v>
      </c>
      <c r="E13" s="1517">
        <v>787436.5769199999</v>
      </c>
      <c r="F13" s="1517">
        <v>199510.04315000001</v>
      </c>
      <c r="G13" s="1517">
        <v>169827.44372000001</v>
      </c>
      <c r="H13" s="1517">
        <v>0</v>
      </c>
      <c r="I13" s="1517">
        <v>169827.44372000001</v>
      </c>
      <c r="J13" s="1517">
        <v>-9642.7226599999995</v>
      </c>
      <c r="K13" s="1517">
        <v>-4330.0083700000005</v>
      </c>
      <c r="L13" s="1517">
        <v>-5312.7142899999999</v>
      </c>
      <c r="M13" s="1517">
        <v>-110024.45765000001</v>
      </c>
      <c r="N13" s="1517">
        <v>0</v>
      </c>
      <c r="O13" s="1517">
        <v>-110024.45765000001</v>
      </c>
      <c r="P13" s="1517">
        <v>0</v>
      </c>
      <c r="Q13" s="1517">
        <v>754536.24773000006</v>
      </c>
      <c r="R13" s="1517">
        <v>58603.72939</v>
      </c>
    </row>
    <row r="14" spans="2:20" s="272" customFormat="1" ht="20.100000000000001" customHeight="1">
      <c r="B14" s="1518" t="s">
        <v>215</v>
      </c>
      <c r="C14" s="1433" t="s">
        <v>343</v>
      </c>
      <c r="D14" s="1517">
        <v>18463976.517529998</v>
      </c>
      <c r="E14" s="1517">
        <v>14233069.614120001</v>
      </c>
      <c r="F14" s="1517">
        <v>4227875.2018400002</v>
      </c>
      <c r="G14" s="1517">
        <v>1475484.5077500001</v>
      </c>
      <c r="H14" s="1517">
        <v>0</v>
      </c>
      <c r="I14" s="1517">
        <v>1474551.82464</v>
      </c>
      <c r="J14" s="1517">
        <v>-364936.14554</v>
      </c>
      <c r="K14" s="1517">
        <v>-145548.82899000001</v>
      </c>
      <c r="L14" s="1517">
        <v>-219387.31655000002</v>
      </c>
      <c r="M14" s="1517">
        <v>-777439.11913999997</v>
      </c>
      <c r="N14" s="1517">
        <v>0</v>
      </c>
      <c r="O14" s="1517">
        <v>-777381.39092999999</v>
      </c>
      <c r="P14" s="1517">
        <v>0</v>
      </c>
      <c r="Q14" s="1517">
        <v>13636238.798279999</v>
      </c>
      <c r="R14" s="1517">
        <v>652216.00639999995</v>
      </c>
    </row>
    <row r="15" spans="2:20" s="272" customFormat="1" ht="20.100000000000001" customHeight="1">
      <c r="B15" s="1518" t="s">
        <v>219</v>
      </c>
      <c r="C15" s="1089" t="s">
        <v>344</v>
      </c>
      <c r="D15" s="1517">
        <v>14604484.451960001</v>
      </c>
      <c r="E15" s="1517">
        <v>10881073.819610002</v>
      </c>
      <c r="F15" s="1517">
        <v>3720378.9307800001</v>
      </c>
      <c r="G15" s="1517">
        <v>964645.60709000006</v>
      </c>
      <c r="H15" s="1517">
        <v>0</v>
      </c>
      <c r="I15" s="1517">
        <v>963718.81377999997</v>
      </c>
      <c r="J15" s="1517">
        <v>-322731.99544999999</v>
      </c>
      <c r="K15" s="1517">
        <v>-123417.11665000001</v>
      </c>
      <c r="L15" s="1517">
        <v>-199314.87880000001</v>
      </c>
      <c r="M15" s="1517">
        <v>-450891.70231000002</v>
      </c>
      <c r="N15" s="1517">
        <v>0</v>
      </c>
      <c r="O15" s="1517">
        <v>-450838.72380000004</v>
      </c>
      <c r="P15" s="1517">
        <v>0</v>
      </c>
      <c r="Q15" s="1517">
        <v>11381191.913220001</v>
      </c>
      <c r="R15" s="1517">
        <v>478309.04396999994</v>
      </c>
    </row>
    <row r="16" spans="2:20" s="272" customFormat="1" ht="20.100000000000001" customHeight="1">
      <c r="B16" s="1518" t="s">
        <v>216</v>
      </c>
      <c r="C16" s="1433" t="s">
        <v>345</v>
      </c>
      <c r="D16" s="1517">
        <v>33513044.87768</v>
      </c>
      <c r="E16" s="1517">
        <v>30153947.371679999</v>
      </c>
      <c r="F16" s="1517">
        <v>3280701.9209899995</v>
      </c>
      <c r="G16" s="1517">
        <v>1107102.5276600001</v>
      </c>
      <c r="H16" s="1517">
        <v>0</v>
      </c>
      <c r="I16" s="1517">
        <v>1041888.02027</v>
      </c>
      <c r="J16" s="1517">
        <v>-112605.43754000001</v>
      </c>
      <c r="K16" s="1517">
        <v>-56422.353560000003</v>
      </c>
      <c r="L16" s="1517">
        <v>-61171.772619999996</v>
      </c>
      <c r="M16" s="1517">
        <v>-481501.9852</v>
      </c>
      <c r="N16" s="1517">
        <v>0</v>
      </c>
      <c r="O16" s="1517">
        <v>-449205.95425000001</v>
      </c>
      <c r="P16" s="1517">
        <v>0</v>
      </c>
      <c r="Q16" s="1517">
        <v>25851700.241980001</v>
      </c>
      <c r="R16" s="1517">
        <v>385853.85787000001</v>
      </c>
    </row>
    <row r="17" spans="2:18" s="272" customFormat="1" ht="20.100000000000001" customHeight="1">
      <c r="B17" s="919" t="s">
        <v>217</v>
      </c>
      <c r="C17" s="920" t="s">
        <v>346</v>
      </c>
      <c r="D17" s="1519">
        <v>22215593.789489999</v>
      </c>
      <c r="E17" s="1519">
        <v>20950455.92797</v>
      </c>
      <c r="F17" s="1519">
        <v>122256.87788000001</v>
      </c>
      <c r="G17" s="1519">
        <v>88959.880260000005</v>
      </c>
      <c r="H17" s="1519">
        <v>0</v>
      </c>
      <c r="I17" s="1519">
        <v>5542.9272599999995</v>
      </c>
      <c r="J17" s="1519">
        <v>-15703.55593</v>
      </c>
      <c r="K17" s="1519">
        <v>-13186.246300000001</v>
      </c>
      <c r="L17" s="1519">
        <v>-2517.3096299999997</v>
      </c>
      <c r="M17" s="1519">
        <v>-67923.296579999995</v>
      </c>
      <c r="N17" s="1519">
        <v>0</v>
      </c>
      <c r="O17" s="1519">
        <v>-1189.7344800000001</v>
      </c>
      <c r="P17" s="1519">
        <v>0</v>
      </c>
      <c r="Q17" s="1519">
        <v>893785.81404999993</v>
      </c>
      <c r="R17" s="1519">
        <v>4341.4437600000001</v>
      </c>
    </row>
    <row r="18" spans="2:18" s="272" customFormat="1" ht="20.100000000000001" customHeight="1">
      <c r="B18" s="1518" t="s">
        <v>347</v>
      </c>
      <c r="C18" s="1433" t="s">
        <v>339</v>
      </c>
      <c r="D18" s="1519">
        <v>650884.61867</v>
      </c>
      <c r="E18" s="1519">
        <v>650884.61867</v>
      </c>
      <c r="F18" s="1519">
        <v>0</v>
      </c>
      <c r="G18" s="1519">
        <v>0</v>
      </c>
      <c r="H18" s="1519">
        <v>0</v>
      </c>
      <c r="I18" s="1519">
        <v>0</v>
      </c>
      <c r="J18" s="1519">
        <v>0</v>
      </c>
      <c r="K18" s="1519">
        <v>0</v>
      </c>
      <c r="L18" s="1519">
        <v>0</v>
      </c>
      <c r="M18" s="1519">
        <v>0</v>
      </c>
      <c r="N18" s="1519">
        <v>0</v>
      </c>
      <c r="O18" s="1519">
        <v>0</v>
      </c>
      <c r="P18" s="1519">
        <v>0</v>
      </c>
      <c r="Q18" s="1519">
        <v>0</v>
      </c>
      <c r="R18" s="1519">
        <v>0</v>
      </c>
    </row>
    <row r="19" spans="2:18" s="272" customFormat="1" ht="20.100000000000001" customHeight="1">
      <c r="B19" s="1518" t="s">
        <v>348</v>
      </c>
      <c r="C19" s="1433" t="s">
        <v>340</v>
      </c>
      <c r="D19" s="1519">
        <v>17263063.617420003</v>
      </c>
      <c r="E19" s="1519">
        <v>17263063.617420003</v>
      </c>
      <c r="F19" s="1519">
        <v>0</v>
      </c>
      <c r="G19" s="1519">
        <v>0</v>
      </c>
      <c r="H19" s="1519">
        <v>0</v>
      </c>
      <c r="I19" s="1519">
        <v>0</v>
      </c>
      <c r="J19" s="1519">
        <v>-8488.5682500000003</v>
      </c>
      <c r="K19" s="1519">
        <v>-8488.5682500000003</v>
      </c>
      <c r="L19" s="1519">
        <v>0</v>
      </c>
      <c r="M19" s="1519">
        <v>0</v>
      </c>
      <c r="N19" s="1519">
        <v>0</v>
      </c>
      <c r="O19" s="1519">
        <v>0</v>
      </c>
      <c r="P19" s="1519">
        <v>0</v>
      </c>
      <c r="Q19" s="1519">
        <v>306098.02350000001</v>
      </c>
      <c r="R19" s="1519">
        <v>0</v>
      </c>
    </row>
    <row r="20" spans="2:18" s="272" customFormat="1" ht="20.100000000000001" customHeight="1">
      <c r="B20" s="1518" t="s">
        <v>349</v>
      </c>
      <c r="C20" s="1433" t="s">
        <v>341</v>
      </c>
      <c r="D20" s="1519">
        <v>510172.72923</v>
      </c>
      <c r="E20" s="1519">
        <v>510172.72923</v>
      </c>
      <c r="F20" s="1519">
        <v>0</v>
      </c>
      <c r="G20" s="1519">
        <v>0</v>
      </c>
      <c r="H20" s="1519">
        <v>0</v>
      </c>
      <c r="I20" s="1519">
        <v>0</v>
      </c>
      <c r="J20" s="1519">
        <v>0</v>
      </c>
      <c r="K20" s="1519">
        <v>0</v>
      </c>
      <c r="L20" s="1519">
        <v>0</v>
      </c>
      <c r="M20" s="1519">
        <v>0</v>
      </c>
      <c r="N20" s="1519">
        <v>0</v>
      </c>
      <c r="O20" s="1519">
        <v>0</v>
      </c>
      <c r="P20" s="1519">
        <v>0</v>
      </c>
      <c r="Q20" s="1519">
        <v>0</v>
      </c>
      <c r="R20" s="1519">
        <v>0</v>
      </c>
    </row>
    <row r="21" spans="2:18" s="272" customFormat="1" ht="20.100000000000001" customHeight="1">
      <c r="B21" s="1518" t="s">
        <v>350</v>
      </c>
      <c r="C21" s="1433" t="s">
        <v>342</v>
      </c>
      <c r="D21" s="1519">
        <v>1292735.15123</v>
      </c>
      <c r="E21" s="1519">
        <v>141236.35233000002</v>
      </c>
      <c r="F21" s="1519">
        <v>8617.8152599999994</v>
      </c>
      <c r="G21" s="1519">
        <v>0</v>
      </c>
      <c r="H21" s="1519">
        <v>0</v>
      </c>
      <c r="I21" s="1519">
        <v>0</v>
      </c>
      <c r="J21" s="1519">
        <v>-507.57420000000002</v>
      </c>
      <c r="K21" s="1519">
        <v>-168.29132999999999</v>
      </c>
      <c r="L21" s="1519">
        <v>-339.28287</v>
      </c>
      <c r="M21" s="1519">
        <v>0</v>
      </c>
      <c r="N21" s="1519">
        <v>0</v>
      </c>
      <c r="O21" s="1519">
        <v>0</v>
      </c>
      <c r="P21" s="1519">
        <v>0</v>
      </c>
      <c r="Q21" s="1519">
        <v>102457.85125000001</v>
      </c>
      <c r="R21" s="1519">
        <v>0</v>
      </c>
    </row>
    <row r="22" spans="2:18" s="272" customFormat="1" ht="20.100000000000001" customHeight="1">
      <c r="B22" s="1518" t="s">
        <v>351</v>
      </c>
      <c r="C22" s="1433" t="s">
        <v>343</v>
      </c>
      <c r="D22" s="1519">
        <v>2498737.67294</v>
      </c>
      <c r="E22" s="1519">
        <v>2385098.6103199995</v>
      </c>
      <c r="F22" s="1519">
        <v>113639.06262000001</v>
      </c>
      <c r="G22" s="1519">
        <v>88959.880260000005</v>
      </c>
      <c r="H22" s="1519">
        <v>0</v>
      </c>
      <c r="I22" s="1519">
        <v>5542.9272599999995</v>
      </c>
      <c r="J22" s="1519">
        <v>-6707.4134800000002</v>
      </c>
      <c r="K22" s="1519">
        <v>-4529.3867199999995</v>
      </c>
      <c r="L22" s="1519">
        <v>-2178.0267599999997</v>
      </c>
      <c r="M22" s="1519">
        <v>-67923.296579999995</v>
      </c>
      <c r="N22" s="1519">
        <v>0</v>
      </c>
      <c r="O22" s="1519">
        <v>-1189.7344800000001</v>
      </c>
      <c r="P22" s="1519">
        <v>0</v>
      </c>
      <c r="Q22" s="1519">
        <v>485229.93930000003</v>
      </c>
      <c r="R22" s="1519">
        <v>4341.4437600000001</v>
      </c>
    </row>
    <row r="23" spans="2:18" s="272" customFormat="1" ht="20.100000000000001" customHeight="1">
      <c r="B23" s="919" t="s">
        <v>352</v>
      </c>
      <c r="C23" s="920" t="s">
        <v>353</v>
      </c>
      <c r="D23" s="1519">
        <v>15405757.821480002</v>
      </c>
      <c r="E23" s="1519">
        <v>13484935.403729999</v>
      </c>
      <c r="F23" s="1519">
        <v>1920622.1379200001</v>
      </c>
      <c r="G23" s="1519">
        <v>412178.57616</v>
      </c>
      <c r="H23" s="1519">
        <v>0</v>
      </c>
      <c r="I23" s="1519">
        <v>411985.52677999996</v>
      </c>
      <c r="J23" s="1519">
        <v>-25880.304939999998</v>
      </c>
      <c r="K23" s="1519">
        <v>-12848.252420000001</v>
      </c>
      <c r="L23" s="1519">
        <v>-13032.052520000001</v>
      </c>
      <c r="M23" s="1519">
        <v>-84768.403099999996</v>
      </c>
      <c r="N23" s="1519">
        <v>0</v>
      </c>
      <c r="O23" s="1519">
        <v>-84768.403099999996</v>
      </c>
      <c r="P23" s="1519"/>
      <c r="Q23" s="1519">
        <v>3058058.9625300001</v>
      </c>
      <c r="R23" s="1519">
        <v>160601.88019</v>
      </c>
    </row>
    <row r="24" spans="2:18" s="272" customFormat="1" ht="20.100000000000001" customHeight="1">
      <c r="B24" s="1518" t="s">
        <v>354</v>
      </c>
      <c r="C24" s="1433" t="s">
        <v>339</v>
      </c>
      <c r="D24" s="1519">
        <v>0</v>
      </c>
      <c r="E24" s="1519">
        <v>0</v>
      </c>
      <c r="F24" s="1519">
        <v>0</v>
      </c>
      <c r="G24" s="1519">
        <v>0</v>
      </c>
      <c r="H24" s="1519">
        <v>0</v>
      </c>
      <c r="I24" s="1519">
        <v>0</v>
      </c>
      <c r="J24" s="1519">
        <v>0</v>
      </c>
      <c r="K24" s="1519">
        <v>0</v>
      </c>
      <c r="L24" s="1519">
        <v>0</v>
      </c>
      <c r="M24" s="1519">
        <v>0</v>
      </c>
      <c r="N24" s="1519">
        <v>0</v>
      </c>
      <c r="O24" s="1519">
        <v>0</v>
      </c>
      <c r="P24" s="1520"/>
      <c r="Q24" s="1519">
        <v>0</v>
      </c>
      <c r="R24" s="1519">
        <v>0</v>
      </c>
    </row>
    <row r="25" spans="2:18" s="272" customFormat="1" ht="20.100000000000001" customHeight="1">
      <c r="B25" s="1518" t="s">
        <v>355</v>
      </c>
      <c r="C25" s="1433" t="s">
        <v>340</v>
      </c>
      <c r="D25" s="1519">
        <v>121757.81625</v>
      </c>
      <c r="E25" s="1519">
        <v>115336.34821</v>
      </c>
      <c r="F25" s="1519">
        <v>6421.4680399999997</v>
      </c>
      <c r="G25" s="1519">
        <v>0</v>
      </c>
      <c r="H25" s="1519">
        <v>0</v>
      </c>
      <c r="I25" s="1519">
        <v>0</v>
      </c>
      <c r="J25" s="1519">
        <v>-262.76054999999997</v>
      </c>
      <c r="K25" s="1519">
        <v>-258.70877000000002</v>
      </c>
      <c r="L25" s="1519">
        <v>-4.0517799999999999</v>
      </c>
      <c r="M25" s="1519">
        <v>0</v>
      </c>
      <c r="N25" s="1519">
        <v>0</v>
      </c>
      <c r="O25" s="1519">
        <v>0</v>
      </c>
      <c r="P25" s="1520"/>
      <c r="Q25" s="1519">
        <v>22362.60859</v>
      </c>
      <c r="R25" s="1519">
        <v>0</v>
      </c>
    </row>
    <row r="26" spans="2:18" s="272" customFormat="1" ht="20.100000000000001" customHeight="1">
      <c r="B26" s="1518" t="s">
        <v>356</v>
      </c>
      <c r="C26" s="1433" t="s">
        <v>341</v>
      </c>
      <c r="D26" s="1519">
        <v>644274.01730000007</v>
      </c>
      <c r="E26" s="1519">
        <v>576572.29715999996</v>
      </c>
      <c r="F26" s="1519">
        <v>67701.720140000005</v>
      </c>
      <c r="G26" s="1519">
        <v>0</v>
      </c>
      <c r="H26" s="1519">
        <v>0</v>
      </c>
      <c r="I26" s="1519">
        <v>0</v>
      </c>
      <c r="J26" s="1519">
        <v>-57.178380000000004</v>
      </c>
      <c r="K26" s="1519">
        <v>-56.050200000000004</v>
      </c>
      <c r="L26" s="1519">
        <v>-1.12818</v>
      </c>
      <c r="M26" s="1519">
        <v>0</v>
      </c>
      <c r="N26" s="1519">
        <v>0</v>
      </c>
      <c r="O26" s="1519">
        <v>0</v>
      </c>
      <c r="P26" s="1520"/>
      <c r="Q26" s="1519">
        <v>27189.318520000001</v>
      </c>
      <c r="R26" s="1519">
        <v>0</v>
      </c>
    </row>
    <row r="27" spans="2:18" s="272" customFormat="1" ht="20.100000000000001" customHeight="1">
      <c r="B27" s="1518" t="s">
        <v>357</v>
      </c>
      <c r="C27" s="1433" t="s">
        <v>342</v>
      </c>
      <c r="D27" s="1519">
        <v>558624.22081999993</v>
      </c>
      <c r="E27" s="1519">
        <v>495767.71463999996</v>
      </c>
      <c r="F27" s="1519">
        <v>62856.506179999997</v>
      </c>
      <c r="G27" s="1519">
        <v>7801.84854</v>
      </c>
      <c r="H27" s="1519">
        <v>0</v>
      </c>
      <c r="I27" s="1519">
        <v>7801.84854</v>
      </c>
      <c r="J27" s="1519">
        <v>-677.22780999999998</v>
      </c>
      <c r="K27" s="1519">
        <v>-394.01067999999998</v>
      </c>
      <c r="L27" s="1519">
        <v>-283.21713</v>
      </c>
      <c r="M27" s="1519">
        <v>-592.79413</v>
      </c>
      <c r="N27" s="1519">
        <v>0</v>
      </c>
      <c r="O27" s="1519">
        <v>-592.79413</v>
      </c>
      <c r="P27" s="1520"/>
      <c r="Q27" s="1519">
        <v>132546.86215999999</v>
      </c>
      <c r="R27" s="1519">
        <v>0</v>
      </c>
    </row>
    <row r="28" spans="2:18" s="272" customFormat="1" ht="20.100000000000001" customHeight="1">
      <c r="B28" s="1518" t="s">
        <v>358</v>
      </c>
      <c r="C28" s="1433" t="s">
        <v>343</v>
      </c>
      <c r="D28" s="1519">
        <v>11030526.201540001</v>
      </c>
      <c r="E28" s="1519">
        <v>9420472.0486699995</v>
      </c>
      <c r="F28" s="1519">
        <v>1610054.1528700001</v>
      </c>
      <c r="G28" s="1519">
        <v>385573.18621000001</v>
      </c>
      <c r="H28" s="1519">
        <v>0</v>
      </c>
      <c r="I28" s="1519">
        <v>385541.03456</v>
      </c>
      <c r="J28" s="1519">
        <v>-19527.480019999999</v>
      </c>
      <c r="K28" s="1519">
        <v>-10342.75195</v>
      </c>
      <c r="L28" s="1519">
        <v>-9184.728070000001</v>
      </c>
      <c r="M28" s="1519">
        <v>-81537.456579999998</v>
      </c>
      <c r="N28" s="1519">
        <v>0</v>
      </c>
      <c r="O28" s="1519">
        <v>-81537.456579999998</v>
      </c>
      <c r="P28" s="1520"/>
      <c r="Q28" s="1519">
        <v>2843221.9594700001</v>
      </c>
      <c r="R28" s="1519">
        <v>159440.61046999999</v>
      </c>
    </row>
    <row r="29" spans="2:18" s="272" customFormat="1" ht="20.100000000000001" customHeight="1">
      <c r="B29" s="1521" t="s">
        <v>359</v>
      </c>
      <c r="C29" s="1434" t="s">
        <v>345</v>
      </c>
      <c r="D29" s="1522">
        <v>3050575.5655700001</v>
      </c>
      <c r="E29" s="1522">
        <v>2876786.99505</v>
      </c>
      <c r="F29" s="1522">
        <v>173588.29068999999</v>
      </c>
      <c r="G29" s="1522">
        <v>18803.541410000002</v>
      </c>
      <c r="H29" s="1522">
        <v>0</v>
      </c>
      <c r="I29" s="1522">
        <v>18642.643680000001</v>
      </c>
      <c r="J29" s="1522">
        <v>-5355.6581799999994</v>
      </c>
      <c r="K29" s="1522">
        <v>-1796.73082</v>
      </c>
      <c r="L29" s="1522">
        <v>-3558.9273600000001</v>
      </c>
      <c r="M29" s="1522">
        <v>-2638.1523900000002</v>
      </c>
      <c r="N29" s="1522">
        <v>0</v>
      </c>
      <c r="O29" s="1522">
        <v>-2638.1523900000002</v>
      </c>
      <c r="P29" s="1523"/>
      <c r="Q29" s="1522">
        <v>32738.213789999998</v>
      </c>
      <c r="R29" s="1522">
        <v>1161.26972</v>
      </c>
    </row>
    <row r="30" spans="2:18" s="272" customFormat="1" ht="20.100000000000001" customHeight="1" thickBot="1">
      <c r="B30" s="1524" t="s">
        <v>360</v>
      </c>
      <c r="C30" s="1080" t="s">
        <v>113</v>
      </c>
      <c r="D30" s="1525">
        <v>99797314.112240002</v>
      </c>
      <c r="E30" s="1525">
        <v>88550947.089729995</v>
      </c>
      <c r="F30" s="1525">
        <v>10021858.47246</v>
      </c>
      <c r="G30" s="1525">
        <v>3253552.9355500005</v>
      </c>
      <c r="H30" s="1525">
        <v>0</v>
      </c>
      <c r="I30" s="1525">
        <v>3103795.7426700005</v>
      </c>
      <c r="J30" s="1525">
        <v>-533762.53428999998</v>
      </c>
      <c r="K30" s="1525">
        <v>-233543.20522999999</v>
      </c>
      <c r="L30" s="1525">
        <v>-305208.01770000003</v>
      </c>
      <c r="M30" s="1525">
        <v>-1521657.2616699999</v>
      </c>
      <c r="N30" s="1525">
        <v>0</v>
      </c>
      <c r="O30" s="1525">
        <v>-1422569.94041</v>
      </c>
      <c r="P30" s="1525">
        <v>0</v>
      </c>
      <c r="Q30" s="1525">
        <v>44532111.946910001</v>
      </c>
      <c r="R30" s="1525">
        <v>1261616.9176099999</v>
      </c>
    </row>
    <row r="31" spans="2:18" s="153" customFormat="1" ht="12.75"/>
    <row r="32" spans="2:18" s="380" customFormat="1" ht="20.100000000000001" customHeight="1">
      <c r="C32" s="726" t="s">
        <v>1257</v>
      </c>
    </row>
    <row r="33" spans="3:3" s="380" customFormat="1" ht="20.100000000000001" customHeight="1">
      <c r="C33" s="726"/>
    </row>
  </sheetData>
  <mergeCells count="11">
    <mergeCell ref="R6:R7"/>
    <mergeCell ref="Q5:R5"/>
    <mergeCell ref="Q6:Q7"/>
    <mergeCell ref="B1:O1"/>
    <mergeCell ref="D5:I5"/>
    <mergeCell ref="J5:O5"/>
    <mergeCell ref="D6:F6"/>
    <mergeCell ref="G6:I6"/>
    <mergeCell ref="J6:L6"/>
    <mergeCell ref="M6:O6"/>
    <mergeCell ref="P5:P6"/>
  </mergeCells>
  <hyperlinks>
    <hyperlink ref="T1" location="Index!A1" display="Back to index" xr:uid="{BF1A0943-0829-4D73-803F-26A605D08DC8}"/>
  </hyperlinks>
  <pageMargins left="0.7" right="0.7" top="0.75" bottom="0.75" header="0.3" footer="0.3"/>
  <pageSetup paperSize="9" orientation="portrait" verticalDpi="1200" r:id="rId1"/>
  <ignoredErrors>
    <ignoredError sqref="B8:C3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F809-6074-40DC-94D2-4BF466470BC9}">
  <sheetPr>
    <pageSetUpPr fitToPage="1"/>
  </sheetPr>
  <dimension ref="B1:O8"/>
  <sheetViews>
    <sheetView showGridLines="0" zoomScale="90" zoomScaleNormal="90" workbookViewId="0">
      <selection activeCell="L1" sqref="L1"/>
    </sheetView>
  </sheetViews>
  <sheetFormatPr defaultColWidth="8.7109375" defaultRowHeight="14.25"/>
  <cols>
    <col min="1" max="1" width="4.7109375" style="17" customWidth="1"/>
    <col min="2" max="2" width="6.140625" style="17" customWidth="1"/>
    <col min="3" max="3" width="27" style="17" customWidth="1"/>
    <col min="4" max="9" width="14.28515625" style="17" customWidth="1"/>
    <col min="10" max="10" width="4.7109375" style="17" customWidth="1"/>
    <col min="11" max="11" width="12.85546875" style="17" customWidth="1"/>
    <col min="12" max="16384" width="8.7109375" style="17"/>
  </cols>
  <sheetData>
    <row r="1" spans="2:15" ht="18.75">
      <c r="B1" s="1749" t="s">
        <v>1167</v>
      </c>
      <c r="C1" s="1749"/>
      <c r="D1" s="1749"/>
      <c r="E1" s="1749"/>
      <c r="F1" s="1749"/>
      <c r="G1" s="1749"/>
      <c r="H1" s="1749"/>
      <c r="I1" s="1749"/>
      <c r="J1" s="1749"/>
      <c r="K1" s="1749"/>
      <c r="L1" s="1749"/>
      <c r="M1" s="1749"/>
      <c r="N1" s="1749"/>
      <c r="O1" s="1749"/>
    </row>
    <row r="2" spans="2:15">
      <c r="B2" s="259" t="s">
        <v>1182</v>
      </c>
      <c r="K2" s="766" t="s">
        <v>997</v>
      </c>
    </row>
    <row r="3" spans="2:15" s="1678" customFormat="1" ht="12.75">
      <c r="B3" s="382"/>
      <c r="D3" s="1680" t="s">
        <v>83</v>
      </c>
      <c r="E3" s="1680" t="s">
        <v>84</v>
      </c>
      <c r="F3" s="1680" t="s">
        <v>85</v>
      </c>
      <c r="G3" s="1680" t="s">
        <v>86</v>
      </c>
      <c r="H3" s="1680" t="s">
        <v>87</v>
      </c>
      <c r="I3" s="1680" t="s">
        <v>88</v>
      </c>
    </row>
    <row r="4" spans="2:15" s="1678" customFormat="1" ht="20.100000000000001" customHeight="1">
      <c r="D4" s="1750" t="s">
        <v>1168</v>
      </c>
      <c r="E4" s="1750"/>
      <c r="F4" s="1750"/>
      <c r="G4" s="1750"/>
      <c r="H4" s="1750"/>
      <c r="I4" s="1750"/>
    </row>
    <row r="5" spans="2:15" s="1678" customFormat="1" ht="27.95" customHeight="1" thickBot="1">
      <c r="D5" s="1677" t="s">
        <v>1169</v>
      </c>
      <c r="E5" s="1677" t="s">
        <v>1170</v>
      </c>
      <c r="F5" s="1677" t="s">
        <v>1171</v>
      </c>
      <c r="G5" s="1677" t="s">
        <v>1172</v>
      </c>
      <c r="H5" s="1677" t="s">
        <v>1173</v>
      </c>
      <c r="I5" s="1677" t="s">
        <v>113</v>
      </c>
    </row>
    <row r="6" spans="2:15" s="1678" customFormat="1" ht="20.100000000000001" customHeight="1">
      <c r="B6" s="1682">
        <v>1</v>
      </c>
      <c r="C6" s="1683" t="s">
        <v>337</v>
      </c>
      <c r="D6" s="1466">
        <v>3011775.254317</v>
      </c>
      <c r="E6" s="1466">
        <v>4512879.9164820006</v>
      </c>
      <c r="F6" s="1466">
        <v>10992737.507614</v>
      </c>
      <c r="G6" s="1466">
        <v>36997233.644928992</v>
      </c>
      <c r="H6" s="1466">
        <v>0</v>
      </c>
      <c r="I6" s="1466">
        <v>55514626.323341995</v>
      </c>
      <c r="K6" s="384"/>
    </row>
    <row r="7" spans="2:15" s="1678" customFormat="1" ht="20.100000000000001" customHeight="1">
      <c r="B7" s="1684">
        <v>2</v>
      </c>
      <c r="C7" s="1685" t="s">
        <v>218</v>
      </c>
      <c r="D7" s="1467"/>
      <c r="E7" s="1467">
        <v>3586671.5797505239</v>
      </c>
      <c r="F7" s="1467">
        <v>8082057.9336024057</v>
      </c>
      <c r="G7" s="1467">
        <v>10511307.945930416</v>
      </c>
      <c r="H7" s="1467">
        <v>40889.357678307337</v>
      </c>
      <c r="I7" s="1467">
        <v>22220926.816961646</v>
      </c>
      <c r="K7" s="384"/>
    </row>
    <row r="8" spans="2:15" s="1678" customFormat="1" ht="20.100000000000001" customHeight="1" thickBot="1">
      <c r="B8" s="385">
        <v>3</v>
      </c>
      <c r="C8" s="1679" t="s">
        <v>113</v>
      </c>
      <c r="D8" s="1468">
        <v>3011775.254317</v>
      </c>
      <c r="E8" s="1468">
        <v>8099551.4962325245</v>
      </c>
      <c r="F8" s="1468">
        <v>19074795.441216405</v>
      </c>
      <c r="G8" s="1468">
        <v>47508541.590859406</v>
      </c>
      <c r="H8" s="1468">
        <v>40889.357678307337</v>
      </c>
      <c r="I8" s="1468">
        <v>77735553.140303642</v>
      </c>
      <c r="K8" s="384"/>
    </row>
  </sheetData>
  <mergeCells count="2">
    <mergeCell ref="B1:O1"/>
    <mergeCell ref="D4:I4"/>
  </mergeCells>
  <hyperlinks>
    <hyperlink ref="K2" location="Index!A1" display="Back to index" xr:uid="{0A8469E3-C010-44C3-9A67-167E0923E3A6}"/>
  </hyperlinks>
  <pageMargins left="0.70866141732283472" right="0.70866141732283472" top="0.74803149606299213" bottom="0.74803149606299213" header="0.31496062992125984" footer="0.31496062992125984"/>
  <pageSetup paperSize="9" scale="73"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F13"/>
  <sheetViews>
    <sheetView showGridLines="0" zoomScale="90" zoomScaleNormal="90" workbookViewId="0">
      <selection activeCell="L1" sqref="L1"/>
    </sheetView>
  </sheetViews>
  <sheetFormatPr defaultColWidth="9.140625" defaultRowHeight="14.25"/>
  <cols>
    <col min="1" max="2" width="4.7109375" style="51" customWidth="1"/>
    <col min="3" max="3" width="63.85546875" style="51" customWidth="1"/>
    <col min="4" max="4" width="22.28515625" style="51" customWidth="1"/>
    <col min="5" max="5" width="4.7109375" style="51" customWidth="1"/>
    <col min="6" max="6" width="14.140625" style="51" customWidth="1"/>
    <col min="7" max="7" width="54.5703125" style="51" customWidth="1"/>
    <col min="8" max="8" width="25" style="51" customWidth="1"/>
    <col min="9" max="16384" width="9.140625" style="51"/>
  </cols>
  <sheetData>
    <row r="1" spans="2:6" ht="18.75">
      <c r="B1" s="35" t="s">
        <v>43</v>
      </c>
      <c r="F1" s="766" t="s">
        <v>997</v>
      </c>
    </row>
    <row r="2" spans="2:6" ht="15">
      <c r="B2" s="259" t="s">
        <v>1182</v>
      </c>
      <c r="C2" s="52"/>
      <c r="D2" s="52"/>
      <c r="E2" s="52"/>
    </row>
    <row r="3" spans="2:6" s="197" customFormat="1" ht="12.75">
      <c r="B3" s="386"/>
      <c r="C3" s="269"/>
      <c r="D3" s="206" t="s">
        <v>83</v>
      </c>
      <c r="E3" s="15"/>
    </row>
    <row r="4" spans="2:6" s="197" customFormat="1" ht="20.100000000000001" customHeight="1" thickBot="1">
      <c r="B4" s="386"/>
      <c r="C4" s="269"/>
      <c r="D4" s="320" t="s">
        <v>361</v>
      </c>
      <c r="E4" s="15"/>
    </row>
    <row r="5" spans="2:6" s="197" customFormat="1" ht="20.100000000000001" customHeight="1">
      <c r="B5" s="387" t="s">
        <v>211</v>
      </c>
      <c r="C5" s="365" t="s">
        <v>362</v>
      </c>
      <c r="D5" s="1199">
        <v>3295271.1858699997</v>
      </c>
      <c r="E5" s="15"/>
    </row>
    <row r="6" spans="2:6" s="197" customFormat="1" ht="20.100000000000001" customHeight="1">
      <c r="B6" s="375" t="s">
        <v>338</v>
      </c>
      <c r="C6" s="229" t="s">
        <v>363</v>
      </c>
      <c r="D6" s="1200">
        <v>846176.52986426372</v>
      </c>
      <c r="E6" s="15"/>
    </row>
    <row r="7" spans="2:6" s="197" customFormat="1" ht="20.100000000000001" customHeight="1">
      <c r="B7" s="375" t="s">
        <v>212</v>
      </c>
      <c r="C7" s="229" t="s">
        <v>364</v>
      </c>
      <c r="D7" s="1200">
        <v>1389033.2366742638</v>
      </c>
      <c r="E7" s="15"/>
    </row>
    <row r="8" spans="2:6" s="197" customFormat="1" ht="20.100000000000001" customHeight="1">
      <c r="B8" s="375" t="s">
        <v>213</v>
      </c>
      <c r="C8" s="255" t="s">
        <v>365</v>
      </c>
      <c r="D8" s="1200">
        <v>360342.33675000002</v>
      </c>
      <c r="E8" s="15"/>
    </row>
    <row r="9" spans="2:6" s="197" customFormat="1" ht="20.100000000000001" customHeight="1">
      <c r="B9" s="375" t="s">
        <v>214</v>
      </c>
      <c r="C9" s="255" t="s">
        <v>366</v>
      </c>
      <c r="D9" s="1200">
        <v>1028690.8999242638</v>
      </c>
      <c r="E9" s="15"/>
    </row>
    <row r="10" spans="2:6" s="197" customFormat="1" ht="20.100000000000001" customHeight="1" thickBot="1">
      <c r="B10" s="388" t="s">
        <v>215</v>
      </c>
      <c r="C10" s="367" t="s">
        <v>367</v>
      </c>
      <c r="D10" s="1201">
        <v>2752414.4790599998</v>
      </c>
      <c r="E10" s="15"/>
    </row>
    <row r="11" spans="2:6" s="138" customFormat="1" ht="12.75"/>
    <row r="12" spans="2:6" s="272" customFormat="1" ht="11.25">
      <c r="B12" s="272" t="s">
        <v>1256</v>
      </c>
    </row>
    <row r="13" spans="2:6" s="138" customFormat="1" ht="12.75"/>
  </sheetData>
  <hyperlinks>
    <hyperlink ref="F1" location="Index!A1" display="Back to index" xr:uid="{02AAA5D5-3788-4995-BDE2-E37D2B3FBBFA}"/>
  </hyperlinks>
  <pageMargins left="0.70866141732283472" right="0.70866141732283472" top="0.74803149606299213" bottom="0.74803149606299213" header="0.31496062992125984" footer="0.31496062992125984"/>
  <pageSetup paperSize="9" orientation="landscape" r:id="rId1"/>
  <headerFooter>
    <oddFooter>&amp;C&amp;P</oddFooter>
  </headerFooter>
  <ignoredErrors>
    <ignoredError sqref="B5:B1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K38"/>
  <sheetViews>
    <sheetView showGridLines="0" zoomScale="90" zoomScaleNormal="90" workbookViewId="0">
      <selection activeCell="L1" sqref="L1"/>
    </sheetView>
  </sheetViews>
  <sheetFormatPr defaultColWidth="9.140625" defaultRowHeight="14.25"/>
  <cols>
    <col min="1" max="1" width="4.7109375" style="45" customWidth="1"/>
    <col min="2" max="2" width="5.140625" style="45" customWidth="1"/>
    <col min="3" max="3" width="57.28515625" style="45" customWidth="1"/>
    <col min="4" max="5" width="24" style="45" customWidth="1"/>
    <col min="6" max="6" width="4.7109375" style="45" customWidth="1"/>
    <col min="7" max="7" width="15.5703125" style="45" customWidth="1"/>
    <col min="8" max="16384" width="9.140625" style="45"/>
  </cols>
  <sheetData>
    <row r="1" spans="2:11" ht="36.75" customHeight="1">
      <c r="B1" s="1751" t="s">
        <v>1181</v>
      </c>
      <c r="C1" s="1752"/>
      <c r="D1" s="1752"/>
      <c r="E1" s="1752"/>
      <c r="F1" s="55"/>
      <c r="G1" s="766" t="s">
        <v>997</v>
      </c>
      <c r="H1" s="55"/>
      <c r="I1" s="55"/>
      <c r="J1" s="55"/>
      <c r="K1" s="55"/>
    </row>
    <row r="2" spans="2:11" ht="15">
      <c r="B2" s="259" t="s">
        <v>1182</v>
      </c>
      <c r="C2" s="44"/>
      <c r="D2" s="44"/>
      <c r="E2" s="44"/>
      <c r="F2" s="44"/>
      <c r="G2" s="44"/>
    </row>
    <row r="3" spans="2:11" s="197" customFormat="1" ht="12.75">
      <c r="B3" s="386"/>
      <c r="C3" s="205"/>
      <c r="D3" s="311" t="s">
        <v>83</v>
      </c>
      <c r="E3" s="311" t="s">
        <v>84</v>
      </c>
      <c r="H3" s="389"/>
    </row>
    <row r="4" spans="2:11" s="197" customFormat="1" ht="27.95" customHeight="1" thickBot="1">
      <c r="B4" s="390"/>
      <c r="C4" s="391"/>
      <c r="D4" s="317" t="s">
        <v>368</v>
      </c>
      <c r="E4" s="317" t="s">
        <v>369</v>
      </c>
      <c r="H4" s="389"/>
    </row>
    <row r="5" spans="2:11" s="223" customFormat="1" ht="20.100000000000001" customHeight="1">
      <c r="B5" s="1435" t="s">
        <v>211</v>
      </c>
      <c r="C5" s="1088" t="s">
        <v>362</v>
      </c>
      <c r="D5" s="1436">
        <v>3295271.1858699997</v>
      </c>
      <c r="E5" s="1437"/>
    </row>
    <row r="6" spans="2:11" s="223" customFormat="1" ht="20.100000000000001" customHeight="1">
      <c r="B6" s="919" t="s">
        <v>338</v>
      </c>
      <c r="C6" s="920" t="s">
        <v>370</v>
      </c>
      <c r="D6" s="1438">
        <v>846176.52986426372</v>
      </c>
      <c r="E6" s="1439"/>
    </row>
    <row r="7" spans="2:11" s="223" customFormat="1" ht="20.100000000000001" customHeight="1">
      <c r="B7" s="919" t="s">
        <v>212</v>
      </c>
      <c r="C7" s="920" t="s">
        <v>364</v>
      </c>
      <c r="D7" s="1438">
        <v>1389033.2366742638</v>
      </c>
      <c r="E7" s="1439"/>
    </row>
    <row r="8" spans="2:11" s="223" customFormat="1" ht="20.100000000000001" customHeight="1">
      <c r="B8" s="919" t="s">
        <v>213</v>
      </c>
      <c r="C8" s="1440" t="s">
        <v>371</v>
      </c>
      <c r="D8" s="1438">
        <v>225235.25298000002</v>
      </c>
      <c r="E8" s="1439"/>
    </row>
    <row r="9" spans="2:11" s="223" customFormat="1" ht="20.100000000000001" customHeight="1">
      <c r="B9" s="919" t="s">
        <v>214</v>
      </c>
      <c r="C9" s="1440" t="s">
        <v>372</v>
      </c>
      <c r="D9" s="1438">
        <v>347661.25114999997</v>
      </c>
      <c r="E9" s="1439"/>
    </row>
    <row r="10" spans="2:11" s="223" customFormat="1" ht="20.100000000000001" customHeight="1">
      <c r="B10" s="919" t="s">
        <v>215</v>
      </c>
      <c r="C10" s="1440" t="s">
        <v>373</v>
      </c>
      <c r="D10" s="1438">
        <v>0</v>
      </c>
      <c r="E10" s="1438">
        <v>0</v>
      </c>
    </row>
    <row r="11" spans="2:11" s="223" customFormat="1" ht="20.100000000000001" customHeight="1">
      <c r="B11" s="919" t="s">
        <v>219</v>
      </c>
      <c r="C11" s="1440" t="s">
        <v>374</v>
      </c>
      <c r="D11" s="1438">
        <v>47601.165679999998</v>
      </c>
      <c r="E11" s="1438">
        <v>0</v>
      </c>
    </row>
    <row r="12" spans="2:11" s="223" customFormat="1" ht="20.100000000000001" customHeight="1">
      <c r="B12" s="919" t="s">
        <v>216</v>
      </c>
      <c r="C12" s="1440" t="s">
        <v>375</v>
      </c>
      <c r="D12" s="1438">
        <v>329673.39987999998</v>
      </c>
      <c r="E12" s="1438">
        <v>0</v>
      </c>
    </row>
    <row r="13" spans="2:11" s="223" customFormat="1" ht="20.100000000000001" customHeight="1">
      <c r="B13" s="919" t="s">
        <v>217</v>
      </c>
      <c r="C13" s="1440" t="s">
        <v>376</v>
      </c>
      <c r="D13" s="1438">
        <v>0</v>
      </c>
      <c r="E13" s="1438">
        <v>0</v>
      </c>
    </row>
    <row r="14" spans="2:11" s="223" customFormat="1" ht="20.100000000000001" customHeight="1">
      <c r="B14" s="919" t="s">
        <v>347</v>
      </c>
      <c r="C14" s="1440" t="s">
        <v>365</v>
      </c>
      <c r="D14" s="1438">
        <v>360342.33675000002</v>
      </c>
      <c r="E14" s="1439"/>
    </row>
    <row r="15" spans="2:11" s="223" customFormat="1" ht="20.100000000000001" customHeight="1">
      <c r="B15" s="919" t="s">
        <v>348</v>
      </c>
      <c r="C15" s="1440" t="s">
        <v>377</v>
      </c>
      <c r="D15" s="1438">
        <v>78519.830234263805</v>
      </c>
      <c r="E15" s="1439"/>
    </row>
    <row r="16" spans="2:11" s="223" customFormat="1" ht="20.100000000000001" customHeight="1">
      <c r="B16" s="919" t="s">
        <v>349</v>
      </c>
      <c r="C16" s="1440" t="s">
        <v>378</v>
      </c>
      <c r="D16" s="1441">
        <v>0</v>
      </c>
      <c r="E16" s="1439"/>
    </row>
    <row r="17" spans="2:7" s="223" customFormat="1" ht="20.100000000000001" customHeight="1" thickBot="1">
      <c r="B17" s="1442" t="s">
        <v>350</v>
      </c>
      <c r="C17" s="1443" t="s">
        <v>367</v>
      </c>
      <c r="D17" s="1444">
        <v>2752414.4790599998</v>
      </c>
      <c r="E17" s="1445"/>
    </row>
    <row r="18" spans="2:7" s="153" customFormat="1" ht="12.75"/>
    <row r="19" spans="2:7" s="153" customFormat="1" ht="15" customHeight="1">
      <c r="B19" s="1754"/>
      <c r="C19" s="1754"/>
      <c r="D19" s="1754"/>
      <c r="E19" s="1754"/>
    </row>
    <row r="20" spans="2:7" s="153" customFormat="1" ht="12.75"/>
    <row r="21" spans="2:7" ht="15">
      <c r="B21" s="1755"/>
      <c r="C21" s="1755"/>
      <c r="D21" s="1755"/>
      <c r="E21" s="1755"/>
      <c r="F21" s="44"/>
      <c r="G21" s="44"/>
    </row>
    <row r="22" spans="2:7" ht="24" customHeight="1">
      <c r="B22" s="1753"/>
      <c r="C22" s="1753"/>
      <c r="D22" s="1753"/>
      <c r="E22" s="1753"/>
      <c r="F22" s="1753"/>
      <c r="G22" s="1753"/>
    </row>
    <row r="23" spans="2:7" ht="15">
      <c r="B23" s="1755"/>
      <c r="C23" s="1755"/>
      <c r="D23" s="1755"/>
      <c r="E23" s="1755"/>
      <c r="F23" s="44"/>
      <c r="G23" s="44"/>
    </row>
    <row r="24" spans="2:7" ht="36" customHeight="1">
      <c r="B24" s="1753"/>
      <c r="C24" s="1753"/>
      <c r="D24" s="1753"/>
      <c r="E24" s="1753"/>
      <c r="F24" s="1753"/>
      <c r="G24" s="1753"/>
    </row>
    <row r="25" spans="2:7" ht="36" customHeight="1">
      <c r="B25" s="1753"/>
      <c r="C25" s="1753"/>
      <c r="D25" s="1753"/>
      <c r="E25" s="1753"/>
      <c r="F25" s="1753"/>
      <c r="G25" s="1753"/>
    </row>
    <row r="26" spans="2:7" ht="36" customHeight="1">
      <c r="B26" s="1753"/>
      <c r="C26" s="1753"/>
      <c r="D26" s="1753"/>
      <c r="E26" s="1753"/>
      <c r="F26" s="1753"/>
      <c r="G26" s="1753"/>
    </row>
    <row r="27" spans="2:7" ht="93.75" customHeight="1">
      <c r="B27" s="1753"/>
      <c r="C27" s="1753"/>
      <c r="D27" s="1753"/>
      <c r="E27" s="1753"/>
      <c r="F27" s="1753"/>
      <c r="G27" s="1753"/>
    </row>
    <row r="28" spans="2:7" ht="65.25" customHeight="1">
      <c r="B28" s="1753"/>
      <c r="C28" s="1753"/>
      <c r="D28" s="1753"/>
      <c r="E28" s="1753"/>
      <c r="F28" s="1753"/>
      <c r="G28" s="1753"/>
    </row>
    <row r="29" spans="2:7" ht="36" customHeight="1">
      <c r="B29" s="1753"/>
      <c r="C29" s="1753"/>
      <c r="D29" s="1753"/>
      <c r="E29" s="1753"/>
      <c r="F29" s="1753"/>
      <c r="G29" s="1753"/>
    </row>
    <row r="30" spans="2:7" ht="82.5" customHeight="1">
      <c r="B30" s="1753"/>
      <c r="C30" s="1753"/>
      <c r="D30" s="1753"/>
      <c r="E30" s="1753"/>
      <c r="F30" s="1753"/>
      <c r="G30" s="1753"/>
    </row>
    <row r="31" spans="2:7" ht="45" customHeight="1">
      <c r="B31" s="1753"/>
      <c r="C31" s="1753"/>
      <c r="D31" s="1753"/>
      <c r="E31" s="1753"/>
      <c r="F31" s="1753"/>
      <c r="G31" s="1753"/>
    </row>
    <row r="32" spans="2:7" ht="66.75" customHeight="1">
      <c r="B32" s="1753"/>
      <c r="C32" s="1753"/>
      <c r="D32" s="1753"/>
      <c r="E32" s="1753"/>
      <c r="F32" s="1753"/>
      <c r="G32" s="1753"/>
    </row>
    <row r="33" spans="2:7" ht="36" customHeight="1">
      <c r="B33" s="1753"/>
      <c r="C33" s="1753"/>
      <c r="D33" s="1753"/>
      <c r="E33" s="1753"/>
      <c r="F33" s="1753"/>
      <c r="G33" s="1753"/>
    </row>
    <row r="34" spans="2:7" ht="42" customHeight="1">
      <c r="B34" s="1753"/>
      <c r="C34" s="1753"/>
      <c r="D34" s="1753"/>
      <c r="E34" s="1753"/>
      <c r="F34" s="1753"/>
      <c r="G34" s="1753"/>
    </row>
    <row r="35" spans="2:7" ht="36" customHeight="1">
      <c r="B35" s="1753"/>
      <c r="C35" s="1753"/>
      <c r="D35" s="1753"/>
      <c r="E35" s="1753"/>
      <c r="F35" s="1753"/>
      <c r="G35" s="1753"/>
    </row>
    <row r="36" spans="2:7" ht="88.5" customHeight="1">
      <c r="B36" s="1753"/>
      <c r="C36" s="1753"/>
      <c r="D36" s="1753"/>
      <c r="E36" s="1753"/>
      <c r="F36" s="1753"/>
      <c r="G36" s="1753"/>
    </row>
    <row r="37" spans="2:7" ht="33" customHeight="1">
      <c r="B37" s="1756"/>
      <c r="C37" s="1756"/>
      <c r="D37" s="1756"/>
      <c r="E37" s="1756"/>
      <c r="F37" s="54"/>
      <c r="G37" s="54"/>
    </row>
    <row r="38" spans="2:7" ht="61.5" customHeight="1">
      <c r="B38" s="1753"/>
      <c r="C38" s="1753"/>
      <c r="D38" s="1753"/>
      <c r="E38" s="1753"/>
      <c r="F38" s="1753"/>
      <c r="G38" s="1753"/>
    </row>
  </sheetData>
  <mergeCells count="20">
    <mergeCell ref="B37:E37"/>
    <mergeCell ref="B38:G38"/>
    <mergeCell ref="B31:G31"/>
    <mergeCell ref="B32:G32"/>
    <mergeCell ref="B33:G33"/>
    <mergeCell ref="B34:G34"/>
    <mergeCell ref="B35:G35"/>
    <mergeCell ref="B36:G36"/>
    <mergeCell ref="B1:E1"/>
    <mergeCell ref="B30:G30"/>
    <mergeCell ref="B19:E19"/>
    <mergeCell ref="B21:E21"/>
    <mergeCell ref="B22:G22"/>
    <mergeCell ref="B23:E23"/>
    <mergeCell ref="B24:G24"/>
    <mergeCell ref="B25:G25"/>
    <mergeCell ref="B26:G26"/>
    <mergeCell ref="B27:G27"/>
    <mergeCell ref="B28:G28"/>
    <mergeCell ref="B29:G29"/>
  </mergeCells>
  <hyperlinks>
    <hyperlink ref="G1" location="Index!A1" display="Back to index" xr:uid="{69538001-1547-4D60-A9EA-2409A57C44CB}"/>
  </hyperlinks>
  <pageMargins left="0.7" right="0.7" top="0.75" bottom="0.75" header="0.3" footer="0.3"/>
  <pageSetup orientation="portrait" horizontalDpi="1200" verticalDpi="1200" r:id="rId1"/>
  <ignoredErrors>
    <ignoredError sqref="B5:B17"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0"/>
  <sheetViews>
    <sheetView showGridLines="0" zoomScale="90" zoomScaleNormal="90" workbookViewId="0">
      <selection activeCell="L1" sqref="L1"/>
    </sheetView>
  </sheetViews>
  <sheetFormatPr defaultColWidth="9.140625" defaultRowHeight="14.25"/>
  <cols>
    <col min="1" max="1" width="4.7109375" style="45" customWidth="1"/>
    <col min="2" max="2" width="5.7109375" style="24" customWidth="1"/>
    <col min="3" max="3" width="30.140625" style="24" customWidth="1"/>
    <col min="4" max="8" width="18.7109375" style="24" customWidth="1"/>
    <col min="9" max="9" width="4.7109375" style="24" customWidth="1"/>
    <col min="10" max="10" width="11.5703125" style="24" bestFit="1" customWidth="1"/>
    <col min="11" max="16384" width="9.140625" style="24"/>
  </cols>
  <sheetData>
    <row r="1" spans="1:11" ht="20.25">
      <c r="C1" s="125" t="s">
        <v>379</v>
      </c>
      <c r="D1" s="57"/>
      <c r="E1" s="57"/>
      <c r="F1" s="57"/>
      <c r="G1" s="57"/>
      <c r="H1" s="57"/>
      <c r="I1" s="767"/>
      <c r="J1" s="766" t="s">
        <v>997</v>
      </c>
    </row>
    <row r="2" spans="1:11">
      <c r="C2" s="259" t="s">
        <v>1182</v>
      </c>
      <c r="F2" s="38"/>
      <c r="H2" s="38"/>
      <c r="I2" s="58"/>
      <c r="J2" s="58"/>
    </row>
    <row r="3" spans="1:11">
      <c r="A3" s="197"/>
      <c r="F3" s="38"/>
      <c r="H3" s="38"/>
      <c r="I3" s="58"/>
      <c r="J3" s="58"/>
    </row>
    <row r="4" spans="1:11">
      <c r="A4" s="197"/>
      <c r="F4" s="38"/>
      <c r="H4" s="38"/>
      <c r="I4" s="58"/>
      <c r="J4" s="58"/>
    </row>
    <row r="5" spans="1:11" s="205" customFormat="1" ht="24.95" customHeight="1">
      <c r="A5" s="223"/>
      <c r="B5" s="1507"/>
      <c r="C5" s="1526"/>
      <c r="D5" s="373" t="s">
        <v>380</v>
      </c>
      <c r="E5" s="373" t="s">
        <v>381</v>
      </c>
      <c r="F5" s="393"/>
      <c r="G5" s="393"/>
      <c r="H5" s="393"/>
      <c r="I5" s="394"/>
      <c r="J5" s="310"/>
      <c r="K5" s="310"/>
    </row>
    <row r="6" spans="1:11" s="205" customFormat="1" ht="24.95" customHeight="1">
      <c r="A6" s="223"/>
      <c r="B6" s="1507"/>
      <c r="C6" s="1526"/>
      <c r="D6" s="538"/>
      <c r="E6" s="538"/>
      <c r="F6" s="373" t="s">
        <v>1319</v>
      </c>
      <c r="G6" s="373" t="s">
        <v>1320</v>
      </c>
      <c r="H6" s="1527"/>
      <c r="I6" s="395"/>
      <c r="J6" s="310"/>
      <c r="K6" s="310"/>
    </row>
    <row r="7" spans="1:11" s="205" customFormat="1" ht="24.95" customHeight="1">
      <c r="A7" s="223"/>
      <c r="B7" s="1507"/>
      <c r="C7" s="1526"/>
      <c r="D7" s="538"/>
      <c r="E7" s="538"/>
      <c r="F7" s="538"/>
      <c r="G7" s="538"/>
      <c r="H7" s="373" t="s">
        <v>1321</v>
      </c>
      <c r="I7" s="395"/>
      <c r="J7" s="310"/>
      <c r="K7" s="310"/>
    </row>
    <row r="8" spans="1:11" s="205" customFormat="1" ht="20.100000000000001" customHeight="1" thickBot="1">
      <c r="A8" s="223"/>
      <c r="B8" s="1528"/>
      <c r="C8" s="1344"/>
      <c r="D8" s="1345" t="s">
        <v>83</v>
      </c>
      <c r="E8" s="1345" t="s">
        <v>84</v>
      </c>
      <c r="F8" s="1345" t="s">
        <v>85</v>
      </c>
      <c r="G8" s="1345" t="s">
        <v>86</v>
      </c>
      <c r="H8" s="1345" t="s">
        <v>87</v>
      </c>
      <c r="I8" s="396"/>
      <c r="J8" s="310"/>
      <c r="K8" s="310"/>
    </row>
    <row r="9" spans="1:11" s="272" customFormat="1" ht="20.100000000000001" customHeight="1">
      <c r="A9" s="223"/>
      <c r="B9" s="1093">
        <v>1</v>
      </c>
      <c r="C9" s="1090" t="s">
        <v>337</v>
      </c>
      <c r="D9" s="1495">
        <v>23251436.216449998</v>
      </c>
      <c r="E9" s="1495">
        <v>41676940.763990007</v>
      </c>
      <c r="F9" s="1495">
        <v>34019445.914010003</v>
      </c>
      <c r="G9" s="1495">
        <v>7657494.8499799995</v>
      </c>
      <c r="H9" s="1495">
        <v>0</v>
      </c>
      <c r="I9" s="398"/>
      <c r="J9" s="265"/>
      <c r="K9" s="265"/>
    </row>
    <row r="10" spans="1:11" s="272" customFormat="1" ht="20.100000000000001" customHeight="1">
      <c r="A10" s="223"/>
      <c r="B10" s="1094">
        <v>2</v>
      </c>
      <c r="C10" s="920" t="s">
        <v>382</v>
      </c>
      <c r="D10" s="1200">
        <v>21406426.411939997</v>
      </c>
      <c r="E10" s="1200">
        <v>898127.25780999998</v>
      </c>
      <c r="F10" s="1200">
        <v>156546.94944999999</v>
      </c>
      <c r="G10" s="1200">
        <v>741580.30836000002</v>
      </c>
      <c r="H10" s="1529"/>
      <c r="I10" s="398"/>
      <c r="J10" s="265"/>
      <c r="K10" s="265"/>
    </row>
    <row r="11" spans="1:11" s="272" customFormat="1" ht="20.100000000000001" customHeight="1">
      <c r="A11" s="223"/>
      <c r="B11" s="1094">
        <v>3</v>
      </c>
      <c r="C11" s="920" t="s">
        <v>113</v>
      </c>
      <c r="D11" s="1200">
        <v>44657862.628389999</v>
      </c>
      <c r="E11" s="1200">
        <v>42575068.021800004</v>
      </c>
      <c r="F11" s="1200">
        <v>34175992.863460004</v>
      </c>
      <c r="G11" s="1200">
        <v>8399075.1583399996</v>
      </c>
      <c r="H11" s="1200">
        <v>0</v>
      </c>
      <c r="I11" s="398"/>
      <c r="J11" s="265"/>
      <c r="K11" s="265"/>
    </row>
    <row r="12" spans="1:11" s="272" customFormat="1" ht="20.100000000000001" customHeight="1">
      <c r="A12" s="223"/>
      <c r="B12" s="1094">
        <v>4</v>
      </c>
      <c r="C12" s="920" t="s">
        <v>383</v>
      </c>
      <c r="D12" s="1200">
        <v>1740359.3218999999</v>
      </c>
      <c r="E12" s="1200">
        <v>1101015.0374200002</v>
      </c>
      <c r="F12" s="1200">
        <v>947997.65917999996</v>
      </c>
      <c r="G12" s="1200">
        <v>153017.37824000002</v>
      </c>
      <c r="H12" s="1200">
        <v>0</v>
      </c>
      <c r="I12" s="398"/>
      <c r="J12" s="265"/>
      <c r="K12" s="265"/>
    </row>
    <row r="13" spans="1:11" s="272" customFormat="1" ht="20.100000000000001" customHeight="1" thickBot="1">
      <c r="A13" s="223"/>
      <c r="B13" s="1341" t="s">
        <v>864</v>
      </c>
      <c r="C13" s="1530" t="s">
        <v>384</v>
      </c>
      <c r="D13" s="1531">
        <v>1739721.9834226493</v>
      </c>
      <c r="E13" s="1531">
        <v>1100957.6329173506</v>
      </c>
      <c r="F13" s="1532"/>
      <c r="G13" s="1532"/>
      <c r="H13" s="1532"/>
      <c r="I13" s="398"/>
      <c r="J13" s="265"/>
      <c r="K13" s="265"/>
    </row>
    <row r="14" spans="1:11">
      <c r="A14" s="223"/>
      <c r="C14" s="59"/>
    </row>
    <row r="15" spans="1:11">
      <c r="A15" s="223"/>
      <c r="C15" s="129"/>
    </row>
    <row r="16" spans="1:11">
      <c r="A16" s="223"/>
      <c r="C16" s="129"/>
    </row>
    <row r="17" spans="1:3">
      <c r="A17" s="223"/>
      <c r="C17" s="129"/>
    </row>
    <row r="18" spans="1:3">
      <c r="A18" s="153"/>
      <c r="C18" s="129"/>
    </row>
    <row r="19" spans="1:3">
      <c r="A19" s="153"/>
      <c r="C19" s="129"/>
    </row>
    <row r="20" spans="1:3">
      <c r="A20" s="153"/>
    </row>
  </sheetData>
  <hyperlinks>
    <hyperlink ref="J1" location="Index!A1" display="Back to index" xr:uid="{D0CBC26E-316E-4F9D-9810-F9A43673BC39}"/>
  </hyperlinks>
  <pageMargins left="0.7" right="0.7" top="0.75" bottom="0.75" header="0.3" footer="0.3"/>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T27"/>
  <sheetViews>
    <sheetView showGridLines="0" zoomScale="90" zoomScaleNormal="90" zoomScalePageLayoutView="60" workbookViewId="0">
      <selection activeCell="L1" sqref="L1"/>
    </sheetView>
  </sheetViews>
  <sheetFormatPr defaultColWidth="11.5703125" defaultRowHeight="14.25"/>
  <cols>
    <col min="1" max="1" width="4.7109375" style="45" customWidth="1"/>
    <col min="2" max="2" width="7.7109375" style="106" customWidth="1"/>
    <col min="3" max="3" width="61.85546875" style="60" bestFit="1" customWidth="1"/>
    <col min="4" max="9" width="15.5703125" style="60" customWidth="1"/>
    <col min="10" max="10" width="4.7109375" style="24" customWidth="1"/>
    <col min="11" max="11" width="11.5703125" style="60"/>
    <col min="12" max="12" width="22.5703125" style="60" customWidth="1"/>
    <col min="13" max="13" width="32.7109375" style="60" customWidth="1"/>
    <col min="14" max="124" width="11.5703125" style="60"/>
    <col min="125" max="16384" width="11.5703125" style="17"/>
  </cols>
  <sheetData>
    <row r="1" spans="1:124" ht="18.75">
      <c r="B1" s="105" t="s">
        <v>385</v>
      </c>
      <c r="J1" s="767"/>
      <c r="K1" s="766" t="s">
        <v>997</v>
      </c>
    </row>
    <row r="2" spans="1:124">
      <c r="B2" s="259" t="s">
        <v>1182</v>
      </c>
      <c r="J2" s="58"/>
      <c r="DF2" s="17"/>
      <c r="DG2" s="17"/>
      <c r="DH2" s="17"/>
      <c r="DI2" s="17"/>
      <c r="DJ2" s="17"/>
      <c r="DK2" s="17"/>
      <c r="DL2" s="17"/>
      <c r="DM2" s="17"/>
      <c r="DN2" s="17"/>
      <c r="DO2" s="17"/>
      <c r="DP2" s="17"/>
      <c r="DQ2" s="17"/>
      <c r="DR2" s="17"/>
      <c r="DS2" s="17"/>
      <c r="DT2" s="17"/>
    </row>
    <row r="3" spans="1:124" s="19" customFormat="1">
      <c r="A3" s="197"/>
      <c r="B3" s="155"/>
      <c r="C3" s="130"/>
      <c r="D3" s="130"/>
      <c r="E3" s="130"/>
      <c r="F3" s="130"/>
      <c r="G3" s="130"/>
      <c r="H3" s="130"/>
      <c r="I3" s="130"/>
      <c r="J3" s="58"/>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row>
    <row r="4" spans="1:124" s="205" customFormat="1" ht="27.95" customHeight="1">
      <c r="A4" s="197"/>
      <c r="B4" s="322"/>
      <c r="C4" s="1737" t="s">
        <v>386</v>
      </c>
      <c r="D4" s="1706" t="s">
        <v>387</v>
      </c>
      <c r="E4" s="1706"/>
      <c r="F4" s="1706" t="s">
        <v>388</v>
      </c>
      <c r="G4" s="1706"/>
      <c r="H4" s="1706" t="s">
        <v>389</v>
      </c>
      <c r="I4" s="1706"/>
      <c r="J4" s="58"/>
    </row>
    <row r="5" spans="1:124" s="205" customFormat="1" ht="27.95" customHeight="1">
      <c r="A5" s="223"/>
      <c r="B5" s="315"/>
      <c r="C5" s="1737"/>
      <c r="D5" s="323" t="s">
        <v>390</v>
      </c>
      <c r="E5" s="323" t="s">
        <v>391</v>
      </c>
      <c r="F5" s="323" t="s">
        <v>390</v>
      </c>
      <c r="G5" s="323" t="s">
        <v>392</v>
      </c>
      <c r="H5" s="323" t="s">
        <v>97</v>
      </c>
      <c r="I5" s="323" t="s">
        <v>393</v>
      </c>
      <c r="J5" s="723"/>
    </row>
    <row r="6" spans="1:124" s="205" customFormat="1" ht="20.100000000000001" customHeight="1" thickBot="1">
      <c r="A6" s="223"/>
      <c r="B6" s="401"/>
      <c r="C6" s="1739"/>
      <c r="D6" s="402" t="s">
        <v>83</v>
      </c>
      <c r="E6" s="402" t="s">
        <v>84</v>
      </c>
      <c r="F6" s="402" t="s">
        <v>85</v>
      </c>
      <c r="G6" s="402" t="s">
        <v>86</v>
      </c>
      <c r="H6" s="402" t="s">
        <v>87</v>
      </c>
      <c r="I6" s="402" t="s">
        <v>88</v>
      </c>
      <c r="J6" s="395"/>
    </row>
    <row r="7" spans="1:124" s="272" customFormat="1" ht="20.100000000000001" customHeight="1">
      <c r="A7" s="223"/>
      <c r="B7" s="252">
        <v>1</v>
      </c>
      <c r="C7" s="1090" t="s">
        <v>394</v>
      </c>
      <c r="D7" s="1509">
        <v>24467914.757150002</v>
      </c>
      <c r="E7" s="1509">
        <v>462437.25829999999</v>
      </c>
      <c r="F7" s="1509">
        <v>28970687.205060001</v>
      </c>
      <c r="G7" s="1509">
        <v>251499.47549000001</v>
      </c>
      <c r="H7" s="1509">
        <v>1734633.48166</v>
      </c>
      <c r="I7" s="1510">
        <v>5.9360153318524754E-2</v>
      </c>
      <c r="J7" s="395"/>
    </row>
    <row r="8" spans="1:124" s="272" customFormat="1" ht="20.100000000000001" customHeight="1">
      <c r="A8" s="223"/>
      <c r="B8" s="254">
        <v>2</v>
      </c>
      <c r="C8" s="906" t="s">
        <v>395</v>
      </c>
      <c r="D8" s="1477">
        <v>1164044.96019</v>
      </c>
      <c r="E8" s="1477">
        <v>76457.309340000007</v>
      </c>
      <c r="F8" s="1477">
        <v>737989.00762000005</v>
      </c>
      <c r="G8" s="1477">
        <v>2901.43327</v>
      </c>
      <c r="H8" s="1477">
        <v>148178.08887000001</v>
      </c>
      <c r="I8" s="1478">
        <v>0.20000000093401124</v>
      </c>
      <c r="J8" s="396"/>
    </row>
    <row r="9" spans="1:124" s="272" customFormat="1" ht="20.100000000000001" customHeight="1">
      <c r="A9" s="223"/>
      <c r="B9" s="254">
        <v>3</v>
      </c>
      <c r="C9" s="906" t="s">
        <v>132</v>
      </c>
      <c r="D9" s="1477">
        <v>362287.55037999997</v>
      </c>
      <c r="E9" s="1477">
        <v>99605.859559999997</v>
      </c>
      <c r="F9" s="1477">
        <v>361655.58402000001</v>
      </c>
      <c r="G9" s="1477">
        <v>21474.984390000001</v>
      </c>
      <c r="H9" s="1477">
        <v>395498.94579999999</v>
      </c>
      <c r="I9" s="1478">
        <v>1.0322824081652608</v>
      </c>
      <c r="J9" s="398"/>
    </row>
    <row r="10" spans="1:124" s="272" customFormat="1" ht="20.100000000000001" customHeight="1">
      <c r="A10" s="223"/>
      <c r="B10" s="254">
        <v>4</v>
      </c>
      <c r="C10" s="906" t="s">
        <v>133</v>
      </c>
      <c r="D10" s="1477">
        <v>18790.44613</v>
      </c>
      <c r="E10" s="1477">
        <v>0</v>
      </c>
      <c r="F10" s="1477">
        <v>18790.44613</v>
      </c>
      <c r="G10" s="1477">
        <v>0</v>
      </c>
      <c r="H10" s="1477">
        <v>0</v>
      </c>
      <c r="I10" s="1478">
        <v>0</v>
      </c>
      <c r="J10" s="398"/>
    </row>
    <row r="11" spans="1:124" s="272" customFormat="1" ht="20.100000000000001" customHeight="1">
      <c r="A11" s="223"/>
      <c r="B11" s="254">
        <v>5</v>
      </c>
      <c r="C11" s="906" t="s">
        <v>134</v>
      </c>
      <c r="D11" s="1094"/>
      <c r="E11" s="1094"/>
      <c r="F11" s="1094"/>
      <c r="G11" s="1094"/>
      <c r="H11" s="1094"/>
      <c r="I11" s="1511"/>
      <c r="J11" s="398"/>
    </row>
    <row r="12" spans="1:124" s="272" customFormat="1" ht="20.100000000000001" customHeight="1">
      <c r="A12" s="223"/>
      <c r="B12" s="254">
        <v>6</v>
      </c>
      <c r="C12" s="906" t="s">
        <v>135</v>
      </c>
      <c r="D12" s="1477">
        <v>1156674.48835</v>
      </c>
      <c r="E12" s="1477">
        <v>818243.77647000004</v>
      </c>
      <c r="F12" s="1477">
        <v>1194191.7690699999</v>
      </c>
      <c r="G12" s="1477">
        <v>27221.953320000001</v>
      </c>
      <c r="H12" s="1477">
        <v>451560.60382000002</v>
      </c>
      <c r="I12" s="1478">
        <v>0.36970323449159331</v>
      </c>
      <c r="J12" s="398"/>
    </row>
    <row r="13" spans="1:124" s="272" customFormat="1" ht="20.100000000000001" customHeight="1">
      <c r="A13" s="223"/>
      <c r="B13" s="254">
        <v>7</v>
      </c>
      <c r="C13" s="906" t="s">
        <v>136</v>
      </c>
      <c r="D13" s="1477">
        <v>5078632.9530400001</v>
      </c>
      <c r="E13" s="1477">
        <v>3401884.9665399999</v>
      </c>
      <c r="F13" s="1477">
        <v>4554813.9603800001</v>
      </c>
      <c r="G13" s="1477">
        <v>340600.85908999998</v>
      </c>
      <c r="H13" s="1477">
        <v>4555685.0279299999</v>
      </c>
      <c r="I13" s="1478">
        <v>0.93060245064650493</v>
      </c>
      <c r="J13" s="398"/>
    </row>
    <row r="14" spans="1:124" s="272" customFormat="1" ht="20.100000000000001" customHeight="1">
      <c r="A14" s="223"/>
      <c r="B14" s="254">
        <v>8</v>
      </c>
      <c r="C14" s="906" t="s">
        <v>137</v>
      </c>
      <c r="D14" s="1477">
        <v>5879365.82859</v>
      </c>
      <c r="E14" s="1477">
        <v>632894.88327999995</v>
      </c>
      <c r="F14" s="1477">
        <v>5785691.3235600004</v>
      </c>
      <c r="G14" s="1477">
        <v>2566.0290499999996</v>
      </c>
      <c r="H14" s="1477">
        <v>4232949.4905300001</v>
      </c>
      <c r="I14" s="1478">
        <v>0.73129946245760968</v>
      </c>
      <c r="J14" s="24"/>
    </row>
    <row r="15" spans="1:124" s="272" customFormat="1" ht="20.100000000000001" customHeight="1">
      <c r="A15" s="223"/>
      <c r="B15" s="254">
        <v>9</v>
      </c>
      <c r="C15" s="906" t="s">
        <v>396</v>
      </c>
      <c r="D15" s="1477">
        <v>1914737.2084000001</v>
      </c>
      <c r="E15" s="1477">
        <v>286667.77162000001</v>
      </c>
      <c r="F15" s="1477">
        <v>1817825.5997599999</v>
      </c>
      <c r="G15" s="1477">
        <v>97596.709700000007</v>
      </c>
      <c r="H15" s="1477">
        <v>926619.09580000001</v>
      </c>
      <c r="I15" s="1478">
        <v>0.4837675175983695</v>
      </c>
      <c r="J15" s="24"/>
    </row>
    <row r="16" spans="1:124" s="272" customFormat="1" ht="20.100000000000001" customHeight="1">
      <c r="A16" s="223"/>
      <c r="B16" s="254">
        <v>10</v>
      </c>
      <c r="C16" s="906" t="s">
        <v>318</v>
      </c>
      <c r="D16" s="1477">
        <v>484232.04517</v>
      </c>
      <c r="E16" s="1477">
        <v>69460.892069999987</v>
      </c>
      <c r="F16" s="1477">
        <v>463175.72202999995</v>
      </c>
      <c r="G16" s="1477">
        <v>13991.42697</v>
      </c>
      <c r="H16" s="1477">
        <v>525227.97936999996</v>
      </c>
      <c r="I16" s="1478">
        <v>1.1007211633716218</v>
      </c>
      <c r="J16" s="24"/>
    </row>
    <row r="17" spans="1:124" s="272" customFormat="1" ht="20.100000000000001" customHeight="1">
      <c r="A17" s="223"/>
      <c r="B17" s="254">
        <v>11</v>
      </c>
      <c r="C17" s="906" t="s">
        <v>397</v>
      </c>
      <c r="D17" s="1477">
        <v>6313.60329</v>
      </c>
      <c r="E17" s="1477">
        <v>14917.636640000001</v>
      </c>
      <c r="F17" s="1477">
        <v>6313.60329</v>
      </c>
      <c r="G17" s="1477">
        <v>118.78681</v>
      </c>
      <c r="H17" s="1477">
        <v>9648.5851500000008</v>
      </c>
      <c r="I17" s="1478">
        <v>1.5000000000000002</v>
      </c>
      <c r="J17" s="24"/>
    </row>
    <row r="18" spans="1:124" s="272" customFormat="1" ht="20.100000000000001" customHeight="1">
      <c r="A18" s="153"/>
      <c r="B18" s="254">
        <v>12</v>
      </c>
      <c r="C18" s="906" t="s">
        <v>317</v>
      </c>
      <c r="D18" s="1094"/>
      <c r="E18" s="1094"/>
      <c r="F18" s="1094"/>
      <c r="G18" s="1094"/>
      <c r="H18" s="1094"/>
      <c r="I18" s="1511"/>
      <c r="J18" s="24"/>
    </row>
    <row r="19" spans="1:124" s="272" customFormat="1" ht="20.100000000000001" customHeight="1">
      <c r="A19" s="153"/>
      <c r="B19" s="254">
        <v>13</v>
      </c>
      <c r="C19" s="906" t="s">
        <v>138</v>
      </c>
      <c r="D19" s="1094"/>
      <c r="E19" s="1094"/>
      <c r="F19" s="1094"/>
      <c r="G19" s="1094"/>
      <c r="H19" s="1094"/>
      <c r="I19" s="1511"/>
      <c r="J19" s="24"/>
    </row>
    <row r="20" spans="1:124" s="272" customFormat="1" ht="20.100000000000001" customHeight="1">
      <c r="A20" s="153"/>
      <c r="B20" s="254">
        <v>14</v>
      </c>
      <c r="C20" s="906" t="s">
        <v>398</v>
      </c>
      <c r="D20" s="1477">
        <v>109821.71728</v>
      </c>
      <c r="E20" s="1477">
        <v>0</v>
      </c>
      <c r="F20" s="1477">
        <v>109821.71728</v>
      </c>
      <c r="G20" s="1477">
        <v>0</v>
      </c>
      <c r="H20" s="1477">
        <v>90653.704129999998</v>
      </c>
      <c r="I20" s="1478">
        <v>0.82546245292149745</v>
      </c>
      <c r="J20" s="24"/>
    </row>
    <row r="21" spans="1:124" s="272" customFormat="1" ht="20.100000000000001" customHeight="1">
      <c r="A21" s="45"/>
      <c r="B21" s="254">
        <v>15</v>
      </c>
      <c r="C21" s="906" t="s">
        <v>226</v>
      </c>
      <c r="D21" s="1477">
        <v>7701.00504</v>
      </c>
      <c r="E21" s="1477">
        <v>0</v>
      </c>
      <c r="F21" s="1477">
        <v>7701.00504</v>
      </c>
      <c r="G21" s="1477">
        <v>0</v>
      </c>
      <c r="H21" s="1477">
        <v>17253.24582</v>
      </c>
      <c r="I21" s="1478">
        <v>2.2403888492975197</v>
      </c>
      <c r="J21" s="24"/>
    </row>
    <row r="22" spans="1:124" s="272" customFormat="1" ht="20.100000000000001" customHeight="1">
      <c r="A22" s="45"/>
      <c r="B22" s="405">
        <v>16</v>
      </c>
      <c r="C22" s="1512" t="s">
        <v>139</v>
      </c>
      <c r="D22" s="1513">
        <v>70178.277130000002</v>
      </c>
      <c r="E22" s="1513">
        <v>0</v>
      </c>
      <c r="F22" s="1513">
        <v>70178.277130000002</v>
      </c>
      <c r="G22" s="1513">
        <v>0</v>
      </c>
      <c r="H22" s="1513">
        <v>70178.277130000002</v>
      </c>
      <c r="I22" s="1514">
        <v>1</v>
      </c>
      <c r="J22" s="24"/>
    </row>
    <row r="23" spans="1:124" s="205" customFormat="1" ht="20.100000000000001" customHeight="1" thickBot="1">
      <c r="A23" s="45"/>
      <c r="B23" s="320">
        <v>17</v>
      </c>
      <c r="C23" s="1080" t="s">
        <v>399</v>
      </c>
      <c r="D23" s="1494">
        <v>40720694.840160005</v>
      </c>
      <c r="E23" s="1494">
        <v>5862570.3538199998</v>
      </c>
      <c r="F23" s="1494">
        <v>44098835.220360003</v>
      </c>
      <c r="G23" s="1494">
        <v>757971.65809000004</v>
      </c>
      <c r="H23" s="1494">
        <v>13158086.526010001</v>
      </c>
      <c r="I23" s="1484">
        <v>0.29333533618799279</v>
      </c>
      <c r="J23" s="24"/>
    </row>
    <row r="24" spans="1:124" s="158" customFormat="1">
      <c r="A24" s="45"/>
      <c r="B24" s="159"/>
      <c r="C24" s="157"/>
      <c r="D24" s="157"/>
      <c r="E24" s="157"/>
      <c r="F24" s="157"/>
      <c r="G24" s="157"/>
      <c r="H24" s="157"/>
      <c r="I24" s="157"/>
      <c r="J24" s="24"/>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row>
    <row r="25" spans="1:124" s="63" customFormat="1">
      <c r="A25" s="45"/>
      <c r="B25" s="107"/>
      <c r="C25" s="62"/>
      <c r="D25" s="62"/>
      <c r="E25" s="62"/>
      <c r="F25" s="62"/>
      <c r="G25" s="62"/>
      <c r="H25" s="62"/>
      <c r="I25" s="62"/>
      <c r="J25" s="24"/>
      <c r="K25" s="61"/>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row>
    <row r="26" spans="1:124">
      <c r="DF26" s="17"/>
      <c r="DG26" s="17"/>
      <c r="DH26" s="17"/>
      <c r="DI26" s="17"/>
      <c r="DJ26" s="17"/>
      <c r="DK26" s="17"/>
      <c r="DL26" s="17"/>
      <c r="DM26" s="17"/>
      <c r="DN26" s="17"/>
      <c r="DO26" s="17"/>
      <c r="DP26" s="17"/>
      <c r="DQ26" s="17"/>
      <c r="DR26" s="17"/>
      <c r="DS26" s="17"/>
      <c r="DT26" s="17"/>
    </row>
    <row r="27" spans="1:124">
      <c r="DF27" s="17"/>
      <c r="DG27" s="17"/>
      <c r="DH27" s="17"/>
      <c r="DI27" s="17"/>
      <c r="DJ27" s="17"/>
      <c r="DK27" s="17"/>
      <c r="DL27" s="17"/>
      <c r="DM27" s="17"/>
      <c r="DN27" s="17"/>
      <c r="DO27" s="17"/>
      <c r="DP27" s="17"/>
      <c r="DQ27" s="17"/>
      <c r="DR27" s="17"/>
      <c r="DS27" s="17"/>
      <c r="DT27" s="17"/>
    </row>
  </sheetData>
  <mergeCells count="4">
    <mergeCell ref="C4:C6"/>
    <mergeCell ref="D4:E4"/>
    <mergeCell ref="F4:G4"/>
    <mergeCell ref="H4:I4"/>
  </mergeCells>
  <hyperlinks>
    <hyperlink ref="K1" location="Index!A1" display="Back to index" xr:uid="{1A8E847F-C0F4-4974-ADFF-E873E68D5D33}"/>
  </hyperlinks>
  <pageMargins left="0.7" right="0.7" top="0.78740157499999996" bottom="0.78740157499999996" header="0.3" footer="0.3"/>
  <pageSetup paperSize="9" scale="10" orientation="landscape" r:id="rId1"/>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Y24"/>
  <sheetViews>
    <sheetView showGridLines="0" zoomScale="90" zoomScaleNormal="90" zoomScaleSheetLayoutView="90" workbookViewId="0">
      <selection activeCell="L1" sqref="L1"/>
    </sheetView>
  </sheetViews>
  <sheetFormatPr defaultColWidth="22.7109375" defaultRowHeight="14.25"/>
  <cols>
    <col min="1" max="1" width="4.7109375" style="45" customWidth="1"/>
    <col min="2" max="2" width="3.85546875" style="60" customWidth="1"/>
    <col min="3" max="3" width="44.85546875" style="60" customWidth="1"/>
    <col min="4" max="20" width="10.5703125" style="60" customWidth="1"/>
    <col min="21" max="21" width="4.7109375" style="24" customWidth="1"/>
    <col min="22" max="22" width="13.5703125" style="60" customWidth="1"/>
    <col min="23" max="129" width="22.7109375" style="60"/>
    <col min="130" max="16384" width="22.7109375" style="17"/>
  </cols>
  <sheetData>
    <row r="1" spans="1:129" ht="18.75">
      <c r="B1" s="65" t="s">
        <v>400</v>
      </c>
      <c r="C1" s="66"/>
      <c r="U1" s="767"/>
      <c r="V1" s="766" t="s">
        <v>997</v>
      </c>
    </row>
    <row r="2" spans="1:129">
      <c r="B2" s="259" t="s">
        <v>1182</v>
      </c>
      <c r="C2" s="406"/>
      <c r="U2" s="58"/>
      <c r="DK2" s="17"/>
      <c r="DL2" s="17"/>
      <c r="DM2" s="17"/>
      <c r="DN2" s="17"/>
      <c r="DO2" s="17"/>
      <c r="DP2" s="17"/>
      <c r="DQ2" s="17"/>
      <c r="DR2" s="17"/>
      <c r="DS2" s="17"/>
      <c r="DT2" s="17"/>
      <c r="DU2" s="17"/>
      <c r="DV2" s="17"/>
      <c r="DW2" s="17"/>
      <c r="DX2" s="17"/>
      <c r="DY2" s="17"/>
    </row>
    <row r="3" spans="1:129" s="19" customFormat="1">
      <c r="A3" s="197"/>
      <c r="B3" s="130"/>
      <c r="C3" s="130"/>
      <c r="D3" s="130"/>
      <c r="E3" s="130"/>
      <c r="F3" s="130"/>
      <c r="G3" s="130"/>
      <c r="H3" s="130"/>
      <c r="I3" s="130"/>
      <c r="J3" s="130"/>
      <c r="K3" s="130"/>
      <c r="L3" s="130"/>
      <c r="M3" s="130"/>
      <c r="N3" s="130"/>
      <c r="O3" s="130"/>
      <c r="P3" s="130"/>
      <c r="Q3" s="130"/>
      <c r="R3" s="130"/>
      <c r="S3" s="130"/>
      <c r="T3" s="130"/>
      <c r="U3" s="58"/>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row>
    <row r="4" spans="1:129" s="205" customFormat="1" ht="20.100000000000001" customHeight="1">
      <c r="A4" s="197"/>
      <c r="B4" s="322"/>
      <c r="C4" s="1737" t="s">
        <v>386</v>
      </c>
      <c r="D4" s="1741" t="s">
        <v>124</v>
      </c>
      <c r="E4" s="1741"/>
      <c r="F4" s="1741"/>
      <c r="G4" s="1741"/>
      <c r="H4" s="1741"/>
      <c r="I4" s="1741"/>
      <c r="J4" s="1741"/>
      <c r="K4" s="1741"/>
      <c r="L4" s="1741"/>
      <c r="M4" s="1741"/>
      <c r="N4" s="1741"/>
      <c r="O4" s="1741"/>
      <c r="P4" s="1741"/>
      <c r="Q4" s="1741"/>
      <c r="R4" s="1741"/>
      <c r="S4" s="1757" t="s">
        <v>113</v>
      </c>
      <c r="T4" s="1757" t="s">
        <v>401</v>
      </c>
      <c r="U4" s="58"/>
    </row>
    <row r="5" spans="1:129" s="205" customFormat="1" ht="20.100000000000001" customHeight="1">
      <c r="A5" s="223"/>
      <c r="B5" s="315"/>
      <c r="C5" s="1737"/>
      <c r="D5" s="407">
        <v>0</v>
      </c>
      <c r="E5" s="407">
        <v>0.02</v>
      </c>
      <c r="F5" s="407">
        <v>0.04</v>
      </c>
      <c r="G5" s="407">
        <v>0.1</v>
      </c>
      <c r="H5" s="407">
        <v>0.2</v>
      </c>
      <c r="I5" s="407">
        <v>0.35</v>
      </c>
      <c r="J5" s="407">
        <v>0.5</v>
      </c>
      <c r="K5" s="407">
        <v>0.7</v>
      </c>
      <c r="L5" s="407">
        <v>0.75</v>
      </c>
      <c r="M5" s="407">
        <v>1</v>
      </c>
      <c r="N5" s="407">
        <v>1.5</v>
      </c>
      <c r="O5" s="407">
        <v>2.5</v>
      </c>
      <c r="P5" s="407">
        <v>3.7</v>
      </c>
      <c r="Q5" s="407">
        <v>12.5</v>
      </c>
      <c r="R5" s="407" t="s">
        <v>129</v>
      </c>
      <c r="S5" s="1758"/>
      <c r="T5" s="1758"/>
      <c r="U5" s="723"/>
    </row>
    <row r="6" spans="1:129" s="205" customFormat="1" ht="20.100000000000001" customHeight="1" thickBot="1">
      <c r="A6" s="223"/>
      <c r="B6" s="401"/>
      <c r="C6" s="1739"/>
      <c r="D6" s="402" t="s">
        <v>83</v>
      </c>
      <c r="E6" s="402" t="s">
        <v>84</v>
      </c>
      <c r="F6" s="402" t="s">
        <v>85</v>
      </c>
      <c r="G6" s="402" t="s">
        <v>86</v>
      </c>
      <c r="H6" s="402" t="s">
        <v>87</v>
      </c>
      <c r="I6" s="402" t="s">
        <v>88</v>
      </c>
      <c r="J6" s="402" t="s">
        <v>89</v>
      </c>
      <c r="K6" s="402" t="s">
        <v>90</v>
      </c>
      <c r="L6" s="402" t="s">
        <v>125</v>
      </c>
      <c r="M6" s="402" t="s">
        <v>126</v>
      </c>
      <c r="N6" s="402" t="s">
        <v>127</v>
      </c>
      <c r="O6" s="402" t="s">
        <v>128</v>
      </c>
      <c r="P6" s="402" t="s">
        <v>319</v>
      </c>
      <c r="Q6" s="402" t="s">
        <v>320</v>
      </c>
      <c r="R6" s="402" t="s">
        <v>321</v>
      </c>
      <c r="S6" s="402" t="s">
        <v>402</v>
      </c>
      <c r="T6" s="402" t="s">
        <v>403</v>
      </c>
      <c r="U6" s="395"/>
    </row>
    <row r="7" spans="1:129" s="272" customFormat="1" ht="20.100000000000001" customHeight="1">
      <c r="A7" s="223"/>
      <c r="B7" s="1093">
        <v>1</v>
      </c>
      <c r="C7" s="1090" t="s">
        <v>394</v>
      </c>
      <c r="D7" s="1495">
        <v>27683030.15704</v>
      </c>
      <c r="E7" s="1495">
        <v>0</v>
      </c>
      <c r="F7" s="1495">
        <v>0</v>
      </c>
      <c r="G7" s="1495">
        <v>0</v>
      </c>
      <c r="H7" s="1495">
        <v>9717.899519999999</v>
      </c>
      <c r="I7" s="1495">
        <v>0</v>
      </c>
      <c r="J7" s="1495">
        <v>30160.386609999998</v>
      </c>
      <c r="K7" s="1495">
        <v>0</v>
      </c>
      <c r="L7" s="1495">
        <v>0</v>
      </c>
      <c r="M7" s="1495">
        <v>1062615.2952400001</v>
      </c>
      <c r="N7" s="1495">
        <v>436662.94214</v>
      </c>
      <c r="O7" s="1495">
        <v>0</v>
      </c>
      <c r="P7" s="1495">
        <v>0</v>
      </c>
      <c r="Q7" s="1495">
        <v>0</v>
      </c>
      <c r="R7" s="1495">
        <v>0</v>
      </c>
      <c r="S7" s="1495">
        <v>29222186.680550002</v>
      </c>
      <c r="T7" s="1495">
        <v>4132.6992779351394</v>
      </c>
      <c r="U7" s="395"/>
    </row>
    <row r="8" spans="1:129" s="272" customFormat="1" ht="20.100000000000001" customHeight="1">
      <c r="A8" s="223"/>
      <c r="B8" s="1094">
        <v>2</v>
      </c>
      <c r="C8" s="906" t="s">
        <v>395</v>
      </c>
      <c r="D8" s="1200">
        <v>0</v>
      </c>
      <c r="E8" s="1200">
        <v>0</v>
      </c>
      <c r="F8" s="1200">
        <v>0</v>
      </c>
      <c r="G8" s="1200">
        <v>0</v>
      </c>
      <c r="H8" s="1200">
        <v>740890.44035000005</v>
      </c>
      <c r="I8" s="1200">
        <v>0</v>
      </c>
      <c r="J8" s="1200">
        <v>0</v>
      </c>
      <c r="K8" s="1200">
        <v>0</v>
      </c>
      <c r="L8" s="1200">
        <v>0</v>
      </c>
      <c r="M8" s="1200">
        <v>0</v>
      </c>
      <c r="N8" s="1200">
        <v>5.4000000000000001E-4</v>
      </c>
      <c r="O8" s="1200">
        <v>0</v>
      </c>
      <c r="P8" s="1200">
        <v>0</v>
      </c>
      <c r="Q8" s="1200">
        <v>0</v>
      </c>
      <c r="R8" s="1200">
        <v>0</v>
      </c>
      <c r="S8" s="1200">
        <v>740890.44089000009</v>
      </c>
      <c r="T8" s="1200"/>
      <c r="U8" s="396"/>
    </row>
    <row r="9" spans="1:129" s="272" customFormat="1" ht="20.100000000000001" customHeight="1">
      <c r="A9" s="223"/>
      <c r="B9" s="1094">
        <v>3</v>
      </c>
      <c r="C9" s="906" t="s">
        <v>132</v>
      </c>
      <c r="D9" s="1200">
        <v>0</v>
      </c>
      <c r="E9" s="1200">
        <v>0</v>
      </c>
      <c r="F9" s="1200">
        <v>0</v>
      </c>
      <c r="G9" s="1200">
        <v>0</v>
      </c>
      <c r="H9" s="1200">
        <v>1.6000000000000001E-4</v>
      </c>
      <c r="I9" s="1200">
        <v>0</v>
      </c>
      <c r="J9" s="1200">
        <v>31198.87674</v>
      </c>
      <c r="K9" s="1200">
        <v>0</v>
      </c>
      <c r="L9" s="1200">
        <v>0</v>
      </c>
      <c r="M9" s="1200">
        <v>295996.05973000004</v>
      </c>
      <c r="N9" s="1200">
        <v>55935.631780000003</v>
      </c>
      <c r="O9" s="1200">
        <v>0</v>
      </c>
      <c r="P9" s="1200">
        <v>0</v>
      </c>
      <c r="Q9" s="1200">
        <v>0</v>
      </c>
      <c r="R9" s="1200">
        <v>0</v>
      </c>
      <c r="S9" s="1200">
        <v>383130.56841000001</v>
      </c>
      <c r="T9" s="1200"/>
      <c r="U9" s="398"/>
    </row>
    <row r="10" spans="1:129" s="272" customFormat="1" ht="20.100000000000001" customHeight="1">
      <c r="A10" s="223"/>
      <c r="B10" s="1094">
        <v>4</v>
      </c>
      <c r="C10" s="906" t="s">
        <v>133</v>
      </c>
      <c r="D10" s="1200">
        <v>18790.44613</v>
      </c>
      <c r="E10" s="1200">
        <v>0</v>
      </c>
      <c r="F10" s="1200">
        <v>0</v>
      </c>
      <c r="G10" s="1200">
        <v>0</v>
      </c>
      <c r="H10" s="1200">
        <v>0</v>
      </c>
      <c r="I10" s="1200">
        <v>0</v>
      </c>
      <c r="J10" s="1200">
        <v>0</v>
      </c>
      <c r="K10" s="1200">
        <v>0</v>
      </c>
      <c r="L10" s="1200">
        <v>0</v>
      </c>
      <c r="M10" s="1200">
        <v>0</v>
      </c>
      <c r="N10" s="1200">
        <v>0</v>
      </c>
      <c r="O10" s="1200">
        <v>0</v>
      </c>
      <c r="P10" s="1200">
        <v>0</v>
      </c>
      <c r="Q10" s="1200">
        <v>0</v>
      </c>
      <c r="R10" s="1200">
        <v>0</v>
      </c>
      <c r="S10" s="1200">
        <v>18790.44613</v>
      </c>
      <c r="T10" s="1200"/>
      <c r="U10" s="398"/>
    </row>
    <row r="11" spans="1:129" s="272" customFormat="1" ht="20.100000000000001" customHeight="1">
      <c r="A11" s="223"/>
      <c r="B11" s="1094">
        <v>5</v>
      </c>
      <c r="C11" s="906" t="s">
        <v>134</v>
      </c>
      <c r="D11" s="1200"/>
      <c r="E11" s="1200"/>
      <c r="F11" s="1200"/>
      <c r="G11" s="1200"/>
      <c r="H11" s="1200"/>
      <c r="I11" s="1200"/>
      <c r="J11" s="1200"/>
      <c r="K11" s="1200"/>
      <c r="L11" s="1200"/>
      <c r="M11" s="1200"/>
      <c r="N11" s="1200"/>
      <c r="O11" s="1200"/>
      <c r="P11" s="1200"/>
      <c r="Q11" s="1200"/>
      <c r="R11" s="1200"/>
      <c r="S11" s="1200">
        <v>0</v>
      </c>
      <c r="T11" s="1200"/>
      <c r="U11" s="398"/>
    </row>
    <row r="12" spans="1:129" s="272" customFormat="1" ht="20.100000000000001" customHeight="1">
      <c r="A12" s="223"/>
      <c r="B12" s="1094">
        <v>6</v>
      </c>
      <c r="C12" s="906" t="s">
        <v>135</v>
      </c>
      <c r="D12" s="1200">
        <v>0</v>
      </c>
      <c r="E12" s="1200">
        <v>24438.547120000007</v>
      </c>
      <c r="F12" s="1200">
        <v>0</v>
      </c>
      <c r="G12" s="1200">
        <v>0</v>
      </c>
      <c r="H12" s="1200">
        <v>685924.97650999995</v>
      </c>
      <c r="I12" s="1200">
        <v>0</v>
      </c>
      <c r="J12" s="1200">
        <v>398794.16399000003</v>
      </c>
      <c r="K12" s="1200">
        <v>0</v>
      </c>
      <c r="L12" s="1200">
        <v>0</v>
      </c>
      <c r="M12" s="1200">
        <v>107788.59312999999</v>
      </c>
      <c r="N12" s="1200">
        <v>4467.4416300000012</v>
      </c>
      <c r="O12" s="1200">
        <v>0</v>
      </c>
      <c r="P12" s="1200">
        <v>0</v>
      </c>
      <c r="Q12" s="1200">
        <v>0</v>
      </c>
      <c r="R12" s="1200">
        <v>0</v>
      </c>
      <c r="S12" s="1200">
        <v>1221413.7223799999</v>
      </c>
      <c r="T12" s="1200">
        <v>315119.841204322</v>
      </c>
      <c r="U12" s="398"/>
    </row>
    <row r="13" spans="1:129" s="272" customFormat="1" ht="20.100000000000001" customHeight="1">
      <c r="A13" s="223"/>
      <c r="B13" s="1094">
        <v>7</v>
      </c>
      <c r="C13" s="906" t="s">
        <v>136</v>
      </c>
      <c r="D13" s="1200">
        <v>0</v>
      </c>
      <c r="E13" s="1200">
        <v>0</v>
      </c>
      <c r="F13" s="1200">
        <v>0</v>
      </c>
      <c r="G13" s="1200">
        <v>0</v>
      </c>
      <c r="H13" s="1200">
        <v>0</v>
      </c>
      <c r="I13" s="1200">
        <v>0</v>
      </c>
      <c r="J13" s="1200">
        <v>0</v>
      </c>
      <c r="K13" s="1200">
        <v>0</v>
      </c>
      <c r="L13" s="1200">
        <v>0</v>
      </c>
      <c r="M13" s="1200">
        <v>4764316.1514900001</v>
      </c>
      <c r="N13" s="1200">
        <v>131098.66797000001</v>
      </c>
      <c r="O13" s="1200">
        <v>0</v>
      </c>
      <c r="P13" s="1200">
        <v>0</v>
      </c>
      <c r="Q13" s="1200">
        <v>0</v>
      </c>
      <c r="R13" s="1200">
        <v>0</v>
      </c>
      <c r="S13" s="1200">
        <v>4895414.8194599999</v>
      </c>
      <c r="T13" s="1200">
        <v>40138.479825689399</v>
      </c>
      <c r="U13" s="398"/>
    </row>
    <row r="14" spans="1:129" s="272" customFormat="1" ht="20.100000000000001" customHeight="1">
      <c r="A14" s="223"/>
      <c r="B14" s="1094">
        <v>8</v>
      </c>
      <c r="C14" s="906" t="s">
        <v>137</v>
      </c>
      <c r="D14" s="1200">
        <v>0</v>
      </c>
      <c r="E14" s="1200">
        <v>0</v>
      </c>
      <c r="F14" s="1200">
        <v>0</v>
      </c>
      <c r="G14" s="1200">
        <v>0</v>
      </c>
      <c r="H14" s="1200">
        <v>0</v>
      </c>
      <c r="I14" s="1200">
        <v>0</v>
      </c>
      <c r="J14" s="1200">
        <v>0</v>
      </c>
      <c r="K14" s="1200">
        <v>0</v>
      </c>
      <c r="L14" s="1200">
        <v>5788257.3526099995</v>
      </c>
      <c r="M14" s="1200">
        <v>0</v>
      </c>
      <c r="N14" s="1200">
        <v>0</v>
      </c>
      <c r="O14" s="1200">
        <v>0</v>
      </c>
      <c r="P14" s="1200">
        <v>0</v>
      </c>
      <c r="Q14" s="1200">
        <v>0</v>
      </c>
      <c r="R14" s="1200">
        <v>0</v>
      </c>
      <c r="S14" s="1200">
        <v>5788257.3526099995</v>
      </c>
      <c r="T14" s="1200">
        <v>1962.02627192207</v>
      </c>
      <c r="U14" s="24"/>
    </row>
    <row r="15" spans="1:129" s="272" customFormat="1" ht="20.100000000000001" customHeight="1">
      <c r="A15" s="223"/>
      <c r="B15" s="1094">
        <v>9</v>
      </c>
      <c r="C15" s="906" t="s">
        <v>396</v>
      </c>
      <c r="D15" s="1200">
        <v>0</v>
      </c>
      <c r="E15" s="1200">
        <v>0</v>
      </c>
      <c r="F15" s="1200">
        <v>0</v>
      </c>
      <c r="G15" s="1200">
        <v>0</v>
      </c>
      <c r="H15" s="1200">
        <v>0</v>
      </c>
      <c r="I15" s="1200">
        <v>1078456.1585200001</v>
      </c>
      <c r="J15" s="1200">
        <v>503863.89214999997</v>
      </c>
      <c r="K15" s="1200">
        <v>0</v>
      </c>
      <c r="L15" s="1200">
        <v>71196.737239999988</v>
      </c>
      <c r="M15" s="1200">
        <v>175632.80684999999</v>
      </c>
      <c r="N15" s="1200">
        <v>86272.714699999997</v>
      </c>
      <c r="O15" s="1200">
        <v>0</v>
      </c>
      <c r="P15" s="1200">
        <v>0</v>
      </c>
      <c r="Q15" s="1200">
        <v>0</v>
      </c>
      <c r="R15" s="1200">
        <v>0</v>
      </c>
      <c r="S15" s="1200">
        <v>1915422.3094599999</v>
      </c>
      <c r="T15" s="1200"/>
      <c r="U15" s="24"/>
    </row>
    <row r="16" spans="1:129" s="272" customFormat="1" ht="20.100000000000001" customHeight="1">
      <c r="A16" s="223"/>
      <c r="B16" s="1094">
        <v>10</v>
      </c>
      <c r="C16" s="906" t="s">
        <v>318</v>
      </c>
      <c r="D16" s="1200">
        <v>0</v>
      </c>
      <c r="E16" s="1200">
        <v>0</v>
      </c>
      <c r="F16" s="1200">
        <v>0</v>
      </c>
      <c r="G16" s="1200">
        <v>0</v>
      </c>
      <c r="H16" s="1200">
        <v>0</v>
      </c>
      <c r="I16" s="1200">
        <v>0</v>
      </c>
      <c r="J16" s="1200">
        <v>0</v>
      </c>
      <c r="K16" s="1200">
        <v>0</v>
      </c>
      <c r="L16" s="1200">
        <v>0</v>
      </c>
      <c r="M16" s="1200">
        <v>381045.48824999999</v>
      </c>
      <c r="N16" s="1200">
        <v>96121.660749999995</v>
      </c>
      <c r="O16" s="1200">
        <v>0</v>
      </c>
      <c r="P16" s="1200">
        <v>0</v>
      </c>
      <c r="Q16" s="1200">
        <v>0</v>
      </c>
      <c r="R16" s="1200">
        <v>0</v>
      </c>
      <c r="S16" s="1200">
        <v>477167.14899999998</v>
      </c>
      <c r="T16" s="1200"/>
      <c r="U16" s="24"/>
    </row>
    <row r="17" spans="1:114" s="272" customFormat="1" ht="20.100000000000001" customHeight="1">
      <c r="A17" s="223"/>
      <c r="B17" s="1094">
        <v>11</v>
      </c>
      <c r="C17" s="906" t="s">
        <v>397</v>
      </c>
      <c r="D17" s="1200">
        <v>0</v>
      </c>
      <c r="E17" s="1200">
        <v>0</v>
      </c>
      <c r="F17" s="1200">
        <v>0</v>
      </c>
      <c r="G17" s="1200">
        <v>0</v>
      </c>
      <c r="H17" s="1200">
        <v>0</v>
      </c>
      <c r="I17" s="1200">
        <v>0</v>
      </c>
      <c r="J17" s="1200">
        <v>0</v>
      </c>
      <c r="K17" s="1200">
        <v>0</v>
      </c>
      <c r="L17" s="1200">
        <v>0</v>
      </c>
      <c r="M17" s="1200">
        <v>0</v>
      </c>
      <c r="N17" s="1200">
        <v>6432.3900999999996</v>
      </c>
      <c r="O17" s="1200">
        <v>0</v>
      </c>
      <c r="P17" s="1200">
        <v>0</v>
      </c>
      <c r="Q17" s="1200">
        <v>0</v>
      </c>
      <c r="R17" s="1200">
        <v>0</v>
      </c>
      <c r="S17" s="1200">
        <v>6432.3900999999996</v>
      </c>
      <c r="T17" s="1200"/>
      <c r="U17" s="24"/>
    </row>
    <row r="18" spans="1:114" s="272" customFormat="1" ht="20.100000000000001" customHeight="1">
      <c r="A18" s="153"/>
      <c r="B18" s="1094">
        <v>12</v>
      </c>
      <c r="C18" s="906" t="s">
        <v>317</v>
      </c>
      <c r="D18" s="1200"/>
      <c r="E18" s="1200"/>
      <c r="F18" s="1200"/>
      <c r="G18" s="1200"/>
      <c r="H18" s="1200"/>
      <c r="I18" s="1200"/>
      <c r="J18" s="1200"/>
      <c r="K18" s="1200"/>
      <c r="L18" s="1200"/>
      <c r="M18" s="1200"/>
      <c r="N18" s="1200"/>
      <c r="O18" s="1200"/>
      <c r="P18" s="1200"/>
      <c r="Q18" s="1200"/>
      <c r="R18" s="1200"/>
      <c r="S18" s="1200">
        <v>0</v>
      </c>
      <c r="T18" s="1200"/>
      <c r="U18" s="24"/>
    </row>
    <row r="19" spans="1:114" s="272" customFormat="1" ht="20.100000000000001" customHeight="1">
      <c r="A19" s="153"/>
      <c r="B19" s="1094">
        <v>13</v>
      </c>
      <c r="C19" s="906" t="s">
        <v>138</v>
      </c>
      <c r="D19" s="1200"/>
      <c r="E19" s="1200"/>
      <c r="F19" s="1200"/>
      <c r="G19" s="1200"/>
      <c r="H19" s="1200"/>
      <c r="I19" s="1200"/>
      <c r="J19" s="1200"/>
      <c r="K19" s="1200"/>
      <c r="L19" s="1200"/>
      <c r="M19" s="1200"/>
      <c r="N19" s="1200"/>
      <c r="O19" s="1200"/>
      <c r="P19" s="1200"/>
      <c r="Q19" s="1200"/>
      <c r="R19" s="1200"/>
      <c r="S19" s="1200">
        <v>0</v>
      </c>
      <c r="T19" s="1200"/>
      <c r="U19" s="24"/>
    </row>
    <row r="20" spans="1:114" s="272" customFormat="1" ht="20.100000000000001" customHeight="1">
      <c r="A20" s="153"/>
      <c r="B20" s="1094">
        <v>14</v>
      </c>
      <c r="C20" s="906" t="s">
        <v>404</v>
      </c>
      <c r="D20" s="1200">
        <v>0</v>
      </c>
      <c r="E20" s="1200">
        <v>0</v>
      </c>
      <c r="F20" s="1200">
        <v>0</v>
      </c>
      <c r="G20" s="1200">
        <v>0</v>
      </c>
      <c r="H20" s="1200">
        <v>0</v>
      </c>
      <c r="I20" s="1200">
        <v>0</v>
      </c>
      <c r="J20" s="1200">
        <v>0</v>
      </c>
      <c r="K20" s="1200">
        <v>0</v>
      </c>
      <c r="L20" s="1200">
        <v>0</v>
      </c>
      <c r="M20" s="1200">
        <v>2.5000000000000001E-4</v>
      </c>
      <c r="N20" s="1200">
        <v>20449.251829999997</v>
      </c>
      <c r="O20" s="1200">
        <v>0</v>
      </c>
      <c r="P20" s="1200">
        <v>0</v>
      </c>
      <c r="Q20" s="1200">
        <v>0</v>
      </c>
      <c r="R20" s="1200">
        <v>89372.465200000006</v>
      </c>
      <c r="S20" s="1200">
        <v>109821.71728000001</v>
      </c>
      <c r="T20" s="1200"/>
      <c r="U20" s="24"/>
    </row>
    <row r="21" spans="1:114" s="272" customFormat="1" ht="20.100000000000001" customHeight="1">
      <c r="A21" s="45"/>
      <c r="B21" s="1094">
        <v>15</v>
      </c>
      <c r="C21" s="906" t="s">
        <v>226</v>
      </c>
      <c r="D21" s="1200">
        <v>0</v>
      </c>
      <c r="E21" s="1200">
        <v>0</v>
      </c>
      <c r="F21" s="1200">
        <v>0</v>
      </c>
      <c r="G21" s="1200">
        <v>0</v>
      </c>
      <c r="H21" s="1200">
        <v>0</v>
      </c>
      <c r="I21" s="1200">
        <v>0</v>
      </c>
      <c r="J21" s="1200">
        <v>0</v>
      </c>
      <c r="K21" s="1200">
        <v>0</v>
      </c>
      <c r="L21" s="1200">
        <v>0</v>
      </c>
      <c r="M21" s="1200">
        <v>1332.8445200000001</v>
      </c>
      <c r="N21" s="1200">
        <v>0</v>
      </c>
      <c r="O21" s="1200">
        <v>6368.1605199999995</v>
      </c>
      <c r="P21" s="1200">
        <v>0</v>
      </c>
      <c r="Q21" s="1200">
        <v>0</v>
      </c>
      <c r="R21" s="1200">
        <v>0</v>
      </c>
      <c r="S21" s="1200">
        <v>7701.00504</v>
      </c>
      <c r="T21" s="1200"/>
      <c r="U21" s="24"/>
    </row>
    <row r="22" spans="1:114" s="272" customFormat="1" ht="20.100000000000001" customHeight="1">
      <c r="A22" s="45"/>
      <c r="B22" s="1095">
        <v>16</v>
      </c>
      <c r="C22" s="1496" t="s">
        <v>139</v>
      </c>
      <c r="D22" s="1430">
        <v>0</v>
      </c>
      <c r="E22" s="1430">
        <v>0</v>
      </c>
      <c r="F22" s="1430">
        <v>0</v>
      </c>
      <c r="G22" s="1430">
        <v>0</v>
      </c>
      <c r="H22" s="1430">
        <v>0</v>
      </c>
      <c r="I22" s="1430">
        <v>0</v>
      </c>
      <c r="J22" s="1430">
        <v>0</v>
      </c>
      <c r="K22" s="1430">
        <v>0</v>
      </c>
      <c r="L22" s="1430">
        <v>0</v>
      </c>
      <c r="M22" s="1430">
        <v>70178.277130000002</v>
      </c>
      <c r="N22" s="1430">
        <v>0</v>
      </c>
      <c r="O22" s="1430">
        <v>0</v>
      </c>
      <c r="P22" s="1430">
        <v>0</v>
      </c>
      <c r="Q22" s="1430">
        <v>0</v>
      </c>
      <c r="R22" s="1430">
        <v>0</v>
      </c>
      <c r="S22" s="1430">
        <v>70178.277130000002</v>
      </c>
      <c r="T22" s="1430"/>
      <c r="U22" s="24"/>
    </row>
    <row r="23" spans="1:114" s="205" customFormat="1" ht="20.100000000000001" customHeight="1" thickBot="1">
      <c r="A23" s="45"/>
      <c r="B23" s="1096">
        <v>17</v>
      </c>
      <c r="C23" s="1080" t="s">
        <v>399</v>
      </c>
      <c r="D23" s="1483">
        <v>27701820.603170004</v>
      </c>
      <c r="E23" s="1483">
        <v>24438.547120000007</v>
      </c>
      <c r="F23" s="1483">
        <v>0</v>
      </c>
      <c r="G23" s="1483">
        <v>0</v>
      </c>
      <c r="H23" s="1483">
        <v>1436533.31654</v>
      </c>
      <c r="I23" s="1483">
        <v>1078456.1585200001</v>
      </c>
      <c r="J23" s="1483">
        <v>964017.31949000002</v>
      </c>
      <c r="K23" s="1483">
        <v>0</v>
      </c>
      <c r="L23" s="1483">
        <v>5859454.0898499992</v>
      </c>
      <c r="M23" s="1483">
        <v>6858905.5165900001</v>
      </c>
      <c r="N23" s="1483">
        <v>837440.70143999998</v>
      </c>
      <c r="O23" s="1483">
        <v>6368.1605199999995</v>
      </c>
      <c r="P23" s="1483">
        <v>0</v>
      </c>
      <c r="Q23" s="1483">
        <v>0</v>
      </c>
      <c r="R23" s="1483">
        <v>89372.465200000006</v>
      </c>
      <c r="S23" s="1483">
        <v>44856806.878440008</v>
      </c>
      <c r="T23" s="1483">
        <v>361353.04657986859</v>
      </c>
      <c r="U23" s="24"/>
    </row>
    <row r="24" spans="1:114" s="19" customFormat="1">
      <c r="A24" s="45"/>
      <c r="B24" s="130"/>
      <c r="C24" s="130"/>
      <c r="D24" s="130"/>
      <c r="E24" s="130"/>
      <c r="F24" s="130"/>
      <c r="G24" s="130"/>
      <c r="H24" s="130"/>
      <c r="I24" s="130"/>
      <c r="J24" s="130"/>
      <c r="K24" s="130"/>
      <c r="L24" s="130"/>
      <c r="M24" s="130"/>
      <c r="N24" s="130"/>
      <c r="O24" s="130"/>
      <c r="P24" s="130"/>
      <c r="Q24" s="130"/>
      <c r="R24" s="130"/>
      <c r="S24" s="130"/>
      <c r="T24" s="130"/>
      <c r="U24" s="24"/>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row>
  </sheetData>
  <mergeCells count="4">
    <mergeCell ref="C4:C6"/>
    <mergeCell ref="D4:R4"/>
    <mergeCell ref="S4:S5"/>
    <mergeCell ref="T4:T5"/>
  </mergeCells>
  <hyperlinks>
    <hyperlink ref="V1" location="Index!A1" display="Back to index" xr:uid="{21734D6C-1DF3-4222-8732-536224B7BFE0}"/>
  </hyperlink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A27D-B75C-4A7C-98B1-96D521C22630}">
  <dimension ref="B1:J100"/>
  <sheetViews>
    <sheetView showGridLines="0" showZeros="0" zoomScale="90" zoomScaleNormal="90" workbookViewId="0">
      <selection activeCell="L1" sqref="L1"/>
    </sheetView>
  </sheetViews>
  <sheetFormatPr defaultColWidth="9.140625" defaultRowHeight="11.25"/>
  <cols>
    <col min="1" max="2" width="4.7109375" style="12" customWidth="1"/>
    <col min="3" max="3" width="60.85546875" style="12" customWidth="1"/>
    <col min="4" max="4" width="25.85546875" style="12" customWidth="1"/>
    <col min="5" max="5" width="23.140625" style="12" customWidth="1"/>
    <col min="6" max="6" width="11.85546875" style="12" customWidth="1"/>
    <col min="7" max="7" width="4.7109375" style="12" customWidth="1"/>
    <col min="8" max="8" width="7.5703125" style="12" bestFit="1" customWidth="1"/>
    <col min="9" max="9" width="13.7109375" style="12" customWidth="1"/>
    <col min="10" max="16384" width="9.140625" style="12"/>
  </cols>
  <sheetData>
    <row r="1" spans="2:9" ht="14.25" customHeight="1">
      <c r="B1" s="199" t="s">
        <v>1097</v>
      </c>
      <c r="C1" s="113"/>
      <c r="D1" s="114"/>
      <c r="E1" s="113"/>
      <c r="F1" s="113"/>
      <c r="I1" s="766"/>
    </row>
    <row r="2" spans="2:9" ht="15" customHeight="1">
      <c r="B2" s="199" t="s">
        <v>1098</v>
      </c>
      <c r="C2" s="113"/>
      <c r="D2" s="113"/>
      <c r="E2" s="113"/>
      <c r="F2" s="113"/>
      <c r="I2" s="5"/>
    </row>
    <row r="3" spans="2:9" ht="15" customHeight="1">
      <c r="B3" s="1694" t="s">
        <v>1182</v>
      </c>
      <c r="C3" s="1694"/>
      <c r="D3" s="1694"/>
      <c r="E3" s="1694"/>
      <c r="F3" s="1694"/>
      <c r="I3" s="765"/>
    </row>
    <row r="4" spans="2:9" s="149" customFormat="1" ht="15" customHeight="1">
      <c r="B4" s="147"/>
      <c r="C4" s="148"/>
      <c r="D4" s="148"/>
    </row>
    <row r="5" spans="2:9" s="154" customFormat="1" ht="25.5">
      <c r="B5" s="243"/>
      <c r="C5" s="243"/>
      <c r="D5" s="244" t="s">
        <v>1099</v>
      </c>
      <c r="E5" s="244" t="s">
        <v>1100</v>
      </c>
      <c r="F5" s="1700" t="s">
        <v>1101</v>
      </c>
    </row>
    <row r="6" spans="2:9" s="154" customFormat="1" ht="28.5" customHeight="1" thickBot="1">
      <c r="B6" s="245"/>
      <c r="C6" s="245"/>
      <c r="D6" s="1318" t="s">
        <v>1951</v>
      </c>
      <c r="E6" s="1318" t="s">
        <v>1951</v>
      </c>
      <c r="F6" s="1701"/>
    </row>
    <row r="7" spans="2:9" s="154" customFormat="1" ht="20.25" customHeight="1">
      <c r="B7" s="1695" t="s">
        <v>1102</v>
      </c>
      <c r="C7" s="1695"/>
      <c r="D7" s="1695"/>
      <c r="E7" s="1695"/>
      <c r="F7" s="1695"/>
    </row>
    <row r="8" spans="2:9" s="246" customFormat="1" ht="20.100000000000001" customHeight="1">
      <c r="B8" s="1624">
        <v>1</v>
      </c>
      <c r="C8" s="1624" t="s">
        <v>1103</v>
      </c>
      <c r="D8" s="1625">
        <v>7796299</v>
      </c>
      <c r="E8" s="1626">
        <v>7796298.65331</v>
      </c>
      <c r="F8" s="1626">
        <v>0</v>
      </c>
    </row>
    <row r="9" spans="2:9" s="246" customFormat="1" ht="20.100000000000001" customHeight="1">
      <c r="B9" s="1085">
        <v>2</v>
      </c>
      <c r="C9" s="1085" t="s">
        <v>1104</v>
      </c>
      <c r="D9" s="1563">
        <v>361786</v>
      </c>
      <c r="E9" s="1519">
        <v>358079.67375000007</v>
      </c>
      <c r="F9" s="1519">
        <v>0</v>
      </c>
    </row>
    <row r="10" spans="2:9" s="246" customFormat="1" ht="20.100000000000001" customHeight="1">
      <c r="B10" s="1085">
        <v>3</v>
      </c>
      <c r="C10" s="1085" t="s">
        <v>1105</v>
      </c>
      <c r="D10" s="1563">
        <v>0</v>
      </c>
      <c r="E10" s="1519">
        <v>0</v>
      </c>
      <c r="F10" s="1519">
        <v>0</v>
      </c>
    </row>
    <row r="11" spans="2:9" s="246" customFormat="1" ht="20.100000000000001" customHeight="1">
      <c r="B11" s="1085">
        <v>4</v>
      </c>
      <c r="C11" s="1085" t="s">
        <v>1106</v>
      </c>
      <c r="D11" s="1563">
        <v>453213</v>
      </c>
      <c r="E11" s="1519">
        <v>453212.91600999964</v>
      </c>
      <c r="F11" s="1519">
        <v>0</v>
      </c>
    </row>
    <row r="12" spans="2:9" s="246" customFormat="1" ht="20.100000000000001" customHeight="1">
      <c r="B12" s="1085">
        <v>5</v>
      </c>
      <c r="C12" s="1085" t="s">
        <v>1107</v>
      </c>
      <c r="D12" s="1563">
        <v>54972401</v>
      </c>
      <c r="E12" s="1519">
        <v>54982224.890630014</v>
      </c>
      <c r="F12" s="1519">
        <v>0</v>
      </c>
    </row>
    <row r="13" spans="2:9" s="246" customFormat="1" ht="20.100000000000001" customHeight="1">
      <c r="B13" s="1085"/>
      <c r="C13" s="1085" t="s">
        <v>1108</v>
      </c>
      <c r="D13" s="1563">
        <v>0</v>
      </c>
      <c r="E13" s="1519">
        <v>0</v>
      </c>
      <c r="F13" s="1519">
        <v>0</v>
      </c>
    </row>
    <row r="14" spans="2:9" s="246" customFormat="1" ht="20.100000000000001" customHeight="1">
      <c r="B14" s="1085"/>
      <c r="C14" s="1085" t="s">
        <v>1109</v>
      </c>
      <c r="D14" s="1563">
        <v>0</v>
      </c>
      <c r="E14" s="1519">
        <v>58800</v>
      </c>
      <c r="F14" s="1519">
        <v>55</v>
      </c>
    </row>
    <row r="15" spans="2:9" s="246" customFormat="1" ht="20.100000000000001" customHeight="1">
      <c r="B15" s="1085">
        <v>6</v>
      </c>
      <c r="C15" s="1085" t="s">
        <v>1110</v>
      </c>
      <c r="D15" s="1563">
        <v>8205196</v>
      </c>
      <c r="E15" s="1519">
        <v>8205196.3984399997</v>
      </c>
      <c r="F15" s="1519">
        <v>0</v>
      </c>
    </row>
    <row r="16" spans="2:9" s="246" customFormat="1" ht="20.100000000000001" customHeight="1">
      <c r="B16" s="1085">
        <v>7</v>
      </c>
      <c r="C16" s="1085" t="s">
        <v>1111</v>
      </c>
      <c r="D16" s="1563">
        <v>0</v>
      </c>
      <c r="E16" s="1519">
        <v>0</v>
      </c>
      <c r="F16" s="1519">
        <v>0</v>
      </c>
    </row>
    <row r="17" spans="2:6" s="246" customFormat="1" ht="20.100000000000001" customHeight="1">
      <c r="B17" s="1085">
        <v>8</v>
      </c>
      <c r="C17" s="1085" t="s">
        <v>1112</v>
      </c>
      <c r="D17" s="1563">
        <v>931485</v>
      </c>
      <c r="E17" s="1519">
        <v>929972.22788000014</v>
      </c>
      <c r="F17" s="1519">
        <v>0</v>
      </c>
    </row>
    <row r="18" spans="2:6" s="246" customFormat="1" ht="20.100000000000001" customHeight="1">
      <c r="B18" s="1085">
        <v>9</v>
      </c>
      <c r="C18" s="1085" t="s">
        <v>1113</v>
      </c>
      <c r="D18" s="1563">
        <v>0</v>
      </c>
      <c r="E18" s="1519">
        <v>0</v>
      </c>
      <c r="F18" s="1519">
        <v>0</v>
      </c>
    </row>
    <row r="19" spans="2:6" s="246" customFormat="1" ht="20.100000000000001" customHeight="1">
      <c r="B19" s="1085"/>
      <c r="C19" s="1440" t="s">
        <v>1114</v>
      </c>
      <c r="D19" s="1563">
        <v>990938</v>
      </c>
      <c r="E19" s="1519">
        <v>1268946.4307500001</v>
      </c>
      <c r="F19" s="1519">
        <v>0</v>
      </c>
    </row>
    <row r="20" spans="2:6" s="246" customFormat="1" ht="20.100000000000001" customHeight="1">
      <c r="B20" s="1085">
        <v>10</v>
      </c>
      <c r="C20" s="1085" t="s">
        <v>1115</v>
      </c>
      <c r="D20" s="1563">
        <v>0</v>
      </c>
      <c r="E20" s="1519">
        <v>0</v>
      </c>
      <c r="F20" s="1519">
        <v>0</v>
      </c>
    </row>
    <row r="21" spans="2:6" s="246" customFormat="1" ht="20.100000000000001" customHeight="1">
      <c r="B21" s="1085"/>
      <c r="C21" s="1440" t="s">
        <v>1116</v>
      </c>
      <c r="D21" s="1563">
        <v>0</v>
      </c>
      <c r="E21" s="1519">
        <v>0</v>
      </c>
      <c r="F21" s="1519">
        <v>0</v>
      </c>
    </row>
    <row r="22" spans="2:6" s="246" customFormat="1" ht="20.100000000000001" customHeight="1">
      <c r="B22" s="1085">
        <v>11</v>
      </c>
      <c r="C22" s="1085" t="s">
        <v>1117</v>
      </c>
      <c r="D22" s="1563">
        <v>0</v>
      </c>
      <c r="E22" s="1519">
        <v>0</v>
      </c>
      <c r="F22" s="1519">
        <v>0</v>
      </c>
    </row>
    <row r="23" spans="2:6" s="246" customFormat="1" ht="20.100000000000001" customHeight="1">
      <c r="B23" s="1085"/>
      <c r="C23" s="1440" t="s">
        <v>1118</v>
      </c>
      <c r="D23" s="1563">
        <v>12890988</v>
      </c>
      <c r="E23" s="1519">
        <v>12910801.578779997</v>
      </c>
      <c r="F23" s="1519">
        <v>0</v>
      </c>
    </row>
    <row r="24" spans="2:6" s="246" customFormat="1" ht="20.100000000000001" customHeight="1">
      <c r="B24" s="1085">
        <v>12</v>
      </c>
      <c r="C24" s="906" t="s">
        <v>1119</v>
      </c>
      <c r="D24" s="1563">
        <v>0</v>
      </c>
      <c r="E24" s="1519">
        <v>0</v>
      </c>
      <c r="F24" s="1519">
        <v>0</v>
      </c>
    </row>
    <row r="25" spans="2:6" s="246" customFormat="1" ht="20.100000000000001" customHeight="1">
      <c r="B25" s="1085">
        <v>13</v>
      </c>
      <c r="C25" s="906" t="s">
        <v>1120</v>
      </c>
      <c r="D25" s="1563">
        <v>109059</v>
      </c>
      <c r="E25" s="1519">
        <v>109059.02284000001</v>
      </c>
      <c r="F25" s="1519">
        <v>0</v>
      </c>
    </row>
    <row r="26" spans="2:6" s="246" customFormat="1" ht="20.100000000000001" customHeight="1">
      <c r="B26" s="1085">
        <v>14</v>
      </c>
      <c r="C26" s="906" t="s">
        <v>1121</v>
      </c>
      <c r="D26" s="1563">
        <v>462338</v>
      </c>
      <c r="E26" s="1519">
        <v>461989.13275000011</v>
      </c>
      <c r="F26" s="1519">
        <v>0</v>
      </c>
    </row>
    <row r="27" spans="2:6" s="246" customFormat="1" ht="20.100000000000001" customHeight="1">
      <c r="B27" s="1085"/>
      <c r="C27" s="1085" t="s">
        <v>1108</v>
      </c>
      <c r="D27" s="1563">
        <v>0</v>
      </c>
      <c r="E27" s="1519">
        <v>0</v>
      </c>
      <c r="F27" s="1519">
        <v>0</v>
      </c>
    </row>
    <row r="28" spans="2:6" s="246" customFormat="1" ht="36">
      <c r="B28" s="1085"/>
      <c r="C28" s="1440" t="s">
        <v>1122</v>
      </c>
      <c r="D28" s="1563">
        <v>0</v>
      </c>
      <c r="E28" s="1519">
        <v>73157.341489364029</v>
      </c>
      <c r="F28" s="1519">
        <v>23</v>
      </c>
    </row>
    <row r="29" spans="2:6" s="246" customFormat="1" ht="20.100000000000001" customHeight="1">
      <c r="B29" s="1085"/>
      <c r="C29" s="1440" t="s">
        <v>1123</v>
      </c>
      <c r="D29" s="1563">
        <v>0</v>
      </c>
      <c r="E29" s="1519">
        <v>24.029093365697918</v>
      </c>
      <c r="F29" s="1519" t="s">
        <v>676</v>
      </c>
    </row>
    <row r="30" spans="2:6" s="246" customFormat="1" ht="20.100000000000001" customHeight="1">
      <c r="B30" s="1085"/>
      <c r="C30" s="1440" t="s">
        <v>1124</v>
      </c>
      <c r="D30" s="1563">
        <v>0</v>
      </c>
      <c r="E30" s="1519">
        <v>34795.339648833127</v>
      </c>
      <c r="F30" s="1519">
        <v>8</v>
      </c>
    </row>
    <row r="31" spans="2:6" s="246" customFormat="1" ht="20.100000000000001" customHeight="1">
      <c r="B31" s="1085">
        <v>15</v>
      </c>
      <c r="C31" s="1085" t="s">
        <v>1125</v>
      </c>
      <c r="D31" s="1563">
        <v>780514</v>
      </c>
      <c r="E31" s="1627">
        <v>577800.12208</v>
      </c>
      <c r="F31" s="1627">
        <v>0</v>
      </c>
    </row>
    <row r="32" spans="2:6" s="246" customFormat="1" ht="20.100000000000001" customHeight="1">
      <c r="B32" s="1085">
        <v>16</v>
      </c>
      <c r="C32" s="1085" t="s">
        <v>1126</v>
      </c>
      <c r="D32" s="1563">
        <v>2870</v>
      </c>
      <c r="E32" s="1627">
        <v>0</v>
      </c>
      <c r="F32" s="1627">
        <v>0</v>
      </c>
    </row>
    <row r="33" spans="2:10" s="246" customFormat="1" ht="20.100000000000001" customHeight="1">
      <c r="B33" s="1085">
        <v>17</v>
      </c>
      <c r="C33" s="1085" t="s">
        <v>1127</v>
      </c>
      <c r="D33" s="1563">
        <v>600721</v>
      </c>
      <c r="E33" s="1627">
        <v>537278.63840999943</v>
      </c>
      <c r="F33" s="1627">
        <v>0</v>
      </c>
    </row>
    <row r="34" spans="2:10" s="246" customFormat="1" ht="20.100000000000001" customHeight="1">
      <c r="B34" s="1085">
        <v>18</v>
      </c>
      <c r="C34" s="1085" t="s">
        <v>1128</v>
      </c>
      <c r="D34" s="1563">
        <v>256213</v>
      </c>
      <c r="E34" s="1519">
        <v>255752</v>
      </c>
      <c r="F34" s="1627"/>
    </row>
    <row r="35" spans="2:10" s="246" customFormat="1" ht="20.100000000000001" customHeight="1">
      <c r="B35" s="1085"/>
      <c r="C35" s="1085" t="s">
        <v>1108</v>
      </c>
      <c r="D35" s="1563">
        <v>0</v>
      </c>
      <c r="E35" s="1519">
        <v>0</v>
      </c>
      <c r="F35" s="1519"/>
    </row>
    <row r="36" spans="2:10" s="246" customFormat="1" ht="24.95" customHeight="1">
      <c r="B36" s="1085"/>
      <c r="C36" s="1440" t="s">
        <v>1129</v>
      </c>
      <c r="D36" s="1563">
        <v>0</v>
      </c>
      <c r="E36" s="1519">
        <v>189334</v>
      </c>
      <c r="F36" s="1519">
        <v>8</v>
      </c>
      <c r="H36" s="154"/>
      <c r="I36" s="1622"/>
      <c r="J36" s="1622"/>
    </row>
    <row r="37" spans="2:10" s="246" customFormat="1" ht="20.100000000000001" customHeight="1">
      <c r="B37" s="1085">
        <v>19</v>
      </c>
      <c r="C37" s="1085" t="s">
        <v>1130</v>
      </c>
      <c r="D37" s="1563">
        <v>17283</v>
      </c>
      <c r="E37" s="1519">
        <v>17274.888790000001</v>
      </c>
      <c r="F37" s="1519">
        <v>0</v>
      </c>
      <c r="H37" s="154"/>
      <c r="I37" s="1623"/>
      <c r="J37" s="1623"/>
    </row>
    <row r="38" spans="2:10" s="246" customFormat="1" ht="20.100000000000001" customHeight="1">
      <c r="B38" s="1085">
        <v>20</v>
      </c>
      <c r="C38" s="1085" t="s">
        <v>1131</v>
      </c>
      <c r="D38" s="1563">
        <v>2688216</v>
      </c>
      <c r="E38" s="1519">
        <v>2682535.1644799993</v>
      </c>
      <c r="F38" s="1519">
        <v>0</v>
      </c>
      <c r="H38" s="154"/>
      <c r="I38" s="1623"/>
      <c r="J38" s="1623"/>
    </row>
    <row r="39" spans="2:10" s="246" customFormat="1" ht="20.100000000000001" customHeight="1">
      <c r="B39" s="1085"/>
      <c r="C39" s="1085" t="s">
        <v>1108</v>
      </c>
      <c r="D39" s="1563">
        <v>0</v>
      </c>
      <c r="E39" s="1628">
        <v>0</v>
      </c>
      <c r="F39" s="1628">
        <v>0</v>
      </c>
    </row>
    <row r="40" spans="2:10" s="246" customFormat="1" ht="20.100000000000001" customHeight="1">
      <c r="B40" s="1085"/>
      <c r="C40" s="1440" t="s">
        <v>1132</v>
      </c>
      <c r="D40" s="1563">
        <v>0</v>
      </c>
      <c r="E40" s="1519">
        <v>187474.76972000001</v>
      </c>
      <c r="F40" s="1519">
        <v>10</v>
      </c>
    </row>
    <row r="41" spans="2:10" s="246" customFormat="1" ht="20.100000000000001" customHeight="1">
      <c r="B41" s="1085"/>
      <c r="C41" s="1440" t="s">
        <v>1133</v>
      </c>
      <c r="D41" s="1563">
        <v>0</v>
      </c>
      <c r="E41" s="1519">
        <v>35313.541549999994</v>
      </c>
      <c r="F41" s="1519">
        <v>21</v>
      </c>
    </row>
    <row r="42" spans="2:10" s="246" customFormat="1" ht="20.100000000000001" customHeight="1">
      <c r="B42" s="1085"/>
      <c r="C42" s="1440" t="s">
        <v>1134</v>
      </c>
      <c r="D42" s="1563">
        <v>0</v>
      </c>
      <c r="E42" s="1519">
        <v>98201.559529999999</v>
      </c>
      <c r="F42" s="1519">
        <v>25</v>
      </c>
    </row>
    <row r="43" spans="2:10" s="246" customFormat="1" ht="20.100000000000001" customHeight="1">
      <c r="B43" s="1085"/>
      <c r="C43" s="1440" t="s">
        <v>1123</v>
      </c>
      <c r="D43" s="1563">
        <v>0</v>
      </c>
      <c r="E43" s="1519">
        <v>1716.1794443724716</v>
      </c>
      <c r="F43" s="1519" t="s">
        <v>676</v>
      </c>
    </row>
    <row r="44" spans="2:10" s="246" customFormat="1" ht="20.100000000000001" customHeight="1">
      <c r="B44" s="1085">
        <v>21</v>
      </c>
      <c r="C44" s="1085" t="s">
        <v>220</v>
      </c>
      <c r="D44" s="1563">
        <v>1385292</v>
      </c>
      <c r="E44" s="1519">
        <v>1379026.548909999</v>
      </c>
      <c r="F44" s="1519">
        <v>0</v>
      </c>
    </row>
    <row r="45" spans="2:10" s="246" customFormat="1" ht="20.100000000000001" customHeight="1">
      <c r="B45" s="1085"/>
      <c r="C45" s="1085" t="s">
        <v>1108</v>
      </c>
      <c r="D45" s="1519">
        <v>0</v>
      </c>
      <c r="E45" s="1628">
        <v>0</v>
      </c>
      <c r="F45" s="1628">
        <v>0</v>
      </c>
    </row>
    <row r="46" spans="2:10" s="246" customFormat="1" ht="20.100000000000001" customHeight="1">
      <c r="B46" s="1085"/>
      <c r="C46" s="1440" t="s">
        <v>1135</v>
      </c>
      <c r="D46" s="1519">
        <v>0</v>
      </c>
      <c r="E46" s="1519">
        <v>202366.07344000001</v>
      </c>
      <c r="F46" s="1519">
        <v>15</v>
      </c>
    </row>
    <row r="47" spans="2:10" s="246" customFormat="1" ht="20.100000000000001" customHeight="1">
      <c r="B47" s="1085"/>
      <c r="C47" s="1440" t="s">
        <v>1136</v>
      </c>
      <c r="D47" s="1519">
        <v>0</v>
      </c>
      <c r="E47" s="1519">
        <v>20953.100620000001</v>
      </c>
      <c r="F47" s="1519" t="s">
        <v>676</v>
      </c>
    </row>
    <row r="48" spans="2:10" s="248" customFormat="1" ht="20.100000000000001" customHeight="1" thickBot="1">
      <c r="B48" s="1699" t="s">
        <v>1137</v>
      </c>
      <c r="C48" s="1699"/>
      <c r="D48" s="1629">
        <v>92904812</v>
      </c>
      <c r="E48" s="1630">
        <v>92925448.778540015</v>
      </c>
      <c r="F48" s="1630">
        <v>0</v>
      </c>
    </row>
    <row r="49" spans="2:6" s="154" customFormat="1" ht="20.25" customHeight="1">
      <c r="B49" s="1695" t="s">
        <v>1138</v>
      </c>
      <c r="C49" s="1695"/>
      <c r="D49" s="1695"/>
      <c r="E49" s="1695"/>
      <c r="F49" s="1695"/>
    </row>
    <row r="50" spans="2:6" s="246" customFormat="1" ht="20.100000000000001" customHeight="1">
      <c r="B50" s="1624">
        <v>22</v>
      </c>
      <c r="C50" s="1624" t="s">
        <v>1139</v>
      </c>
      <c r="D50" s="1625">
        <v>0</v>
      </c>
      <c r="E50" s="1626">
        <v>0</v>
      </c>
      <c r="F50" s="1626">
        <v>0</v>
      </c>
    </row>
    <row r="51" spans="2:6" s="246" customFormat="1" ht="20.100000000000001" customHeight="1">
      <c r="B51" s="1085">
        <v>23</v>
      </c>
      <c r="C51" s="1085" t="s">
        <v>1140</v>
      </c>
      <c r="D51" s="1563">
        <v>8896074</v>
      </c>
      <c r="E51" s="1519">
        <v>8896073.9004600011</v>
      </c>
      <c r="F51" s="1519">
        <v>0</v>
      </c>
    </row>
    <row r="52" spans="2:6" s="246" customFormat="1" ht="20.100000000000001" customHeight="1">
      <c r="B52" s="1085">
        <v>24</v>
      </c>
      <c r="C52" s="1085" t="s">
        <v>1141</v>
      </c>
      <c r="D52" s="1563">
        <v>69560227</v>
      </c>
      <c r="E52" s="1519">
        <v>69585633.939339995</v>
      </c>
      <c r="F52" s="1519">
        <v>0</v>
      </c>
    </row>
    <row r="53" spans="2:6" s="246" customFormat="1" ht="20.100000000000001" customHeight="1">
      <c r="B53" s="1085">
        <v>25</v>
      </c>
      <c r="C53" s="1085" t="s">
        <v>1142</v>
      </c>
      <c r="D53" s="1563">
        <v>2188363</v>
      </c>
      <c r="E53" s="1519">
        <v>2188363.3204700002</v>
      </c>
      <c r="F53" s="1519">
        <v>0</v>
      </c>
    </row>
    <row r="54" spans="2:6" s="246" customFormat="1" ht="20.100000000000001" customHeight="1">
      <c r="B54" s="1085">
        <v>26</v>
      </c>
      <c r="C54" s="1085" t="s">
        <v>1075</v>
      </c>
      <c r="D54" s="1563">
        <v>1394780</v>
      </c>
      <c r="E54" s="1519">
        <v>1394779.74074</v>
      </c>
      <c r="F54" s="1519">
        <v>0</v>
      </c>
    </row>
    <row r="55" spans="2:6" s="246" customFormat="1" ht="20.100000000000001" customHeight="1">
      <c r="B55" s="1085"/>
      <c r="C55" s="1085" t="s">
        <v>1108</v>
      </c>
      <c r="D55" s="1563">
        <v>0</v>
      </c>
      <c r="E55" s="1519">
        <v>0</v>
      </c>
      <c r="F55" s="1519">
        <v>0</v>
      </c>
    </row>
    <row r="56" spans="2:6" s="246" customFormat="1" ht="20.100000000000001" customHeight="1">
      <c r="B56" s="1085"/>
      <c r="C56" s="1440" t="s">
        <v>701</v>
      </c>
      <c r="D56" s="1563">
        <v>0</v>
      </c>
      <c r="E56" s="1519">
        <v>1050000</v>
      </c>
      <c r="F56" s="1519">
        <v>46</v>
      </c>
    </row>
    <row r="57" spans="2:6" s="246" customFormat="1" ht="20.100000000000001" customHeight="1">
      <c r="B57" s="1085"/>
      <c r="C57" s="1631" t="s">
        <v>1143</v>
      </c>
      <c r="D57" s="1563">
        <v>0</v>
      </c>
      <c r="E57" s="1519">
        <v>131819.85876355768</v>
      </c>
      <c r="F57" s="1519" t="s">
        <v>1676</v>
      </c>
    </row>
    <row r="58" spans="2:6" s="246" customFormat="1" ht="20.100000000000001" customHeight="1">
      <c r="B58" s="1085">
        <v>27</v>
      </c>
      <c r="C58" s="1085" t="s">
        <v>1144</v>
      </c>
      <c r="D58" s="1563">
        <v>0</v>
      </c>
      <c r="E58" s="1519">
        <v>0</v>
      </c>
      <c r="F58" s="1519">
        <v>0</v>
      </c>
    </row>
    <row r="59" spans="2:6" s="246" customFormat="1" ht="20.100000000000001" customHeight="1">
      <c r="B59" s="1085">
        <v>28</v>
      </c>
      <c r="C59" s="1085" t="s">
        <v>1145</v>
      </c>
      <c r="D59" s="1563">
        <v>231241</v>
      </c>
      <c r="E59" s="1519">
        <v>231241.27630999999</v>
      </c>
      <c r="F59" s="1519">
        <v>0</v>
      </c>
    </row>
    <row r="60" spans="2:6" s="246" customFormat="1" ht="20.100000000000001" customHeight="1">
      <c r="B60" s="1085">
        <v>29</v>
      </c>
      <c r="C60" s="1085" t="s">
        <v>1146</v>
      </c>
      <c r="D60" s="1563">
        <v>0</v>
      </c>
      <c r="E60" s="1519">
        <v>0</v>
      </c>
      <c r="F60" s="1519">
        <v>0</v>
      </c>
    </row>
    <row r="61" spans="2:6" s="246" customFormat="1" ht="20.100000000000001" customHeight="1">
      <c r="B61" s="1085">
        <v>30</v>
      </c>
      <c r="C61" s="1085" t="s">
        <v>1116</v>
      </c>
      <c r="D61" s="1563">
        <v>1581777</v>
      </c>
      <c r="E61" s="1519">
        <v>1581777.2235600001</v>
      </c>
      <c r="F61" s="1519">
        <v>0</v>
      </c>
    </row>
    <row r="62" spans="2:6" s="246" customFormat="1" ht="20.100000000000001" customHeight="1">
      <c r="B62" s="1085">
        <v>31</v>
      </c>
      <c r="C62" s="1085" t="s">
        <v>1120</v>
      </c>
      <c r="D62" s="1563">
        <v>377206</v>
      </c>
      <c r="E62" s="1519">
        <v>377206.18015999999</v>
      </c>
      <c r="F62" s="1519">
        <v>0</v>
      </c>
    </row>
    <row r="63" spans="2:6" s="246" customFormat="1" ht="20.100000000000001" customHeight="1">
      <c r="B63" s="1085">
        <v>32</v>
      </c>
      <c r="C63" s="1085" t="s">
        <v>1147</v>
      </c>
      <c r="D63" s="1563">
        <v>0</v>
      </c>
      <c r="E63" s="1519">
        <v>0</v>
      </c>
      <c r="F63" s="1519">
        <v>0</v>
      </c>
    </row>
    <row r="64" spans="2:6" s="246" customFormat="1" ht="20.100000000000001" customHeight="1">
      <c r="B64" s="1085">
        <v>33</v>
      </c>
      <c r="C64" s="1085" t="s">
        <v>1148</v>
      </c>
      <c r="D64" s="1563">
        <v>458744</v>
      </c>
      <c r="E64" s="1519">
        <v>456911.37014000007</v>
      </c>
      <c r="F64" s="1519">
        <v>0</v>
      </c>
    </row>
    <row r="65" spans="2:6" s="246" customFormat="1" ht="20.100000000000001" customHeight="1">
      <c r="B65" s="1085">
        <v>34</v>
      </c>
      <c r="C65" s="1085" t="s">
        <v>1149</v>
      </c>
      <c r="D65" s="1563">
        <v>20427</v>
      </c>
      <c r="E65" s="1519">
        <v>20426.587450000003</v>
      </c>
      <c r="F65" s="1519">
        <v>0</v>
      </c>
    </row>
    <row r="66" spans="2:6" s="246" customFormat="1" ht="20.100000000000001" customHeight="1">
      <c r="B66" s="1085">
        <v>35</v>
      </c>
      <c r="C66" s="1085" t="s">
        <v>1150</v>
      </c>
      <c r="D66" s="1563">
        <v>16932</v>
      </c>
      <c r="E66" s="1519">
        <v>16932.092900000007</v>
      </c>
      <c r="F66" s="1519">
        <v>0</v>
      </c>
    </row>
    <row r="67" spans="2:6" s="246" customFormat="1" ht="20.100000000000001" customHeight="1">
      <c r="B67" s="1085">
        <v>36</v>
      </c>
      <c r="C67" s="1085" t="s">
        <v>1151</v>
      </c>
      <c r="D67" s="1563">
        <v>1116984</v>
      </c>
      <c r="E67" s="1519">
        <v>1141100.7809000004</v>
      </c>
      <c r="F67" s="1519">
        <v>0</v>
      </c>
    </row>
    <row r="68" spans="2:6" s="246" customFormat="1" ht="20.100000000000001" customHeight="1" thickBot="1">
      <c r="B68" s="1699" t="s">
        <v>1152</v>
      </c>
      <c r="C68" s="1699"/>
      <c r="D68" s="1629">
        <v>85842755</v>
      </c>
      <c r="E68" s="1629">
        <v>85890446.412429988</v>
      </c>
      <c r="F68" s="1632">
        <v>0</v>
      </c>
    </row>
    <row r="69" spans="2:6" s="154" customFormat="1" ht="20.25" customHeight="1">
      <c r="B69" s="1695" t="s">
        <v>1153</v>
      </c>
      <c r="C69" s="1695"/>
      <c r="D69" s="1695"/>
      <c r="E69" s="1695"/>
      <c r="F69" s="1695"/>
    </row>
    <row r="70" spans="2:6" s="246" customFormat="1" ht="20.100000000000001" customHeight="1">
      <c r="B70" s="1624">
        <v>37</v>
      </c>
      <c r="C70" s="1624" t="s">
        <v>1055</v>
      </c>
      <c r="D70" s="1625">
        <v>4725000</v>
      </c>
      <c r="E70" s="1626">
        <v>4725000.0000000019</v>
      </c>
      <c r="F70" s="1626">
        <v>1</v>
      </c>
    </row>
    <row r="71" spans="2:6" s="246" customFormat="1" ht="20.100000000000001" customHeight="1">
      <c r="B71" s="1085">
        <v>38</v>
      </c>
      <c r="C71" s="906" t="s">
        <v>1057</v>
      </c>
      <c r="D71" s="1563">
        <v>16471</v>
      </c>
      <c r="E71" s="1519">
        <v>16470.667119999885</v>
      </c>
      <c r="F71" s="1519">
        <v>1</v>
      </c>
    </row>
    <row r="72" spans="2:6" s="246" customFormat="1" ht="20.100000000000001" customHeight="1">
      <c r="B72" s="1085">
        <v>39</v>
      </c>
      <c r="C72" s="906" t="s">
        <v>1058</v>
      </c>
      <c r="D72" s="1563">
        <v>0</v>
      </c>
      <c r="E72" s="1519">
        <v>0</v>
      </c>
      <c r="F72" s="1519">
        <v>0</v>
      </c>
    </row>
    <row r="73" spans="2:6" s="246" customFormat="1" ht="20.100000000000001" customHeight="1">
      <c r="B73" s="1085">
        <v>40</v>
      </c>
      <c r="C73" s="1085" t="s">
        <v>1154</v>
      </c>
      <c r="D73" s="1563">
        <v>400000</v>
      </c>
      <c r="E73" s="1519">
        <v>399999.99999999994</v>
      </c>
      <c r="F73" s="1519">
        <v>31</v>
      </c>
    </row>
    <row r="74" spans="2:6" s="246" customFormat="1" ht="20.100000000000001" customHeight="1">
      <c r="B74" s="1085">
        <v>41</v>
      </c>
      <c r="C74" s="1085" t="s">
        <v>1155</v>
      </c>
      <c r="D74" s="1563">
        <v>259528</v>
      </c>
      <c r="E74" s="1519">
        <v>259527.78285999998</v>
      </c>
      <c r="F74" s="1519" t="s">
        <v>1677</v>
      </c>
    </row>
    <row r="75" spans="2:6" s="246" customFormat="1" ht="20.100000000000001" customHeight="1">
      <c r="B75" s="1085">
        <v>42</v>
      </c>
      <c r="C75" s="1085" t="s">
        <v>1156</v>
      </c>
      <c r="D75" s="1563">
        <v>0</v>
      </c>
      <c r="E75" s="1519">
        <v>0</v>
      </c>
      <c r="F75" s="1519">
        <v>1</v>
      </c>
    </row>
    <row r="76" spans="2:6" s="246" customFormat="1" ht="20.100000000000001" customHeight="1">
      <c r="B76" s="1085">
        <v>43</v>
      </c>
      <c r="C76" s="1085" t="s">
        <v>1059</v>
      </c>
      <c r="D76" s="1563">
        <v>580304</v>
      </c>
      <c r="E76" s="1519">
        <v>580303.74380999967</v>
      </c>
      <c r="F76" s="1519" t="s">
        <v>1678</v>
      </c>
    </row>
    <row r="77" spans="2:6" s="246" customFormat="1" ht="20.100000000000001" customHeight="1">
      <c r="B77" s="1085">
        <v>44</v>
      </c>
      <c r="C77" s="1085" t="s">
        <v>1157</v>
      </c>
      <c r="D77" s="1563">
        <v>138082</v>
      </c>
      <c r="E77" s="1519">
        <v>138082.21255999987</v>
      </c>
      <c r="F77" s="1519" t="s">
        <v>1679</v>
      </c>
    </row>
    <row r="78" spans="2:6" s="246" customFormat="1" ht="20.100000000000001" customHeight="1">
      <c r="B78" s="1696" t="s">
        <v>1158</v>
      </c>
      <c r="C78" s="1696"/>
      <c r="D78" s="1633">
        <v>6119385</v>
      </c>
      <c r="E78" s="1633">
        <v>6119384.4063500008</v>
      </c>
      <c r="F78" s="1563">
        <v>0</v>
      </c>
    </row>
    <row r="79" spans="2:6" s="246" customFormat="1" ht="20.100000000000001" customHeight="1">
      <c r="B79" s="1085">
        <v>45</v>
      </c>
      <c r="C79" s="1085" t="s">
        <v>1159</v>
      </c>
      <c r="D79" s="1519">
        <v>942672</v>
      </c>
      <c r="E79" s="1519">
        <v>915617.95976</v>
      </c>
      <c r="F79" s="1519">
        <v>0</v>
      </c>
    </row>
    <row r="80" spans="2:6" s="246" customFormat="1" ht="20.100000000000001" customHeight="1">
      <c r="B80" s="1085"/>
      <c r="C80" s="1634" t="s">
        <v>1108</v>
      </c>
      <c r="D80" s="1519">
        <v>0</v>
      </c>
      <c r="E80" s="1519">
        <v>0</v>
      </c>
      <c r="F80" s="1519">
        <v>0</v>
      </c>
    </row>
    <row r="81" spans="2:6" s="246" customFormat="1" ht="20.100000000000001" customHeight="1">
      <c r="B81" s="1085"/>
      <c r="C81" s="1631" t="s">
        <v>1160</v>
      </c>
      <c r="D81" s="1563">
        <v>0</v>
      </c>
      <c r="E81" s="1519">
        <v>451549.66449000005</v>
      </c>
      <c r="F81" s="1519" t="s">
        <v>1680</v>
      </c>
    </row>
    <row r="82" spans="2:6" s="246" customFormat="1" ht="20.100000000000001" customHeight="1">
      <c r="B82" s="1085"/>
      <c r="C82" s="1631" t="s">
        <v>1161</v>
      </c>
      <c r="D82" s="1563">
        <v>0</v>
      </c>
      <c r="E82" s="1519">
        <v>109602.97196000001</v>
      </c>
      <c r="F82" s="1519" t="s">
        <v>1681</v>
      </c>
    </row>
    <row r="83" spans="2:6" s="246" customFormat="1" ht="20.100000000000001" customHeight="1">
      <c r="B83" s="1085"/>
      <c r="C83" s="1631" t="s">
        <v>1162</v>
      </c>
      <c r="D83" s="1563">
        <v>0</v>
      </c>
      <c r="E83" s="1519">
        <v>133176.44396644231</v>
      </c>
      <c r="F83" s="1519" t="s">
        <v>1676</v>
      </c>
    </row>
    <row r="84" spans="2:6" s="246" customFormat="1" ht="20.100000000000001" customHeight="1">
      <c r="B84" s="1697" t="s">
        <v>1163</v>
      </c>
      <c r="C84" s="1697"/>
      <c r="D84" s="1635">
        <v>7062057</v>
      </c>
      <c r="E84" s="1635">
        <v>7035002.3661100008</v>
      </c>
      <c r="F84" s="1636">
        <v>0</v>
      </c>
    </row>
    <row r="85" spans="2:6" s="248" customFormat="1" ht="20.100000000000001" customHeight="1" thickBot="1">
      <c r="B85" s="1698" t="s">
        <v>1164</v>
      </c>
      <c r="C85" s="1698"/>
      <c r="D85" s="1637">
        <v>92904812</v>
      </c>
      <c r="E85" s="1637">
        <v>92925448.77854</v>
      </c>
      <c r="F85" s="1525">
        <v>0</v>
      </c>
    </row>
    <row r="86" spans="2:6" s="149" customFormat="1" ht="12.75"/>
    <row r="87" spans="2:6" s="149" customFormat="1" ht="12.75"/>
    <row r="88" spans="2:6" s="149" customFormat="1" ht="12.75"/>
    <row r="89" spans="2:6" s="149" customFormat="1" ht="12.75"/>
    <row r="90" spans="2:6" s="149" customFormat="1" ht="12.75"/>
    <row r="91" spans="2:6" s="149" customFormat="1" ht="12.75"/>
    <row r="92" spans="2:6" s="149" customFormat="1" ht="14.25" customHeight="1"/>
    <row r="93" spans="2:6" s="149" customFormat="1" ht="12.75"/>
    <row r="94" spans="2:6" s="149" customFormat="1" ht="12.75"/>
    <row r="95" spans="2:6" s="149" customFormat="1" ht="12.75"/>
    <row r="96" spans="2:6" s="149" customFormat="1" ht="12.75"/>
    <row r="100" spans="2:5" ht="14.25">
      <c r="B100" s="1692"/>
      <c r="C100" s="1693"/>
      <c r="D100" s="1693"/>
      <c r="E100" s="1693"/>
    </row>
  </sheetData>
  <mergeCells count="11">
    <mergeCell ref="B100:E100"/>
    <mergeCell ref="B3:F3"/>
    <mergeCell ref="B69:F69"/>
    <mergeCell ref="B78:C78"/>
    <mergeCell ref="B84:C84"/>
    <mergeCell ref="B85:C85"/>
    <mergeCell ref="B68:C68"/>
    <mergeCell ref="F5:F6"/>
    <mergeCell ref="B7:F7"/>
    <mergeCell ref="B48:C48"/>
    <mergeCell ref="B49:F49"/>
  </mergeCells>
  <pageMargins left="0.7" right="0.7" top="0.75" bottom="0.75" header="0.3" footer="0.3"/>
  <pageSetup paperSize="9" orientation="portrait" r:id="rId1"/>
  <ignoredErrors>
    <ignoredError sqref="D5:F5 F6"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40"/>
  <sheetViews>
    <sheetView showGridLines="0" zoomScale="90" zoomScaleNormal="90" workbookViewId="0">
      <selection activeCell="L1" sqref="L1"/>
    </sheetView>
  </sheetViews>
  <sheetFormatPr defaultColWidth="11.5703125" defaultRowHeight="14.25"/>
  <cols>
    <col min="1" max="1" width="4.7109375" style="45" customWidth="1"/>
    <col min="2" max="2" width="20.28515625" style="67" customWidth="1"/>
    <col min="3" max="3" width="18.7109375" style="74" bestFit="1" customWidth="1"/>
    <col min="4" max="4" width="13.5703125" style="67" bestFit="1" customWidth="1"/>
    <col min="5" max="10" width="13.5703125" style="67" customWidth="1"/>
    <col min="11" max="11" width="14.85546875" style="67" customWidth="1"/>
    <col min="12" max="14" width="13.5703125" style="67" customWidth="1"/>
    <col min="15" max="15" width="16.7109375" style="67" customWidth="1"/>
    <col min="16" max="16" width="4.7109375" style="24" customWidth="1"/>
    <col min="17" max="17" width="11.5703125" style="67"/>
    <col min="18" max="18" width="22.5703125" style="67" customWidth="1"/>
    <col min="19" max="19" width="32.7109375" style="67" customWidth="1"/>
    <col min="20" max="16384" width="11.5703125" style="67"/>
  </cols>
  <sheetData>
    <row r="1" spans="1:33" ht="18.75">
      <c r="B1" s="20" t="s">
        <v>1643</v>
      </c>
      <c r="N1" s="68"/>
      <c r="P1" s="767"/>
      <c r="Q1" s="766" t="s">
        <v>997</v>
      </c>
    </row>
    <row r="2" spans="1:33">
      <c r="B2" s="259" t="s">
        <v>1182</v>
      </c>
      <c r="P2" s="58"/>
    </row>
    <row r="3" spans="1:33" ht="15">
      <c r="A3" s="197"/>
      <c r="B3" s="69"/>
      <c r="P3" s="58"/>
    </row>
    <row r="4" spans="1:33" s="205" customFormat="1" ht="63.75">
      <c r="A4" s="197"/>
      <c r="B4" s="1760" t="s">
        <v>405</v>
      </c>
      <c r="C4" s="409" t="s">
        <v>142</v>
      </c>
      <c r="D4" s="409" t="s">
        <v>406</v>
      </c>
      <c r="E4" s="409" t="s">
        <v>407</v>
      </c>
      <c r="F4" s="409" t="s">
        <v>408</v>
      </c>
      <c r="G4" s="409" t="s">
        <v>409</v>
      </c>
      <c r="H4" s="409" t="s">
        <v>143</v>
      </c>
      <c r="I4" s="409" t="s">
        <v>144</v>
      </c>
      <c r="J4" s="409" t="s">
        <v>145</v>
      </c>
      <c r="K4" s="409" t="s">
        <v>410</v>
      </c>
      <c r="L4" s="409" t="s">
        <v>411</v>
      </c>
      <c r="M4" s="409" t="s">
        <v>147</v>
      </c>
      <c r="N4" s="409" t="s">
        <v>412</v>
      </c>
      <c r="O4" s="409" t="s">
        <v>1978</v>
      </c>
      <c r="P4" s="58"/>
    </row>
    <row r="5" spans="1:33" s="205" customFormat="1" ht="13.5" thickBot="1">
      <c r="A5" s="223"/>
      <c r="B5" s="1736"/>
      <c r="C5" s="402" t="s">
        <v>83</v>
      </c>
      <c r="D5" s="402" t="s">
        <v>84</v>
      </c>
      <c r="E5" s="402" t="s">
        <v>85</v>
      </c>
      <c r="F5" s="402" t="s">
        <v>86</v>
      </c>
      <c r="G5" s="402" t="s">
        <v>87</v>
      </c>
      <c r="H5" s="402" t="s">
        <v>88</v>
      </c>
      <c r="I5" s="402" t="s">
        <v>89</v>
      </c>
      <c r="J5" s="402" t="s">
        <v>90</v>
      </c>
      <c r="K5" s="402" t="s">
        <v>125</v>
      </c>
      <c r="L5" s="402" t="s">
        <v>126</v>
      </c>
      <c r="M5" s="402" t="s">
        <v>127</v>
      </c>
      <c r="N5" s="402" t="s">
        <v>128</v>
      </c>
      <c r="O5" s="402" t="s">
        <v>319</v>
      </c>
      <c r="P5" s="723"/>
    </row>
    <row r="6" spans="1:33" s="410" customFormat="1" ht="20.100000000000001" customHeight="1">
      <c r="A6" s="223"/>
      <c r="B6" s="1761" t="s">
        <v>1276</v>
      </c>
      <c r="C6" s="1761"/>
      <c r="D6" s="1761"/>
      <c r="E6" s="1761"/>
      <c r="F6" s="411"/>
      <c r="G6" s="411"/>
      <c r="H6" s="411"/>
      <c r="I6" s="411"/>
      <c r="J6" s="411"/>
      <c r="K6" s="411"/>
      <c r="L6" s="411"/>
      <c r="M6" s="411"/>
      <c r="N6" s="411"/>
      <c r="O6" s="411"/>
      <c r="P6" s="395"/>
      <c r="R6" s="141"/>
      <c r="S6" s="141"/>
      <c r="T6" s="141"/>
      <c r="U6" s="141"/>
      <c r="V6" s="141"/>
      <c r="W6" s="141"/>
      <c r="X6" s="141"/>
      <c r="Y6" s="141"/>
      <c r="Z6" s="141"/>
      <c r="AA6" s="141"/>
      <c r="AB6" s="141"/>
      <c r="AC6" s="141"/>
      <c r="AD6" s="141"/>
      <c r="AE6" s="141"/>
      <c r="AF6" s="141"/>
      <c r="AG6" s="141"/>
    </row>
    <row r="7" spans="1:33" s="412" customFormat="1" ht="20.100000000000001" customHeight="1">
      <c r="A7" s="223"/>
      <c r="B7" s="413"/>
      <c r="C7" s="414" t="s">
        <v>148</v>
      </c>
      <c r="D7" s="415">
        <v>4.4215299999999997</v>
      </c>
      <c r="E7" s="415">
        <v>109000.08406000001</v>
      </c>
      <c r="F7" s="415">
        <v>85.54</v>
      </c>
      <c r="G7" s="415">
        <v>93239.208409999992</v>
      </c>
      <c r="H7" s="416">
        <v>5.0000000000000001E-4</v>
      </c>
      <c r="I7" s="415">
        <v>4</v>
      </c>
      <c r="J7" s="416">
        <v>0.42259999999999998</v>
      </c>
      <c r="K7" s="415">
        <v>1</v>
      </c>
      <c r="L7" s="415">
        <v>11061.953800000001</v>
      </c>
      <c r="M7" s="417">
        <v>0.11864058038070598</v>
      </c>
      <c r="N7" s="415">
        <v>20.079240000000002</v>
      </c>
      <c r="O7" s="415">
        <v>-7.3091200000000001</v>
      </c>
      <c r="P7" s="395"/>
      <c r="R7" s="141"/>
      <c r="S7" s="141"/>
      <c r="T7" s="141"/>
      <c r="U7" s="141"/>
      <c r="V7" s="141"/>
      <c r="W7" s="141"/>
      <c r="X7" s="141"/>
      <c r="Y7" s="141"/>
      <c r="Z7" s="141"/>
      <c r="AA7" s="141"/>
      <c r="AB7" s="141"/>
      <c r="AC7" s="141"/>
      <c r="AD7" s="141"/>
      <c r="AE7" s="141"/>
      <c r="AF7" s="141"/>
      <c r="AG7" s="141"/>
    </row>
    <row r="8" spans="1:33" s="410" customFormat="1" ht="20.100000000000001" customHeight="1">
      <c r="A8" s="223"/>
      <c r="B8" s="418"/>
      <c r="C8" s="419" t="s">
        <v>413</v>
      </c>
      <c r="D8" s="399">
        <v>0.41327999999999998</v>
      </c>
      <c r="E8" s="399">
        <v>105346.61366</v>
      </c>
      <c r="F8" s="399">
        <v>86.81</v>
      </c>
      <c r="G8" s="399">
        <v>91451.236010000008</v>
      </c>
      <c r="H8" s="404">
        <v>5.0000000000000001E-4</v>
      </c>
      <c r="I8" s="399">
        <v>2</v>
      </c>
      <c r="J8" s="404">
        <v>0.42259999999999998</v>
      </c>
      <c r="K8" s="399">
        <v>1</v>
      </c>
      <c r="L8" s="399">
        <v>10211.871419999999</v>
      </c>
      <c r="M8" s="420">
        <v>0.1116646626720644</v>
      </c>
      <c r="N8" s="399">
        <v>19.323650000000001</v>
      </c>
      <c r="O8" s="399">
        <v>-7.2339700000000002</v>
      </c>
      <c r="P8" s="396"/>
      <c r="R8" s="141"/>
      <c r="S8" s="141"/>
      <c r="T8" s="141"/>
      <c r="U8" s="141"/>
      <c r="V8" s="141"/>
      <c r="W8" s="141"/>
      <c r="X8" s="141"/>
      <c r="Y8" s="141"/>
      <c r="Z8" s="141"/>
      <c r="AA8" s="141"/>
      <c r="AB8" s="141"/>
      <c r="AC8" s="141"/>
      <c r="AD8" s="141"/>
      <c r="AE8" s="141"/>
      <c r="AF8" s="141"/>
      <c r="AG8" s="141"/>
    </row>
    <row r="9" spans="1:33" s="410" customFormat="1" ht="20.100000000000001" customHeight="1">
      <c r="A9" s="223"/>
      <c r="B9" s="418"/>
      <c r="C9" s="419" t="s">
        <v>414</v>
      </c>
      <c r="D9" s="399">
        <v>4.0082500000000003</v>
      </c>
      <c r="E9" s="399">
        <v>3653.4703999999997</v>
      </c>
      <c r="F9" s="399">
        <v>48.83</v>
      </c>
      <c r="G9" s="399">
        <v>1787.9723999999999</v>
      </c>
      <c r="H9" s="404">
        <v>1E-3</v>
      </c>
      <c r="I9" s="399">
        <v>2</v>
      </c>
      <c r="J9" s="404">
        <v>0.42259999999999998</v>
      </c>
      <c r="K9" s="399">
        <v>5</v>
      </c>
      <c r="L9" s="399">
        <v>850.08238000000006</v>
      </c>
      <c r="M9" s="420">
        <v>0.47544491178946618</v>
      </c>
      <c r="N9" s="399">
        <v>0.75560000000000005</v>
      </c>
      <c r="O9" s="399">
        <v>-7.5150000000000008E-2</v>
      </c>
      <c r="P9" s="398"/>
      <c r="R9" s="141"/>
      <c r="S9" s="141"/>
      <c r="T9" s="141"/>
      <c r="U9" s="141"/>
      <c r="V9" s="141"/>
      <c r="W9" s="141"/>
      <c r="X9" s="141"/>
      <c r="Y9" s="141"/>
      <c r="Z9" s="141"/>
      <c r="AA9" s="141"/>
      <c r="AB9" s="141"/>
      <c r="AC9" s="141"/>
      <c r="AD9" s="141"/>
      <c r="AE9" s="141"/>
      <c r="AF9" s="141"/>
      <c r="AG9" s="141"/>
    </row>
    <row r="10" spans="1:33" s="412" customFormat="1" ht="20.100000000000001" customHeight="1">
      <c r="A10" s="223"/>
      <c r="B10" s="421"/>
      <c r="C10" s="422" t="s">
        <v>149</v>
      </c>
      <c r="D10" s="423">
        <v>471711.27748000005</v>
      </c>
      <c r="E10" s="423">
        <v>696420.13301999995</v>
      </c>
      <c r="F10" s="423">
        <v>81.75</v>
      </c>
      <c r="G10" s="423">
        <v>1041045.12113</v>
      </c>
      <c r="H10" s="424">
        <v>2E-3</v>
      </c>
      <c r="I10" s="423">
        <v>141</v>
      </c>
      <c r="J10" s="424">
        <v>0.42249999999999999</v>
      </c>
      <c r="K10" s="423">
        <v>2</v>
      </c>
      <c r="L10" s="423">
        <v>399889.28019999998</v>
      </c>
      <c r="M10" s="425">
        <v>0.38412290887636175</v>
      </c>
      <c r="N10" s="423">
        <v>879.77652999999998</v>
      </c>
      <c r="O10" s="423">
        <v>-299.34287</v>
      </c>
      <c r="P10" s="398"/>
      <c r="R10" s="141"/>
      <c r="S10" s="141"/>
      <c r="T10" s="141"/>
      <c r="U10" s="141"/>
      <c r="V10" s="141"/>
      <c r="W10" s="141"/>
      <c r="X10" s="141"/>
      <c r="Y10" s="141"/>
      <c r="Z10" s="141"/>
      <c r="AA10" s="141"/>
      <c r="AB10" s="141"/>
      <c r="AC10" s="141"/>
      <c r="AD10" s="141"/>
      <c r="AE10" s="141"/>
      <c r="AF10" s="141"/>
      <c r="AG10" s="141"/>
    </row>
    <row r="11" spans="1:33" s="412" customFormat="1" ht="20.100000000000001" customHeight="1">
      <c r="A11" s="223"/>
      <c r="B11" s="421"/>
      <c r="C11" s="422" t="s">
        <v>150</v>
      </c>
      <c r="D11" s="423">
        <v>647104.36126000003</v>
      </c>
      <c r="E11" s="423">
        <v>472915.09866000002</v>
      </c>
      <c r="F11" s="423">
        <v>81.45</v>
      </c>
      <c r="G11" s="423">
        <v>1043729.6575900001</v>
      </c>
      <c r="H11" s="424">
        <v>4.0000000000000001E-3</v>
      </c>
      <c r="I11" s="423">
        <v>158</v>
      </c>
      <c r="J11" s="424">
        <v>0.35149999999999998</v>
      </c>
      <c r="K11" s="423">
        <v>2</v>
      </c>
      <c r="L11" s="423">
        <v>456290.06780000002</v>
      </c>
      <c r="M11" s="425">
        <v>0.43717265719322962</v>
      </c>
      <c r="N11" s="423">
        <v>1457.8488500000001</v>
      </c>
      <c r="O11" s="423">
        <v>-781.18253000000004</v>
      </c>
      <c r="P11" s="398"/>
      <c r="R11" s="141"/>
      <c r="S11" s="141"/>
      <c r="T11" s="141"/>
      <c r="U11" s="141"/>
      <c r="V11" s="141"/>
      <c r="W11" s="141"/>
      <c r="X11" s="141"/>
      <c r="Y11" s="141"/>
      <c r="Z11" s="141"/>
      <c r="AA11" s="141"/>
      <c r="AB11" s="141"/>
      <c r="AC11" s="141"/>
      <c r="AD11" s="141"/>
      <c r="AE11" s="141"/>
      <c r="AF11" s="141"/>
      <c r="AG11" s="141"/>
    </row>
    <row r="12" spans="1:33" s="412" customFormat="1" ht="20.100000000000001" customHeight="1">
      <c r="A12" s="223"/>
      <c r="B12" s="421"/>
      <c r="C12" s="422" t="s">
        <v>151</v>
      </c>
      <c r="D12" s="423">
        <v>333563.87458999996</v>
      </c>
      <c r="E12" s="423">
        <v>645517.64114999992</v>
      </c>
      <c r="F12" s="423">
        <v>74.2</v>
      </c>
      <c r="G12" s="423">
        <v>822530.04098000005</v>
      </c>
      <c r="H12" s="424">
        <v>7.0000000000000001E-3</v>
      </c>
      <c r="I12" s="423">
        <v>159</v>
      </c>
      <c r="J12" s="424">
        <v>0.38879999999999998</v>
      </c>
      <c r="K12" s="423">
        <v>2</v>
      </c>
      <c r="L12" s="423">
        <v>537187.41538999998</v>
      </c>
      <c r="M12" s="425">
        <v>0.65309154514280143</v>
      </c>
      <c r="N12" s="423">
        <v>2226.0488700000001</v>
      </c>
      <c r="O12" s="423">
        <v>-900.66257999999993</v>
      </c>
      <c r="P12" s="398"/>
      <c r="R12" s="141"/>
      <c r="S12" s="141"/>
      <c r="T12" s="141"/>
      <c r="U12" s="141"/>
      <c r="V12" s="141"/>
      <c r="W12" s="141"/>
      <c r="X12" s="141"/>
      <c r="Y12" s="141"/>
      <c r="Z12" s="141"/>
      <c r="AA12" s="141"/>
      <c r="AB12" s="141"/>
      <c r="AC12" s="141"/>
      <c r="AD12" s="141"/>
      <c r="AE12" s="141"/>
      <c r="AF12" s="141"/>
      <c r="AG12" s="141"/>
    </row>
    <row r="13" spans="1:33" s="412" customFormat="1" ht="20.100000000000001" customHeight="1">
      <c r="A13" s="223"/>
      <c r="B13" s="421"/>
      <c r="C13" s="422" t="s">
        <v>152</v>
      </c>
      <c r="D13" s="423">
        <v>1591645.8720499999</v>
      </c>
      <c r="E13" s="423">
        <v>1070001.9248300001</v>
      </c>
      <c r="F13" s="423">
        <v>72.19</v>
      </c>
      <c r="G13" s="423">
        <v>2401233.3488400001</v>
      </c>
      <c r="H13" s="424">
        <v>1.7899999999999999E-2</v>
      </c>
      <c r="I13" s="423">
        <v>510</v>
      </c>
      <c r="J13" s="424">
        <v>0.38590000000000002</v>
      </c>
      <c r="K13" s="423">
        <v>3</v>
      </c>
      <c r="L13" s="423">
        <v>2483853.5827899999</v>
      </c>
      <c r="M13" s="425">
        <v>1.0344074156682492</v>
      </c>
      <c r="N13" s="423">
        <v>16286.75906</v>
      </c>
      <c r="O13" s="423">
        <v>-10107.40416</v>
      </c>
      <c r="P13" s="398"/>
      <c r="R13" s="141"/>
      <c r="S13" s="141"/>
      <c r="T13" s="141"/>
      <c r="U13" s="141"/>
      <c r="V13" s="141"/>
      <c r="W13" s="141"/>
      <c r="X13" s="141"/>
      <c r="Y13" s="141"/>
      <c r="Z13" s="141"/>
      <c r="AA13" s="141"/>
      <c r="AB13" s="141"/>
      <c r="AC13" s="141"/>
      <c r="AD13" s="141"/>
      <c r="AE13" s="141"/>
      <c r="AF13" s="141"/>
      <c r="AG13" s="141"/>
    </row>
    <row r="14" spans="1:33" s="410" customFormat="1" ht="20.100000000000001" customHeight="1">
      <c r="A14" s="223"/>
      <c r="B14" s="418"/>
      <c r="C14" s="419" t="s">
        <v>415</v>
      </c>
      <c r="D14" s="399">
        <v>756413.65353000001</v>
      </c>
      <c r="E14" s="399">
        <v>509632.14522000001</v>
      </c>
      <c r="F14" s="399">
        <v>81.14</v>
      </c>
      <c r="G14" s="399">
        <v>1192253.9265399999</v>
      </c>
      <c r="H14" s="404">
        <v>1.29E-2</v>
      </c>
      <c r="I14" s="399">
        <v>225</v>
      </c>
      <c r="J14" s="404">
        <v>0.41039999999999999</v>
      </c>
      <c r="K14" s="399">
        <v>3</v>
      </c>
      <c r="L14" s="399">
        <v>1252108.45224</v>
      </c>
      <c r="M14" s="420">
        <v>1.0502028337819795</v>
      </c>
      <c r="N14" s="399">
        <v>6297.3499900000006</v>
      </c>
      <c r="O14" s="399">
        <v>-2880.32528</v>
      </c>
      <c r="P14" s="24"/>
      <c r="R14" s="141"/>
      <c r="S14" s="141"/>
      <c r="T14" s="141"/>
      <c r="U14" s="141"/>
      <c r="V14" s="141"/>
      <c r="W14" s="141"/>
      <c r="X14" s="141"/>
      <c r="Y14" s="141"/>
      <c r="Z14" s="141"/>
      <c r="AA14" s="141"/>
      <c r="AB14" s="141"/>
      <c r="AC14" s="141"/>
      <c r="AD14" s="141"/>
      <c r="AE14" s="141"/>
      <c r="AF14" s="141"/>
      <c r="AG14" s="141"/>
    </row>
    <row r="15" spans="1:33" s="410" customFormat="1" ht="20.100000000000001" customHeight="1">
      <c r="A15" s="223"/>
      <c r="B15" s="418"/>
      <c r="C15" s="419" t="s">
        <v>416</v>
      </c>
      <c r="D15" s="399">
        <v>835232.21851000004</v>
      </c>
      <c r="E15" s="399">
        <v>560369.77960999997</v>
      </c>
      <c r="F15" s="399">
        <v>64.05</v>
      </c>
      <c r="G15" s="399">
        <v>1208979.4223</v>
      </c>
      <c r="H15" s="404">
        <v>2.29E-2</v>
      </c>
      <c r="I15" s="399">
        <v>285</v>
      </c>
      <c r="J15" s="404">
        <v>0.36170000000000002</v>
      </c>
      <c r="K15" s="399">
        <v>3</v>
      </c>
      <c r="L15" s="399">
        <v>1231745.1305499999</v>
      </c>
      <c r="M15" s="420">
        <v>1.018830517567197</v>
      </c>
      <c r="N15" s="399">
        <v>9989.4090699999997</v>
      </c>
      <c r="O15" s="399">
        <v>-7227.07888</v>
      </c>
      <c r="P15" s="24"/>
      <c r="R15" s="141"/>
      <c r="S15" s="141"/>
      <c r="T15" s="141"/>
      <c r="U15" s="141"/>
      <c r="V15" s="141"/>
      <c r="W15" s="141"/>
      <c r="X15" s="141"/>
      <c r="Y15" s="141"/>
      <c r="Z15" s="141"/>
      <c r="AA15" s="141"/>
      <c r="AB15" s="141"/>
      <c r="AC15" s="141"/>
      <c r="AD15" s="141"/>
      <c r="AE15" s="141"/>
      <c r="AF15" s="141"/>
      <c r="AG15" s="141"/>
    </row>
    <row r="16" spans="1:33" s="412" customFormat="1" ht="20.100000000000001" customHeight="1">
      <c r="A16" s="223"/>
      <c r="B16" s="421"/>
      <c r="C16" s="422" t="s">
        <v>153</v>
      </c>
      <c r="D16" s="423">
        <v>1026953.09195</v>
      </c>
      <c r="E16" s="423">
        <v>663724.37463999994</v>
      </c>
      <c r="F16" s="423">
        <v>46.52</v>
      </c>
      <c r="G16" s="423">
        <v>1380282.77394</v>
      </c>
      <c r="H16" s="424">
        <v>4.8099999999999997E-2</v>
      </c>
      <c r="I16" s="423">
        <v>575</v>
      </c>
      <c r="J16" s="424">
        <v>0.36599999999999999</v>
      </c>
      <c r="K16" s="423">
        <v>2</v>
      </c>
      <c r="L16" s="423">
        <v>1703562.39292</v>
      </c>
      <c r="M16" s="425">
        <v>1.2342126012753187</v>
      </c>
      <c r="N16" s="423">
        <v>24588.933949999999</v>
      </c>
      <c r="O16" s="423">
        <v>-23160.856530000001</v>
      </c>
      <c r="P16" s="24"/>
      <c r="R16" s="141"/>
      <c r="S16" s="141"/>
      <c r="T16" s="141"/>
      <c r="U16" s="141"/>
      <c r="V16" s="141"/>
      <c r="W16" s="141"/>
      <c r="X16" s="141"/>
      <c r="Y16" s="141"/>
      <c r="Z16" s="141"/>
      <c r="AA16" s="141"/>
      <c r="AB16" s="141"/>
      <c r="AC16" s="141"/>
      <c r="AD16" s="141"/>
      <c r="AE16" s="141"/>
      <c r="AF16" s="141"/>
      <c r="AG16" s="141"/>
    </row>
    <row r="17" spans="1:33" s="410" customFormat="1" ht="20.100000000000001" customHeight="1">
      <c r="A17" s="223"/>
      <c r="B17" s="418"/>
      <c r="C17" s="419" t="s">
        <v>417</v>
      </c>
      <c r="D17" s="399">
        <v>561480.77699000004</v>
      </c>
      <c r="E17" s="399">
        <v>334656.35477999999</v>
      </c>
      <c r="F17" s="399">
        <v>48.23</v>
      </c>
      <c r="G17" s="399">
        <v>765968.44548999995</v>
      </c>
      <c r="H17" s="404">
        <v>3.56E-2</v>
      </c>
      <c r="I17" s="399">
        <v>282</v>
      </c>
      <c r="J17" s="404">
        <v>0.35299999999999998</v>
      </c>
      <c r="K17" s="399">
        <v>2</v>
      </c>
      <c r="L17" s="399">
        <v>813213.60220000008</v>
      </c>
      <c r="M17" s="420">
        <v>1.0616802911244951</v>
      </c>
      <c r="N17" s="399">
        <v>9628.5182599999989</v>
      </c>
      <c r="O17" s="399">
        <v>-8431.7890900000002</v>
      </c>
      <c r="P17" s="24"/>
      <c r="R17" s="141"/>
      <c r="S17" s="141"/>
      <c r="T17" s="141"/>
      <c r="U17" s="141"/>
      <c r="V17" s="141"/>
      <c r="W17" s="141"/>
      <c r="X17" s="141"/>
      <c r="Y17" s="141"/>
      <c r="Z17" s="141"/>
      <c r="AA17" s="141"/>
      <c r="AB17" s="141"/>
      <c r="AC17" s="141"/>
      <c r="AD17" s="141"/>
      <c r="AE17" s="141"/>
      <c r="AF17" s="141"/>
      <c r="AG17" s="141"/>
    </row>
    <row r="18" spans="1:33" s="410" customFormat="1" ht="20.100000000000001" customHeight="1">
      <c r="A18" s="153"/>
      <c r="B18" s="418"/>
      <c r="C18" s="419" t="s">
        <v>418</v>
      </c>
      <c r="D18" s="399">
        <v>465472.31495999999</v>
      </c>
      <c r="E18" s="399">
        <v>329068.01986</v>
      </c>
      <c r="F18" s="399">
        <v>44.79</v>
      </c>
      <c r="G18" s="399">
        <v>614314.32845000003</v>
      </c>
      <c r="H18" s="404">
        <v>6.3700000000000007E-2</v>
      </c>
      <c r="I18" s="399">
        <v>293</v>
      </c>
      <c r="J18" s="404">
        <v>0.3821</v>
      </c>
      <c r="K18" s="399">
        <v>2</v>
      </c>
      <c r="L18" s="399">
        <v>890348.79072000005</v>
      </c>
      <c r="M18" s="420">
        <v>1.4493374962724264</v>
      </c>
      <c r="N18" s="399">
        <v>14960.41569</v>
      </c>
      <c r="O18" s="399">
        <v>-14729.067439999999</v>
      </c>
      <c r="P18" s="24"/>
      <c r="R18" s="141"/>
      <c r="S18" s="141"/>
      <c r="T18" s="141"/>
      <c r="U18" s="141"/>
      <c r="V18" s="141"/>
      <c r="W18" s="141"/>
      <c r="X18" s="141"/>
      <c r="Y18" s="141"/>
      <c r="Z18" s="141"/>
      <c r="AA18" s="141"/>
      <c r="AB18" s="141"/>
      <c r="AC18" s="141"/>
      <c r="AD18" s="141"/>
      <c r="AE18" s="141"/>
      <c r="AF18" s="141"/>
      <c r="AG18" s="141"/>
    </row>
    <row r="19" spans="1:33" s="412" customFormat="1" ht="20.100000000000001" customHeight="1">
      <c r="A19" s="153"/>
      <c r="B19" s="421"/>
      <c r="C19" s="422" t="s">
        <v>154</v>
      </c>
      <c r="D19" s="423">
        <v>407214.74426000001</v>
      </c>
      <c r="E19" s="423">
        <v>184280.69662999999</v>
      </c>
      <c r="F19" s="423">
        <v>40.659999999999997</v>
      </c>
      <c r="G19" s="423">
        <v>483005.67845999997</v>
      </c>
      <c r="H19" s="424">
        <v>0.11899999999999999</v>
      </c>
      <c r="I19" s="423">
        <v>258</v>
      </c>
      <c r="J19" s="424">
        <v>0.29420000000000002</v>
      </c>
      <c r="K19" s="423">
        <v>3</v>
      </c>
      <c r="L19" s="423">
        <v>702273.56487</v>
      </c>
      <c r="M19" s="425">
        <v>1.4539654422057871</v>
      </c>
      <c r="N19" s="423">
        <v>17082.37444</v>
      </c>
      <c r="O19" s="423">
        <v>-37925.542930000003</v>
      </c>
      <c r="P19" s="24"/>
      <c r="R19" s="141"/>
      <c r="S19" s="141"/>
      <c r="T19" s="141"/>
      <c r="U19" s="141"/>
      <c r="V19" s="141"/>
      <c r="W19" s="141"/>
      <c r="X19" s="141"/>
      <c r="Y19" s="141"/>
      <c r="Z19" s="141"/>
      <c r="AA19" s="141"/>
      <c r="AB19" s="141"/>
      <c r="AC19" s="141"/>
      <c r="AD19" s="141"/>
      <c r="AE19" s="141"/>
      <c r="AF19" s="141"/>
      <c r="AG19" s="141"/>
    </row>
    <row r="20" spans="1:33" s="410" customFormat="1" ht="20.100000000000001" customHeight="1">
      <c r="A20" s="153"/>
      <c r="B20" s="418"/>
      <c r="C20" s="419" t="s">
        <v>419</v>
      </c>
      <c r="D20" s="399">
        <v>407155.65925999999</v>
      </c>
      <c r="E20" s="399">
        <v>174957.23903</v>
      </c>
      <c r="F20" s="399">
        <v>40.19</v>
      </c>
      <c r="G20" s="399">
        <v>478333.49877999997</v>
      </c>
      <c r="H20" s="404">
        <v>0.1148</v>
      </c>
      <c r="I20" s="399">
        <v>237</v>
      </c>
      <c r="J20" s="404">
        <v>0.29339999999999999</v>
      </c>
      <c r="K20" s="399">
        <v>3</v>
      </c>
      <c r="L20" s="399">
        <v>693584.57276000001</v>
      </c>
      <c r="M20" s="420">
        <v>1.4500020896069428</v>
      </c>
      <c r="N20" s="399">
        <v>16119.471890000001</v>
      </c>
      <c r="O20" s="399">
        <v>-37713.336069999998</v>
      </c>
      <c r="P20" s="24"/>
      <c r="R20" s="141"/>
      <c r="S20" s="141"/>
      <c r="T20" s="141"/>
      <c r="U20" s="141"/>
      <c r="V20" s="141"/>
      <c r="W20" s="141"/>
      <c r="X20" s="141"/>
      <c r="Y20" s="141"/>
      <c r="Z20" s="141"/>
      <c r="AA20" s="141"/>
      <c r="AB20" s="141"/>
      <c r="AC20" s="141"/>
      <c r="AD20" s="141"/>
      <c r="AE20" s="141"/>
      <c r="AF20" s="141"/>
      <c r="AG20" s="141"/>
    </row>
    <row r="21" spans="1:33" s="410" customFormat="1" ht="20.100000000000001" customHeight="1">
      <c r="A21" s="45"/>
      <c r="B21" s="418"/>
      <c r="C21" s="419" t="s">
        <v>420</v>
      </c>
      <c r="D21" s="399">
        <v>0</v>
      </c>
      <c r="E21" s="399">
        <v>0</v>
      </c>
      <c r="F21" s="399">
        <v>0</v>
      </c>
      <c r="G21" s="399">
        <v>0</v>
      </c>
      <c r="H21" s="404">
        <v>0</v>
      </c>
      <c r="I21" s="399">
        <v>0</v>
      </c>
      <c r="J21" s="404">
        <v>0</v>
      </c>
      <c r="K21" s="399">
        <v>0</v>
      </c>
      <c r="L21" s="399">
        <v>0</v>
      </c>
      <c r="M21" s="420"/>
      <c r="N21" s="399">
        <v>0</v>
      </c>
      <c r="O21" s="399">
        <v>0</v>
      </c>
      <c r="P21" s="24"/>
      <c r="R21" s="141"/>
      <c r="S21" s="141"/>
      <c r="T21" s="141"/>
      <c r="U21" s="141"/>
      <c r="V21" s="141"/>
      <c r="W21" s="141"/>
      <c r="X21" s="141"/>
      <c r="Y21" s="141"/>
      <c r="Z21" s="141"/>
      <c r="AA21" s="141"/>
      <c r="AB21" s="141"/>
      <c r="AC21" s="141"/>
      <c r="AD21" s="141"/>
      <c r="AE21" s="141"/>
      <c r="AF21" s="141"/>
      <c r="AG21" s="141"/>
    </row>
    <row r="22" spans="1:33" s="410" customFormat="1" ht="20.100000000000001" customHeight="1">
      <c r="A22" s="45"/>
      <c r="B22" s="418"/>
      <c r="C22" s="419" t="s">
        <v>421</v>
      </c>
      <c r="D22" s="399">
        <v>59.085000000000001</v>
      </c>
      <c r="E22" s="399">
        <v>9323.4575999999997</v>
      </c>
      <c r="F22" s="399">
        <v>49.48</v>
      </c>
      <c r="G22" s="399">
        <v>4672.1796799999993</v>
      </c>
      <c r="H22" s="404">
        <v>0.5484</v>
      </c>
      <c r="I22" s="399">
        <v>21</v>
      </c>
      <c r="J22" s="404">
        <v>0.38019999999999998</v>
      </c>
      <c r="K22" s="399">
        <v>4</v>
      </c>
      <c r="L22" s="399">
        <v>8688.9921099999992</v>
      </c>
      <c r="M22" s="420">
        <v>1.8597298702347853</v>
      </c>
      <c r="N22" s="399">
        <v>962.90256000000011</v>
      </c>
      <c r="O22" s="399">
        <v>-212.20685999999998</v>
      </c>
      <c r="P22" s="24"/>
      <c r="R22" s="141"/>
      <c r="S22" s="141"/>
      <c r="T22" s="141"/>
      <c r="U22" s="141"/>
      <c r="V22" s="141"/>
      <c r="W22" s="141"/>
      <c r="X22" s="141"/>
      <c r="Y22" s="141"/>
      <c r="Z22" s="141"/>
      <c r="AA22" s="141"/>
      <c r="AB22" s="141"/>
      <c r="AC22" s="141"/>
      <c r="AD22" s="141"/>
      <c r="AE22" s="141"/>
      <c r="AF22" s="141"/>
      <c r="AG22" s="141"/>
    </row>
    <row r="23" spans="1:33" s="412" customFormat="1" ht="20.100000000000001" customHeight="1">
      <c r="A23" s="45"/>
      <c r="B23" s="426"/>
      <c r="C23" s="427" t="s">
        <v>155</v>
      </c>
      <c r="D23" s="428">
        <v>640043.74436000001</v>
      </c>
      <c r="E23" s="428">
        <v>85084.934540000002</v>
      </c>
      <c r="F23" s="428">
        <v>26.8</v>
      </c>
      <c r="G23" s="428">
        <v>662850.27774000005</v>
      </c>
      <c r="H23" s="429">
        <v>1</v>
      </c>
      <c r="I23" s="428">
        <v>80</v>
      </c>
      <c r="J23" s="429">
        <v>0.76400000000000001</v>
      </c>
      <c r="K23" s="428">
        <v>3</v>
      </c>
      <c r="L23" s="428">
        <v>67821.511659999989</v>
      </c>
      <c r="M23" s="430">
        <v>0.10231799538688986</v>
      </c>
      <c r="N23" s="428">
        <v>446909.74494</v>
      </c>
      <c r="O23" s="428">
        <v>-465332.58630999998</v>
      </c>
      <c r="P23" s="24"/>
      <c r="R23" s="141"/>
      <c r="S23" s="141"/>
      <c r="T23" s="141"/>
      <c r="U23" s="141"/>
      <c r="V23" s="141"/>
      <c r="W23" s="141"/>
      <c r="X23" s="141"/>
      <c r="Y23" s="141"/>
      <c r="Z23" s="141"/>
      <c r="AA23" s="141"/>
      <c r="AB23" s="141"/>
      <c r="AC23" s="141"/>
      <c r="AD23" s="141"/>
      <c r="AE23" s="141"/>
      <c r="AF23" s="141"/>
      <c r="AG23" s="141"/>
    </row>
    <row r="24" spans="1:33" s="410" customFormat="1" ht="20.100000000000001" customHeight="1" thickBot="1">
      <c r="A24" s="45"/>
      <c r="B24" s="1762" t="s">
        <v>1277</v>
      </c>
      <c r="C24" s="1762"/>
      <c r="D24" s="431">
        <v>8144059.5172600001</v>
      </c>
      <c r="E24" s="431">
        <v>5953951.9676900003</v>
      </c>
      <c r="F24" s="432"/>
      <c r="G24" s="431">
        <v>12285677.11674</v>
      </c>
      <c r="H24" s="432"/>
      <c r="I24" s="431">
        <v>3232</v>
      </c>
      <c r="J24" s="432"/>
      <c r="K24" s="432"/>
      <c r="L24" s="431">
        <v>11262691.263810001</v>
      </c>
      <c r="M24" s="433"/>
      <c r="N24" s="431">
        <v>567429.71259000001</v>
      </c>
      <c r="O24" s="431">
        <v>-609715.99976999999</v>
      </c>
      <c r="P24" s="24"/>
      <c r="R24" s="141"/>
      <c r="S24" s="141"/>
      <c r="T24" s="141"/>
      <c r="U24" s="141"/>
      <c r="V24" s="141"/>
      <c r="W24" s="141"/>
      <c r="X24" s="141"/>
      <c r="Y24" s="141"/>
      <c r="Z24" s="141"/>
      <c r="AA24" s="141"/>
      <c r="AB24" s="141"/>
      <c r="AC24" s="141"/>
      <c r="AD24" s="141"/>
      <c r="AE24" s="141"/>
      <c r="AF24" s="141"/>
      <c r="AG24" s="141"/>
    </row>
    <row r="25" spans="1:33" s="410" customFormat="1" ht="20.100000000000001" customHeight="1">
      <c r="A25" s="45"/>
      <c r="B25" s="1761" t="s">
        <v>1280</v>
      </c>
      <c r="C25" s="1761"/>
      <c r="D25" s="1761"/>
      <c r="E25" s="1761"/>
      <c r="F25" s="411"/>
      <c r="G25" s="411"/>
      <c r="H25" s="411"/>
      <c r="I25" s="411"/>
      <c r="J25" s="411"/>
      <c r="K25" s="411"/>
      <c r="L25" s="411"/>
      <c r="M25" s="411"/>
      <c r="N25" s="411"/>
      <c r="O25" s="411"/>
      <c r="P25" s="24"/>
      <c r="R25" s="141"/>
      <c r="S25" s="141"/>
      <c r="T25" s="141"/>
      <c r="U25" s="141"/>
      <c r="V25" s="141"/>
      <c r="W25" s="141"/>
      <c r="X25" s="141"/>
      <c r="Y25" s="141"/>
      <c r="Z25" s="141"/>
      <c r="AA25" s="141"/>
      <c r="AB25" s="141"/>
      <c r="AC25" s="141"/>
      <c r="AD25" s="141"/>
      <c r="AE25" s="141"/>
      <c r="AF25" s="141"/>
      <c r="AG25" s="141"/>
    </row>
    <row r="26" spans="1:33" s="410" customFormat="1" ht="20.100000000000001" customHeight="1">
      <c r="A26" s="45"/>
      <c r="B26" s="413"/>
      <c r="C26" s="414" t="s">
        <v>148</v>
      </c>
      <c r="D26" s="415">
        <v>8844.35</v>
      </c>
      <c r="E26" s="415">
        <v>3445.85338</v>
      </c>
      <c r="F26" s="415">
        <v>62.17</v>
      </c>
      <c r="G26" s="415">
        <v>10986.582990000001</v>
      </c>
      <c r="H26" s="416">
        <v>1E-3</v>
      </c>
      <c r="I26" s="415">
        <v>97</v>
      </c>
      <c r="J26" s="416">
        <v>0.33189999999999997</v>
      </c>
      <c r="K26" s="415">
        <v>3</v>
      </c>
      <c r="L26" s="415">
        <v>1791.53315</v>
      </c>
      <c r="M26" s="417">
        <v>0.1630655456415025</v>
      </c>
      <c r="N26" s="415">
        <v>3.6263400000000003</v>
      </c>
      <c r="O26" s="415">
        <v>-9.14053</v>
      </c>
      <c r="P26" s="24"/>
      <c r="R26" s="141"/>
      <c r="S26" s="141"/>
      <c r="T26" s="141"/>
      <c r="U26" s="141"/>
      <c r="V26" s="141"/>
      <c r="W26" s="141"/>
      <c r="X26" s="141"/>
      <c r="Y26" s="141"/>
      <c r="Z26" s="141"/>
      <c r="AA26" s="141"/>
      <c r="AB26" s="141"/>
      <c r="AC26" s="141"/>
      <c r="AD26" s="141"/>
      <c r="AE26" s="141"/>
      <c r="AF26" s="141"/>
      <c r="AG26" s="141"/>
    </row>
    <row r="27" spans="1:33" s="410" customFormat="1" ht="20.100000000000001" customHeight="1">
      <c r="A27" s="45"/>
      <c r="B27" s="418"/>
      <c r="C27" s="419" t="s">
        <v>413</v>
      </c>
      <c r="D27" s="399">
        <v>2.6788600000000002</v>
      </c>
      <c r="E27" s="399">
        <v>155</v>
      </c>
      <c r="F27" s="399">
        <v>84.35</v>
      </c>
      <c r="G27" s="399">
        <v>133.41785999999999</v>
      </c>
      <c r="H27" s="404">
        <v>5.0000000000000001E-4</v>
      </c>
      <c r="I27" s="399">
        <v>1</v>
      </c>
      <c r="J27" s="404">
        <v>0.2979</v>
      </c>
      <c r="K27" s="399">
        <v>1</v>
      </c>
      <c r="L27" s="399">
        <v>6.2687700000000008</v>
      </c>
      <c r="M27" s="420">
        <v>4.6985988232759852E-2</v>
      </c>
      <c r="N27" s="399">
        <v>1.9870000000000002E-2</v>
      </c>
      <c r="O27" s="399">
        <v>-6.2759999999999996E-2</v>
      </c>
      <c r="P27" s="24"/>
      <c r="R27" s="141"/>
      <c r="S27" s="141"/>
      <c r="T27" s="141"/>
      <c r="U27" s="141"/>
      <c r="V27" s="141"/>
      <c r="W27" s="141"/>
      <c r="X27" s="141"/>
      <c r="Y27" s="141"/>
      <c r="Z27" s="141"/>
      <c r="AA27" s="141"/>
      <c r="AB27" s="141"/>
      <c r="AC27" s="141"/>
      <c r="AD27" s="141"/>
      <c r="AE27" s="141"/>
      <c r="AF27" s="141"/>
      <c r="AG27" s="141"/>
    </row>
    <row r="28" spans="1:33" s="410" customFormat="1" ht="20.100000000000001" customHeight="1">
      <c r="A28" s="45"/>
      <c r="B28" s="418"/>
      <c r="C28" s="419" t="s">
        <v>414</v>
      </c>
      <c r="D28" s="399">
        <v>8841.6711400000004</v>
      </c>
      <c r="E28" s="399">
        <v>3290.85338</v>
      </c>
      <c r="F28" s="399">
        <v>61.12</v>
      </c>
      <c r="G28" s="399">
        <v>10853.165130000001</v>
      </c>
      <c r="H28" s="404">
        <v>1E-3</v>
      </c>
      <c r="I28" s="399">
        <v>96</v>
      </c>
      <c r="J28" s="404">
        <v>0.33229999999999998</v>
      </c>
      <c r="K28" s="399">
        <v>3</v>
      </c>
      <c r="L28" s="399">
        <v>1785.2643799999998</v>
      </c>
      <c r="M28" s="420">
        <v>0.1644925105824866</v>
      </c>
      <c r="N28" s="399">
        <v>3.6064699999999998</v>
      </c>
      <c r="O28" s="399">
        <v>-9.077770000000001</v>
      </c>
      <c r="P28" s="24"/>
      <c r="R28" s="141"/>
      <c r="S28" s="141"/>
      <c r="T28" s="141"/>
      <c r="U28" s="141"/>
      <c r="V28" s="141"/>
      <c r="W28" s="141"/>
      <c r="X28" s="141"/>
      <c r="Y28" s="141"/>
      <c r="Z28" s="141"/>
      <c r="AA28" s="141"/>
      <c r="AB28" s="141"/>
      <c r="AC28" s="141"/>
      <c r="AD28" s="141"/>
      <c r="AE28" s="141"/>
      <c r="AF28" s="141"/>
      <c r="AG28" s="141"/>
    </row>
    <row r="29" spans="1:33" s="410" customFormat="1" ht="20.100000000000001" customHeight="1">
      <c r="A29" s="45"/>
      <c r="B29" s="421"/>
      <c r="C29" s="422" t="s">
        <v>149</v>
      </c>
      <c r="D29" s="423">
        <v>62901.429170000003</v>
      </c>
      <c r="E29" s="423">
        <v>117629.83067</v>
      </c>
      <c r="F29" s="423">
        <v>71.61</v>
      </c>
      <c r="G29" s="423">
        <v>147132.12065</v>
      </c>
      <c r="H29" s="424">
        <v>2E-3</v>
      </c>
      <c r="I29" s="423">
        <v>549</v>
      </c>
      <c r="J29" s="424">
        <v>0.38119999999999998</v>
      </c>
      <c r="K29" s="423">
        <v>2</v>
      </c>
      <c r="L29" s="423">
        <v>30156.595089999999</v>
      </c>
      <c r="M29" s="425">
        <v>0.2049626890224531</v>
      </c>
      <c r="N29" s="423">
        <v>112.16587</v>
      </c>
      <c r="O29" s="423">
        <v>-144.78373000000002</v>
      </c>
      <c r="P29" s="24"/>
      <c r="R29" s="141"/>
      <c r="S29" s="141"/>
      <c r="T29" s="141"/>
      <c r="U29" s="141"/>
      <c r="V29" s="141"/>
      <c r="W29" s="141"/>
      <c r="X29" s="141"/>
      <c r="Y29" s="141"/>
      <c r="Z29" s="141"/>
      <c r="AA29" s="141"/>
      <c r="AB29" s="141"/>
      <c r="AC29" s="141"/>
      <c r="AD29" s="141"/>
      <c r="AE29" s="141"/>
      <c r="AF29" s="141"/>
      <c r="AG29" s="141"/>
    </row>
    <row r="30" spans="1:33" s="410" customFormat="1" ht="20.100000000000001" customHeight="1">
      <c r="A30" s="45"/>
      <c r="B30" s="421"/>
      <c r="C30" s="422" t="s">
        <v>150</v>
      </c>
      <c r="D30" s="423">
        <v>195585.46258000002</v>
      </c>
      <c r="E30" s="423">
        <v>239434.78191999998</v>
      </c>
      <c r="F30" s="423">
        <v>63.48</v>
      </c>
      <c r="G30" s="423">
        <v>348084.65599</v>
      </c>
      <c r="H30" s="424">
        <v>4.0000000000000001E-3</v>
      </c>
      <c r="I30" s="423">
        <v>1105</v>
      </c>
      <c r="J30" s="424">
        <v>0.38140000000000002</v>
      </c>
      <c r="K30" s="423">
        <v>2</v>
      </c>
      <c r="L30" s="423">
        <v>111337.217</v>
      </c>
      <c r="M30" s="425">
        <v>0.31985672187514802</v>
      </c>
      <c r="N30" s="423">
        <v>530.67430000000002</v>
      </c>
      <c r="O30" s="423">
        <v>-934.10587999999996</v>
      </c>
      <c r="P30" s="24"/>
      <c r="R30" s="141"/>
      <c r="S30" s="141"/>
      <c r="T30" s="141"/>
      <c r="U30" s="141"/>
      <c r="V30" s="141"/>
      <c r="W30" s="141"/>
      <c r="X30" s="141"/>
      <c r="Y30" s="141"/>
      <c r="Z30" s="141"/>
      <c r="AA30" s="141"/>
      <c r="AB30" s="141"/>
      <c r="AC30" s="141"/>
      <c r="AD30" s="141"/>
      <c r="AE30" s="141"/>
      <c r="AF30" s="141"/>
      <c r="AG30" s="141"/>
    </row>
    <row r="31" spans="1:33" s="410" customFormat="1" ht="20.100000000000001" customHeight="1">
      <c r="A31" s="45"/>
      <c r="B31" s="421"/>
      <c r="C31" s="422" t="s">
        <v>151</v>
      </c>
      <c r="D31" s="423">
        <v>301556.51850000001</v>
      </c>
      <c r="E31" s="423">
        <v>211399.03830000001</v>
      </c>
      <c r="F31" s="423">
        <v>63.01</v>
      </c>
      <c r="G31" s="423">
        <v>437618.70702999999</v>
      </c>
      <c r="H31" s="424">
        <v>7.0000000000000001E-3</v>
      </c>
      <c r="I31" s="423">
        <v>1080</v>
      </c>
      <c r="J31" s="424">
        <v>0.38040000000000002</v>
      </c>
      <c r="K31" s="423">
        <v>2</v>
      </c>
      <c r="L31" s="423">
        <v>187907.56255999999</v>
      </c>
      <c r="M31" s="425">
        <v>0.42938649454745176</v>
      </c>
      <c r="N31" s="423">
        <v>1161.9741999999999</v>
      </c>
      <c r="O31" s="423">
        <v>-1448.7470700000001</v>
      </c>
      <c r="P31" s="24"/>
      <c r="R31" s="141"/>
      <c r="S31" s="141"/>
      <c r="T31" s="141"/>
      <c r="U31" s="141"/>
      <c r="V31" s="141"/>
      <c r="W31" s="141"/>
      <c r="X31" s="141"/>
      <c r="Y31" s="141"/>
      <c r="Z31" s="141"/>
      <c r="AA31" s="141"/>
      <c r="AB31" s="141"/>
      <c r="AC31" s="141"/>
      <c r="AD31" s="141"/>
      <c r="AE31" s="141"/>
      <c r="AF31" s="141"/>
      <c r="AG31" s="141"/>
    </row>
    <row r="32" spans="1:33" s="410" customFormat="1" ht="20.100000000000001" customHeight="1">
      <c r="A32" s="45"/>
      <c r="B32" s="421"/>
      <c r="C32" s="422" t="s">
        <v>152</v>
      </c>
      <c r="D32" s="423">
        <v>914274.58007000003</v>
      </c>
      <c r="E32" s="423">
        <v>439428.42982999998</v>
      </c>
      <c r="F32" s="423">
        <v>54.08</v>
      </c>
      <c r="G32" s="423">
        <v>1160241.78168</v>
      </c>
      <c r="H32" s="424">
        <v>1.6799999999999999E-2</v>
      </c>
      <c r="I32" s="423">
        <v>2060</v>
      </c>
      <c r="J32" s="424">
        <v>0.38969999999999999</v>
      </c>
      <c r="K32" s="423">
        <v>3</v>
      </c>
      <c r="L32" s="423">
        <v>770687.75442999997</v>
      </c>
      <c r="M32" s="425">
        <v>0.66424754443342326</v>
      </c>
      <c r="N32" s="423">
        <v>7565.6581699999997</v>
      </c>
      <c r="O32" s="423">
        <v>-7816.3336200000003</v>
      </c>
      <c r="P32" s="24"/>
      <c r="R32" s="141"/>
      <c r="S32" s="141"/>
      <c r="T32" s="141"/>
      <c r="U32" s="141"/>
      <c r="V32" s="141"/>
      <c r="W32" s="141"/>
      <c r="X32" s="141"/>
      <c r="Y32" s="141"/>
      <c r="Z32" s="141"/>
      <c r="AA32" s="141"/>
      <c r="AB32" s="141"/>
      <c r="AC32" s="141"/>
      <c r="AD32" s="141"/>
      <c r="AE32" s="141"/>
      <c r="AF32" s="141"/>
      <c r="AG32" s="141"/>
    </row>
    <row r="33" spans="1:33" s="410" customFormat="1" ht="20.100000000000001" customHeight="1">
      <c r="A33" s="45"/>
      <c r="B33" s="418"/>
      <c r="C33" s="419" t="s">
        <v>415</v>
      </c>
      <c r="D33" s="399">
        <v>562613.51714000001</v>
      </c>
      <c r="E33" s="399">
        <v>239022.40141999998</v>
      </c>
      <c r="F33" s="399">
        <v>58.19</v>
      </c>
      <c r="G33" s="399">
        <v>702711.39213000005</v>
      </c>
      <c r="H33" s="404">
        <v>1.2999999999999999E-2</v>
      </c>
      <c r="I33" s="399">
        <v>1078</v>
      </c>
      <c r="J33" s="404">
        <v>0.3962</v>
      </c>
      <c r="K33" s="399">
        <v>3</v>
      </c>
      <c r="L33" s="399">
        <v>466446.01645999996</v>
      </c>
      <c r="M33" s="420">
        <v>0.66378035376109068</v>
      </c>
      <c r="N33" s="399">
        <v>3615.9347900000002</v>
      </c>
      <c r="O33" s="399">
        <v>-3429.51343</v>
      </c>
      <c r="P33" s="24"/>
      <c r="R33" s="141"/>
      <c r="S33" s="141"/>
      <c r="T33" s="141"/>
      <c r="U33" s="141"/>
      <c r="V33" s="141"/>
      <c r="W33" s="141"/>
      <c r="X33" s="141"/>
      <c r="Y33" s="141"/>
      <c r="Z33" s="141"/>
      <c r="AA33" s="141"/>
      <c r="AB33" s="141"/>
      <c r="AC33" s="141"/>
      <c r="AD33" s="141"/>
      <c r="AE33" s="141"/>
      <c r="AF33" s="141"/>
      <c r="AG33" s="141"/>
    </row>
    <row r="34" spans="1:33" s="410" customFormat="1" ht="20.100000000000001" customHeight="1">
      <c r="A34" s="45"/>
      <c r="B34" s="418"/>
      <c r="C34" s="419" t="s">
        <v>416</v>
      </c>
      <c r="D34" s="399">
        <v>351661.06293000001</v>
      </c>
      <c r="E34" s="399">
        <v>200406.02841</v>
      </c>
      <c r="F34" s="399">
        <v>49.17</v>
      </c>
      <c r="G34" s="399">
        <v>457530.38955000002</v>
      </c>
      <c r="H34" s="404">
        <v>2.2700000000000001E-2</v>
      </c>
      <c r="I34" s="399">
        <v>982</v>
      </c>
      <c r="J34" s="404">
        <v>0.37980000000000003</v>
      </c>
      <c r="K34" s="399">
        <v>2</v>
      </c>
      <c r="L34" s="399">
        <v>304241.73796</v>
      </c>
      <c r="M34" s="420">
        <v>0.66496509283073912</v>
      </c>
      <c r="N34" s="399">
        <v>3949.7233799999999</v>
      </c>
      <c r="O34" s="399">
        <v>-4386.8201900000004</v>
      </c>
      <c r="P34" s="24"/>
      <c r="R34" s="141"/>
      <c r="S34" s="141"/>
      <c r="T34" s="141"/>
      <c r="U34" s="141"/>
      <c r="V34" s="141"/>
      <c r="W34" s="141"/>
      <c r="X34" s="141"/>
      <c r="Y34" s="141"/>
      <c r="Z34" s="141"/>
      <c r="AA34" s="141"/>
      <c r="AB34" s="141"/>
      <c r="AC34" s="141"/>
      <c r="AD34" s="141"/>
      <c r="AE34" s="141"/>
      <c r="AF34" s="141"/>
      <c r="AG34" s="141"/>
    </row>
    <row r="35" spans="1:33" s="410" customFormat="1" ht="20.100000000000001" customHeight="1">
      <c r="A35" s="45"/>
      <c r="B35" s="421"/>
      <c r="C35" s="422" t="s">
        <v>153</v>
      </c>
      <c r="D35" s="423">
        <v>1438019.3216900001</v>
      </c>
      <c r="E35" s="423">
        <v>853338.02697000001</v>
      </c>
      <c r="F35" s="423">
        <v>34.99</v>
      </c>
      <c r="G35" s="423">
        <v>1744029.5702</v>
      </c>
      <c r="H35" s="424">
        <v>5.4899999999999997E-2</v>
      </c>
      <c r="I35" s="423">
        <v>2617</v>
      </c>
      <c r="J35" s="424">
        <v>0.35520000000000002</v>
      </c>
      <c r="K35" s="423">
        <v>3</v>
      </c>
      <c r="L35" s="423">
        <v>1458538.76599</v>
      </c>
      <c r="M35" s="425">
        <v>0.8363039199058645</v>
      </c>
      <c r="N35" s="423">
        <v>33966.681990000005</v>
      </c>
      <c r="O35" s="423">
        <v>-39213.67901</v>
      </c>
      <c r="P35" s="24"/>
      <c r="R35" s="141"/>
      <c r="S35" s="141"/>
      <c r="T35" s="141"/>
      <c r="U35" s="141"/>
      <c r="V35" s="141"/>
      <c r="W35" s="141"/>
      <c r="X35" s="141"/>
      <c r="Y35" s="141"/>
      <c r="Z35" s="141"/>
      <c r="AA35" s="141"/>
      <c r="AB35" s="141"/>
      <c r="AC35" s="141"/>
      <c r="AD35" s="141"/>
      <c r="AE35" s="141"/>
      <c r="AF35" s="141"/>
      <c r="AG35" s="141"/>
    </row>
    <row r="36" spans="1:33" s="410" customFormat="1" ht="20.100000000000001" customHeight="1">
      <c r="A36" s="45"/>
      <c r="B36" s="418"/>
      <c r="C36" s="419" t="s">
        <v>417</v>
      </c>
      <c r="D36" s="399">
        <v>581973.40428999998</v>
      </c>
      <c r="E36" s="399">
        <v>419089.03583999997</v>
      </c>
      <c r="F36" s="399">
        <v>33.479999999999997</v>
      </c>
      <c r="G36" s="399">
        <v>728637.39084999997</v>
      </c>
      <c r="H36" s="404">
        <v>3.6799999999999999E-2</v>
      </c>
      <c r="I36" s="399">
        <v>994</v>
      </c>
      <c r="J36" s="404">
        <v>0.35770000000000002</v>
      </c>
      <c r="K36" s="399">
        <v>3</v>
      </c>
      <c r="L36" s="399">
        <v>543395.45802000002</v>
      </c>
      <c r="M36" s="420">
        <v>0.74576938384413138</v>
      </c>
      <c r="N36" s="399">
        <v>9594.9278300000005</v>
      </c>
      <c r="O36" s="399">
        <v>-10286.77844</v>
      </c>
      <c r="P36" s="24"/>
      <c r="R36" s="141"/>
      <c r="S36" s="141"/>
      <c r="T36" s="141"/>
      <c r="U36" s="141"/>
      <c r="V36" s="141"/>
      <c r="W36" s="141"/>
      <c r="X36" s="141"/>
      <c r="Y36" s="141"/>
      <c r="Z36" s="141"/>
      <c r="AA36" s="141"/>
      <c r="AB36" s="141"/>
      <c r="AC36" s="141"/>
      <c r="AD36" s="141"/>
      <c r="AE36" s="141"/>
      <c r="AF36" s="141"/>
      <c r="AG36" s="141"/>
    </row>
    <row r="37" spans="1:33" s="410" customFormat="1" ht="20.100000000000001" customHeight="1">
      <c r="A37" s="45"/>
      <c r="B37" s="418"/>
      <c r="C37" s="419" t="s">
        <v>418</v>
      </c>
      <c r="D37" s="399">
        <v>856045.91739999992</v>
      </c>
      <c r="E37" s="399">
        <v>434248.99112999998</v>
      </c>
      <c r="F37" s="399">
        <v>36.450000000000003</v>
      </c>
      <c r="G37" s="399">
        <v>1015392.17935</v>
      </c>
      <c r="H37" s="404">
        <v>6.7900000000000002E-2</v>
      </c>
      <c r="I37" s="399">
        <v>1623</v>
      </c>
      <c r="J37" s="404">
        <v>0.3533</v>
      </c>
      <c r="K37" s="399">
        <v>2</v>
      </c>
      <c r="L37" s="399">
        <v>915143.30797000008</v>
      </c>
      <c r="M37" s="420">
        <v>0.90127078638307623</v>
      </c>
      <c r="N37" s="399">
        <v>24371.75416</v>
      </c>
      <c r="O37" s="399">
        <v>-28926.900570000002</v>
      </c>
      <c r="P37" s="24"/>
      <c r="R37" s="141"/>
      <c r="S37" s="141"/>
      <c r="T37" s="141"/>
      <c r="U37" s="141"/>
      <c r="V37" s="141"/>
      <c r="W37" s="141"/>
      <c r="X37" s="141"/>
      <c r="Y37" s="141"/>
      <c r="Z37" s="141"/>
      <c r="AA37" s="141"/>
      <c r="AB37" s="141"/>
      <c r="AC37" s="141"/>
      <c r="AD37" s="141"/>
      <c r="AE37" s="141"/>
      <c r="AF37" s="141"/>
      <c r="AG37" s="141"/>
    </row>
    <row r="38" spans="1:33" s="410" customFormat="1" ht="20.100000000000001" customHeight="1">
      <c r="A38" s="45"/>
      <c r="B38" s="421"/>
      <c r="C38" s="422" t="s">
        <v>154</v>
      </c>
      <c r="D38" s="423">
        <v>1063132.7644800001</v>
      </c>
      <c r="E38" s="423">
        <v>410579.87763</v>
      </c>
      <c r="F38" s="423">
        <v>36.630000000000003</v>
      </c>
      <c r="G38" s="423">
        <v>1215420.0647200001</v>
      </c>
      <c r="H38" s="424">
        <v>0.12620000000000001</v>
      </c>
      <c r="I38" s="423">
        <v>2733</v>
      </c>
      <c r="J38" s="424">
        <v>0.3448</v>
      </c>
      <c r="K38" s="423">
        <v>3</v>
      </c>
      <c r="L38" s="423">
        <v>1304181.61787</v>
      </c>
      <c r="M38" s="425">
        <v>1.0730295275900747</v>
      </c>
      <c r="N38" s="423">
        <v>53003.050799999997</v>
      </c>
      <c r="O38" s="423">
        <v>-75769.051260000007</v>
      </c>
      <c r="P38" s="24"/>
      <c r="R38" s="141"/>
      <c r="S38" s="141"/>
      <c r="T38" s="141"/>
      <c r="U38" s="141"/>
      <c r="V38" s="141"/>
      <c r="W38" s="141"/>
      <c r="X38" s="141"/>
      <c r="Y38" s="141"/>
      <c r="Z38" s="141"/>
      <c r="AA38" s="141"/>
      <c r="AB38" s="141"/>
      <c r="AC38" s="141"/>
      <c r="AD38" s="141"/>
      <c r="AE38" s="141"/>
      <c r="AF38" s="141"/>
      <c r="AG38" s="141"/>
    </row>
    <row r="39" spans="1:33" s="410" customFormat="1" ht="20.100000000000001" customHeight="1">
      <c r="A39" s="45"/>
      <c r="B39" s="418"/>
      <c r="C39" s="419" t="s">
        <v>419</v>
      </c>
      <c r="D39" s="399">
        <v>1029385.61827</v>
      </c>
      <c r="E39" s="399">
        <v>403447.99987</v>
      </c>
      <c r="F39" s="399">
        <v>36.78</v>
      </c>
      <c r="G39" s="399">
        <v>1179633.38255</v>
      </c>
      <c r="H39" s="404">
        <v>0.1148</v>
      </c>
      <c r="I39" s="399">
        <v>2587</v>
      </c>
      <c r="J39" s="404">
        <v>0.34449999999999997</v>
      </c>
      <c r="K39" s="399">
        <v>3</v>
      </c>
      <c r="L39" s="399">
        <v>1260067.9760999999</v>
      </c>
      <c r="M39" s="420">
        <v>1.0681860947137027</v>
      </c>
      <c r="N39" s="399">
        <v>46661.803719999996</v>
      </c>
      <c r="O39" s="399">
        <v>-67904.588919999995</v>
      </c>
      <c r="P39" s="24"/>
      <c r="R39" s="141"/>
      <c r="S39" s="141"/>
      <c r="T39" s="141"/>
      <c r="U39" s="141"/>
      <c r="V39" s="141"/>
      <c r="W39" s="141"/>
      <c r="X39" s="141"/>
      <c r="Y39" s="141"/>
      <c r="Z39" s="141"/>
      <c r="AA39" s="141"/>
      <c r="AB39" s="141"/>
      <c r="AC39" s="141"/>
      <c r="AD39" s="141"/>
      <c r="AE39" s="141"/>
      <c r="AF39" s="141"/>
      <c r="AG39" s="141"/>
    </row>
    <row r="40" spans="1:33" s="410" customFormat="1" ht="20.100000000000001" customHeight="1">
      <c r="A40" s="45"/>
      <c r="B40" s="418"/>
      <c r="C40" s="419" t="s">
        <v>420</v>
      </c>
      <c r="D40" s="399">
        <v>157.24679</v>
      </c>
      <c r="E40" s="399">
        <v>0</v>
      </c>
      <c r="F40" s="399">
        <v>0</v>
      </c>
      <c r="G40" s="399">
        <v>157.24679</v>
      </c>
      <c r="H40" s="404">
        <v>0.23599999999999999</v>
      </c>
      <c r="I40" s="399">
        <v>2</v>
      </c>
      <c r="J40" s="404">
        <v>0.39779999999999999</v>
      </c>
      <c r="K40" s="399">
        <v>3</v>
      </c>
      <c r="L40" s="399">
        <v>222.80956</v>
      </c>
      <c r="M40" s="420">
        <v>1.4169418657131252</v>
      </c>
      <c r="N40" s="399">
        <v>14.760770000000001</v>
      </c>
      <c r="O40" s="399">
        <v>-185.58195999999998</v>
      </c>
      <c r="P40" s="24"/>
      <c r="R40" s="141"/>
      <c r="S40" s="141"/>
      <c r="T40" s="141"/>
      <c r="U40" s="141"/>
      <c r="V40" s="141"/>
      <c r="W40" s="141"/>
      <c r="X40" s="141"/>
      <c r="Y40" s="141"/>
      <c r="Z40" s="141"/>
      <c r="AA40" s="141"/>
      <c r="AB40" s="141"/>
      <c r="AC40" s="141"/>
      <c r="AD40" s="141"/>
      <c r="AE40" s="141"/>
      <c r="AF40" s="141"/>
      <c r="AG40" s="141"/>
    </row>
    <row r="41" spans="1:33" s="410" customFormat="1" ht="20.100000000000001" customHeight="1">
      <c r="A41" s="45"/>
      <c r="B41" s="418"/>
      <c r="C41" s="419" t="s">
        <v>421</v>
      </c>
      <c r="D41" s="399">
        <v>33589.899409999998</v>
      </c>
      <c r="E41" s="399">
        <v>7131.8777599999994</v>
      </c>
      <c r="F41" s="399">
        <v>28.6</v>
      </c>
      <c r="G41" s="399">
        <v>35629.435389999999</v>
      </c>
      <c r="H41" s="404">
        <v>0.50149999999999995</v>
      </c>
      <c r="I41" s="399">
        <v>144</v>
      </c>
      <c r="J41" s="404">
        <v>0.35449999999999998</v>
      </c>
      <c r="K41" s="399">
        <v>3</v>
      </c>
      <c r="L41" s="399">
        <v>43890.83221</v>
      </c>
      <c r="M41" s="420">
        <v>1.2318699897871157</v>
      </c>
      <c r="N41" s="399">
        <v>6326.4863099999993</v>
      </c>
      <c r="O41" s="399">
        <v>-7678.8803799999996</v>
      </c>
      <c r="P41" s="24"/>
      <c r="R41" s="141"/>
      <c r="S41" s="141"/>
      <c r="T41" s="141"/>
      <c r="U41" s="141"/>
      <c r="V41" s="141"/>
      <c r="W41" s="141"/>
      <c r="X41" s="141"/>
      <c r="Y41" s="141"/>
      <c r="Z41" s="141"/>
      <c r="AA41" s="141"/>
      <c r="AB41" s="141"/>
      <c r="AC41" s="141"/>
      <c r="AD41" s="141"/>
      <c r="AE41" s="141"/>
      <c r="AF41" s="141"/>
      <c r="AG41" s="141"/>
    </row>
    <row r="42" spans="1:33" s="410" customFormat="1" ht="20.100000000000001" customHeight="1">
      <c r="A42" s="45"/>
      <c r="B42" s="426"/>
      <c r="C42" s="427" t="s">
        <v>155</v>
      </c>
      <c r="D42" s="428">
        <v>478070.36430000002</v>
      </c>
      <c r="E42" s="428">
        <v>157590.96393999999</v>
      </c>
      <c r="F42" s="428">
        <v>25.15</v>
      </c>
      <c r="G42" s="428">
        <v>517704.36105000001</v>
      </c>
      <c r="H42" s="429">
        <v>1</v>
      </c>
      <c r="I42" s="428">
        <v>636</v>
      </c>
      <c r="J42" s="429">
        <v>0.4587</v>
      </c>
      <c r="K42" s="428">
        <v>4</v>
      </c>
      <c r="L42" s="428">
        <v>227372.29958000002</v>
      </c>
      <c r="M42" s="430">
        <v>0.43919332477487155</v>
      </c>
      <c r="N42" s="428">
        <v>242375.91313</v>
      </c>
      <c r="O42" s="428">
        <v>-268097.88481999998</v>
      </c>
      <c r="P42" s="24"/>
      <c r="R42" s="141"/>
      <c r="S42" s="141"/>
      <c r="T42" s="141"/>
      <c r="U42" s="141"/>
      <c r="V42" s="141"/>
      <c r="W42" s="141"/>
      <c r="X42" s="141"/>
      <c r="Y42" s="141"/>
      <c r="Z42" s="141"/>
      <c r="AA42" s="141"/>
      <c r="AB42" s="141"/>
      <c r="AC42" s="141"/>
      <c r="AD42" s="141"/>
      <c r="AE42" s="141"/>
      <c r="AF42" s="141"/>
      <c r="AG42" s="141"/>
    </row>
    <row r="43" spans="1:33" s="410" customFormat="1" ht="20.100000000000001" customHeight="1" thickBot="1">
      <c r="A43" s="45"/>
      <c r="B43" s="1762" t="s">
        <v>1281</v>
      </c>
      <c r="C43" s="1762"/>
      <c r="D43" s="431">
        <v>7886655.8070200011</v>
      </c>
      <c r="E43" s="431">
        <v>4139638.9904500004</v>
      </c>
      <c r="F43" s="432"/>
      <c r="G43" s="431">
        <v>9711895.8439099994</v>
      </c>
      <c r="H43" s="432"/>
      <c r="I43" s="431">
        <v>18384</v>
      </c>
      <c r="J43" s="432"/>
      <c r="K43" s="432"/>
      <c r="L43" s="431">
        <v>7627173.0170999998</v>
      </c>
      <c r="M43" s="433"/>
      <c r="N43" s="431">
        <v>433258.76209999999</v>
      </c>
      <c r="O43" s="431">
        <v>-516241.93033999996</v>
      </c>
      <c r="P43" s="24"/>
      <c r="R43" s="141"/>
      <c r="S43" s="141"/>
      <c r="T43" s="141"/>
      <c r="U43" s="141"/>
      <c r="V43" s="141"/>
      <c r="W43" s="141"/>
      <c r="X43" s="141"/>
      <c r="Y43" s="141"/>
      <c r="Z43" s="141"/>
      <c r="AA43" s="141"/>
      <c r="AB43" s="141"/>
      <c r="AC43" s="141"/>
      <c r="AD43" s="141"/>
      <c r="AE43" s="141"/>
      <c r="AF43" s="141"/>
      <c r="AG43" s="141"/>
    </row>
    <row r="44" spans="1:33" s="410" customFormat="1" ht="20.100000000000001" customHeight="1">
      <c r="A44" s="45"/>
      <c r="B44" s="1761" t="s">
        <v>1282</v>
      </c>
      <c r="C44" s="1761"/>
      <c r="D44" s="1761"/>
      <c r="E44" s="1761"/>
      <c r="F44" s="411"/>
      <c r="G44" s="411"/>
      <c r="H44" s="411"/>
      <c r="I44" s="411"/>
      <c r="J44" s="411"/>
      <c r="K44" s="411"/>
      <c r="L44" s="411"/>
      <c r="M44" s="411"/>
      <c r="N44" s="411"/>
      <c r="O44" s="411"/>
      <c r="P44" s="24"/>
      <c r="R44" s="141"/>
      <c r="S44" s="141"/>
      <c r="T44" s="141"/>
      <c r="U44" s="141"/>
      <c r="V44" s="141"/>
      <c r="W44" s="141"/>
      <c r="X44" s="141"/>
      <c r="Y44" s="141"/>
      <c r="Z44" s="141"/>
      <c r="AA44" s="141"/>
      <c r="AB44" s="141"/>
      <c r="AC44" s="141"/>
      <c r="AD44" s="141"/>
      <c r="AE44" s="141"/>
      <c r="AF44" s="141"/>
      <c r="AG44" s="141"/>
    </row>
    <row r="45" spans="1:33" s="410" customFormat="1" ht="20.100000000000001" customHeight="1">
      <c r="A45" s="45"/>
      <c r="B45" s="413"/>
      <c r="C45" s="414" t="s">
        <v>148</v>
      </c>
      <c r="D45" s="415">
        <v>408240.65226</v>
      </c>
      <c r="E45" s="415">
        <v>6311.0411799999993</v>
      </c>
      <c r="F45" s="415">
        <v>80.83</v>
      </c>
      <c r="G45" s="415">
        <v>413342.07211000001</v>
      </c>
      <c r="H45" s="416">
        <v>1E-3</v>
      </c>
      <c r="I45" s="415">
        <v>5508</v>
      </c>
      <c r="J45" s="416">
        <v>0.15279999999999999</v>
      </c>
      <c r="K45" s="415">
        <v>0</v>
      </c>
      <c r="L45" s="415">
        <v>12102.802</v>
      </c>
      <c r="M45" s="417">
        <v>2.9280353529507541E-2</v>
      </c>
      <c r="N45" s="415">
        <v>63.07206</v>
      </c>
      <c r="O45" s="415">
        <v>-28.57206</v>
      </c>
      <c r="P45" s="24"/>
      <c r="R45" s="141"/>
      <c r="S45" s="141"/>
      <c r="T45" s="141"/>
      <c r="U45" s="141"/>
      <c r="V45" s="141"/>
      <c r="W45" s="141"/>
      <c r="X45" s="141"/>
      <c r="Y45" s="141"/>
      <c r="Z45" s="141"/>
      <c r="AA45" s="141"/>
      <c r="AB45" s="141"/>
      <c r="AC45" s="141"/>
      <c r="AD45" s="141"/>
      <c r="AE45" s="141"/>
      <c r="AF45" s="141"/>
      <c r="AG45" s="141"/>
    </row>
    <row r="46" spans="1:33" s="410" customFormat="1" ht="20.100000000000001" customHeight="1">
      <c r="A46" s="45"/>
      <c r="B46" s="418"/>
      <c r="C46" s="419" t="s">
        <v>413</v>
      </c>
      <c r="D46" s="399">
        <v>518.51306999999997</v>
      </c>
      <c r="E46" s="399">
        <v>692.17011000000002</v>
      </c>
      <c r="F46" s="399">
        <v>67.790000000000006</v>
      </c>
      <c r="G46" s="399">
        <v>987.70843000000002</v>
      </c>
      <c r="H46" s="404">
        <v>6.9999999999999999E-4</v>
      </c>
      <c r="I46" s="399">
        <v>25</v>
      </c>
      <c r="J46" s="404">
        <v>0.2853</v>
      </c>
      <c r="K46" s="399">
        <v>0</v>
      </c>
      <c r="L46" s="399">
        <v>43.147480000000002</v>
      </c>
      <c r="M46" s="420">
        <v>4.3684430232108072E-2</v>
      </c>
      <c r="N46" s="399">
        <v>0.21118000000000001</v>
      </c>
      <c r="O46" s="399">
        <v>-1.0300199999999999</v>
      </c>
      <c r="P46" s="24"/>
      <c r="R46" s="141"/>
      <c r="S46" s="141"/>
      <c r="T46" s="141"/>
      <c r="U46" s="141"/>
      <c r="V46" s="141"/>
      <c r="W46" s="141"/>
      <c r="X46" s="141"/>
      <c r="Y46" s="141"/>
      <c r="Z46" s="141"/>
      <c r="AA46" s="141"/>
      <c r="AB46" s="141"/>
      <c r="AC46" s="141"/>
      <c r="AD46" s="141"/>
      <c r="AE46" s="141"/>
      <c r="AF46" s="141"/>
      <c r="AG46" s="141"/>
    </row>
    <row r="47" spans="1:33" s="410" customFormat="1" ht="20.100000000000001" customHeight="1">
      <c r="A47" s="45"/>
      <c r="B47" s="418"/>
      <c r="C47" s="419" t="s">
        <v>414</v>
      </c>
      <c r="D47" s="399">
        <v>407722.13919000002</v>
      </c>
      <c r="E47" s="399">
        <v>5618.8710700000001</v>
      </c>
      <c r="F47" s="399">
        <v>82.44</v>
      </c>
      <c r="G47" s="399">
        <v>412354.36368000001</v>
      </c>
      <c r="H47" s="404">
        <v>1E-3</v>
      </c>
      <c r="I47" s="399">
        <v>5483</v>
      </c>
      <c r="J47" s="404">
        <v>0.15240000000000001</v>
      </c>
      <c r="K47" s="399">
        <v>0</v>
      </c>
      <c r="L47" s="399">
        <v>12059.65452</v>
      </c>
      <c r="M47" s="420">
        <v>2.9245851583514882E-2</v>
      </c>
      <c r="N47" s="399">
        <v>62.860879999999995</v>
      </c>
      <c r="O47" s="399">
        <v>-27.54204</v>
      </c>
      <c r="P47" s="24"/>
      <c r="R47" s="141"/>
      <c r="S47" s="141"/>
      <c r="T47" s="141"/>
      <c r="U47" s="141"/>
      <c r="V47" s="141"/>
      <c r="W47" s="141"/>
      <c r="X47" s="141"/>
      <c r="Y47" s="141"/>
      <c r="Z47" s="141"/>
      <c r="AA47" s="141"/>
      <c r="AB47" s="141"/>
      <c r="AC47" s="141"/>
      <c r="AD47" s="141"/>
      <c r="AE47" s="141"/>
      <c r="AF47" s="141"/>
      <c r="AG47" s="141"/>
    </row>
    <row r="48" spans="1:33" s="410" customFormat="1" ht="20.100000000000001" customHeight="1">
      <c r="A48" s="45"/>
      <c r="B48" s="421"/>
      <c r="C48" s="422" t="s">
        <v>149</v>
      </c>
      <c r="D48" s="423">
        <v>334866.21495999995</v>
      </c>
      <c r="E48" s="423">
        <v>9401.1067500000008</v>
      </c>
      <c r="F48" s="423">
        <v>81.010000000000005</v>
      </c>
      <c r="G48" s="423">
        <v>355138.23485000001</v>
      </c>
      <c r="H48" s="424">
        <v>2E-3</v>
      </c>
      <c r="I48" s="423">
        <v>3692</v>
      </c>
      <c r="J48" s="424">
        <v>0.16739999999999999</v>
      </c>
      <c r="K48" s="423">
        <v>0</v>
      </c>
      <c r="L48" s="423">
        <v>18975.009309999998</v>
      </c>
      <c r="M48" s="425">
        <v>5.3429925161436041E-2</v>
      </c>
      <c r="N48" s="423">
        <v>116.69978</v>
      </c>
      <c r="O48" s="423">
        <v>-64.582470000000001</v>
      </c>
      <c r="P48" s="24"/>
      <c r="R48" s="141"/>
      <c r="S48" s="141"/>
      <c r="T48" s="141"/>
      <c r="U48" s="141"/>
      <c r="V48" s="141"/>
      <c r="W48" s="141"/>
      <c r="X48" s="141"/>
      <c r="Y48" s="141"/>
      <c r="Z48" s="141"/>
      <c r="AA48" s="141"/>
      <c r="AB48" s="141"/>
      <c r="AC48" s="141"/>
      <c r="AD48" s="141"/>
      <c r="AE48" s="141"/>
      <c r="AF48" s="141"/>
      <c r="AG48" s="141"/>
    </row>
    <row r="49" spans="1:33" s="410" customFormat="1" ht="20.100000000000001" customHeight="1">
      <c r="A49" s="45"/>
      <c r="B49" s="421"/>
      <c r="C49" s="422" t="s">
        <v>150</v>
      </c>
      <c r="D49" s="423">
        <v>102366.00928</v>
      </c>
      <c r="E49" s="423">
        <v>4606.1816399999998</v>
      </c>
      <c r="F49" s="423">
        <v>80.58</v>
      </c>
      <c r="G49" s="423">
        <v>121035.65673</v>
      </c>
      <c r="H49" s="424">
        <v>3.8E-3</v>
      </c>
      <c r="I49" s="423">
        <v>1221</v>
      </c>
      <c r="J49" s="424">
        <v>0.17519999999999999</v>
      </c>
      <c r="K49" s="423">
        <v>0</v>
      </c>
      <c r="L49" s="423">
        <v>10813.642240000001</v>
      </c>
      <c r="M49" s="425">
        <v>8.9342616317788962E-2</v>
      </c>
      <c r="N49" s="423">
        <v>79.354439999999997</v>
      </c>
      <c r="O49" s="423">
        <v>-50.93309</v>
      </c>
      <c r="P49" s="24"/>
      <c r="R49" s="141"/>
      <c r="S49" s="141"/>
      <c r="T49" s="141"/>
      <c r="U49" s="141"/>
      <c r="V49" s="141"/>
      <c r="W49" s="141"/>
      <c r="X49" s="141"/>
      <c r="Y49" s="141"/>
      <c r="Z49" s="141"/>
      <c r="AA49" s="141"/>
      <c r="AB49" s="141"/>
      <c r="AC49" s="141"/>
      <c r="AD49" s="141"/>
      <c r="AE49" s="141"/>
      <c r="AF49" s="141"/>
      <c r="AG49" s="141"/>
    </row>
    <row r="50" spans="1:33" s="410" customFormat="1" ht="20.100000000000001" customHeight="1">
      <c r="A50" s="45"/>
      <c r="B50" s="421"/>
      <c r="C50" s="422" t="s">
        <v>151</v>
      </c>
      <c r="D50" s="423">
        <v>85915.431660000002</v>
      </c>
      <c r="E50" s="423">
        <v>3096.3777999999998</v>
      </c>
      <c r="F50" s="423">
        <v>94.44</v>
      </c>
      <c r="G50" s="423">
        <v>112423.7705</v>
      </c>
      <c r="H50" s="424">
        <v>6.3E-3</v>
      </c>
      <c r="I50" s="423">
        <v>1200</v>
      </c>
      <c r="J50" s="424">
        <v>0.17030000000000001</v>
      </c>
      <c r="K50" s="423">
        <v>0</v>
      </c>
      <c r="L50" s="423">
        <v>13949.16217</v>
      </c>
      <c r="M50" s="425">
        <v>0.12407662639281432</v>
      </c>
      <c r="N50" s="423">
        <v>119.58050999999999</v>
      </c>
      <c r="O50" s="423">
        <v>-74.097100000000012</v>
      </c>
      <c r="P50" s="24"/>
      <c r="R50" s="141"/>
      <c r="S50" s="141"/>
      <c r="T50" s="141"/>
      <c r="U50" s="141"/>
      <c r="V50" s="141"/>
      <c r="W50" s="141"/>
      <c r="X50" s="141"/>
      <c r="Y50" s="141"/>
      <c r="Z50" s="141"/>
      <c r="AA50" s="141"/>
      <c r="AB50" s="141"/>
      <c r="AC50" s="141"/>
      <c r="AD50" s="141"/>
      <c r="AE50" s="141"/>
      <c r="AF50" s="141"/>
      <c r="AG50" s="141"/>
    </row>
    <row r="51" spans="1:33" s="410" customFormat="1" ht="20.100000000000001" customHeight="1">
      <c r="A51" s="45"/>
      <c r="B51" s="421"/>
      <c r="C51" s="422" t="s">
        <v>152</v>
      </c>
      <c r="D51" s="423">
        <v>102903.88220000001</v>
      </c>
      <c r="E51" s="423">
        <v>3633.7727400000003</v>
      </c>
      <c r="F51" s="423">
        <v>91.02</v>
      </c>
      <c r="G51" s="423">
        <v>140489.58394000001</v>
      </c>
      <c r="H51" s="424">
        <v>1.37E-2</v>
      </c>
      <c r="I51" s="423">
        <v>1348</v>
      </c>
      <c r="J51" s="424">
        <v>0.17069999999999999</v>
      </c>
      <c r="K51" s="423">
        <v>0</v>
      </c>
      <c r="L51" s="423">
        <v>28959.49611</v>
      </c>
      <c r="M51" s="425">
        <v>0.20613269181840527</v>
      </c>
      <c r="N51" s="423">
        <v>329.35568999999998</v>
      </c>
      <c r="O51" s="423">
        <v>-156.02520000000001</v>
      </c>
      <c r="P51" s="24"/>
      <c r="R51" s="141"/>
      <c r="S51" s="141"/>
      <c r="T51" s="141"/>
      <c r="U51" s="141"/>
      <c r="V51" s="141"/>
      <c r="W51" s="141"/>
      <c r="X51" s="141"/>
      <c r="Y51" s="141"/>
      <c r="Z51" s="141"/>
      <c r="AA51" s="141"/>
      <c r="AB51" s="141"/>
      <c r="AC51" s="141"/>
      <c r="AD51" s="141"/>
      <c r="AE51" s="141"/>
      <c r="AF51" s="141"/>
      <c r="AG51" s="141"/>
    </row>
    <row r="52" spans="1:33" s="410" customFormat="1" ht="20.100000000000001" customHeight="1">
      <c r="A52" s="45"/>
      <c r="B52" s="418"/>
      <c r="C52" s="419" t="s">
        <v>415</v>
      </c>
      <c r="D52" s="399">
        <v>70858.633709999995</v>
      </c>
      <c r="E52" s="399">
        <v>1710.5152399999999</v>
      </c>
      <c r="F52" s="399">
        <v>83.32</v>
      </c>
      <c r="G52" s="399">
        <v>91121.156409999996</v>
      </c>
      <c r="H52" s="404">
        <v>1.14E-2</v>
      </c>
      <c r="I52" s="399">
        <v>884</v>
      </c>
      <c r="J52" s="404">
        <v>0.17219999999999999</v>
      </c>
      <c r="K52" s="399">
        <v>0</v>
      </c>
      <c r="L52" s="399">
        <v>17087.643210000002</v>
      </c>
      <c r="M52" s="420">
        <v>0.1875266280984636</v>
      </c>
      <c r="N52" s="399">
        <v>179.14004</v>
      </c>
      <c r="O52" s="399">
        <v>-77.513120000000001</v>
      </c>
      <c r="P52" s="24"/>
      <c r="R52" s="141"/>
      <c r="S52" s="141"/>
      <c r="T52" s="141"/>
      <c r="U52" s="141"/>
      <c r="V52" s="141"/>
      <c r="W52" s="141"/>
      <c r="X52" s="141"/>
      <c r="Y52" s="141"/>
      <c r="Z52" s="141"/>
      <c r="AA52" s="141"/>
      <c r="AB52" s="141"/>
      <c r="AC52" s="141"/>
      <c r="AD52" s="141"/>
      <c r="AE52" s="141"/>
      <c r="AF52" s="141"/>
      <c r="AG52" s="141"/>
    </row>
    <row r="53" spans="1:33" s="410" customFormat="1" ht="20.100000000000001" customHeight="1">
      <c r="A53" s="45"/>
      <c r="B53" s="418"/>
      <c r="C53" s="419" t="s">
        <v>416</v>
      </c>
      <c r="D53" s="399">
        <v>32045.248489999998</v>
      </c>
      <c r="E53" s="399">
        <v>1923.2574999999999</v>
      </c>
      <c r="F53" s="399">
        <v>97.86</v>
      </c>
      <c r="G53" s="399">
        <v>49368.427539999997</v>
      </c>
      <c r="H53" s="404">
        <v>1.7899999999999999E-2</v>
      </c>
      <c r="I53" s="399">
        <v>464</v>
      </c>
      <c r="J53" s="404">
        <v>0.16800000000000001</v>
      </c>
      <c r="K53" s="399">
        <v>0</v>
      </c>
      <c r="L53" s="399">
        <v>11871.85289</v>
      </c>
      <c r="M53" s="420">
        <v>0.24047460050010741</v>
      </c>
      <c r="N53" s="399">
        <v>150.21566000000001</v>
      </c>
      <c r="O53" s="399">
        <v>-78.512090000000001</v>
      </c>
      <c r="P53" s="24"/>
      <c r="R53" s="141"/>
      <c r="S53" s="141"/>
      <c r="T53" s="141"/>
      <c r="U53" s="141"/>
      <c r="V53" s="141"/>
      <c r="W53" s="141"/>
      <c r="X53" s="141"/>
      <c r="Y53" s="141"/>
      <c r="Z53" s="141"/>
      <c r="AA53" s="141"/>
      <c r="AB53" s="141"/>
      <c r="AC53" s="141"/>
      <c r="AD53" s="141"/>
      <c r="AE53" s="141"/>
      <c r="AF53" s="141"/>
      <c r="AG53" s="141"/>
    </row>
    <row r="54" spans="1:33" s="410" customFormat="1" ht="20.100000000000001" customHeight="1">
      <c r="A54" s="45"/>
      <c r="B54" s="421"/>
      <c r="C54" s="422" t="s">
        <v>153</v>
      </c>
      <c r="D54" s="423">
        <v>87846.704400000002</v>
      </c>
      <c r="E54" s="423">
        <v>1281.6300000000001</v>
      </c>
      <c r="F54" s="423">
        <v>97.64</v>
      </c>
      <c r="G54" s="423">
        <v>110199.09344</v>
      </c>
      <c r="H54" s="424">
        <v>4.4999999999999998E-2</v>
      </c>
      <c r="I54" s="423">
        <v>1242</v>
      </c>
      <c r="J54" s="424">
        <v>0.16850000000000001</v>
      </c>
      <c r="K54" s="423">
        <v>0</v>
      </c>
      <c r="L54" s="423">
        <v>44372.802329999999</v>
      </c>
      <c r="M54" s="425">
        <v>0.40266032092323534</v>
      </c>
      <c r="N54" s="423">
        <v>830.14479000000006</v>
      </c>
      <c r="O54" s="423">
        <v>-285.98599000000002</v>
      </c>
      <c r="P54" s="24"/>
      <c r="R54" s="141"/>
      <c r="S54" s="141"/>
      <c r="T54" s="141"/>
      <c r="U54" s="141"/>
      <c r="V54" s="141"/>
      <c r="W54" s="141"/>
      <c r="X54" s="141"/>
      <c r="Y54" s="141"/>
      <c r="Z54" s="141"/>
      <c r="AA54" s="141"/>
      <c r="AB54" s="141"/>
      <c r="AC54" s="141"/>
      <c r="AD54" s="141"/>
      <c r="AE54" s="141"/>
      <c r="AF54" s="141"/>
      <c r="AG54" s="141"/>
    </row>
    <row r="55" spans="1:33" s="410" customFormat="1" ht="20.100000000000001" customHeight="1">
      <c r="A55" s="45"/>
      <c r="B55" s="418"/>
      <c r="C55" s="419" t="s">
        <v>417</v>
      </c>
      <c r="D55" s="399">
        <v>45470.28512</v>
      </c>
      <c r="E55" s="399">
        <v>882.55846999999994</v>
      </c>
      <c r="F55" s="399">
        <v>99.61</v>
      </c>
      <c r="G55" s="399">
        <v>56248.765209999998</v>
      </c>
      <c r="H55" s="404">
        <v>3.2500000000000001E-2</v>
      </c>
      <c r="I55" s="399">
        <v>567</v>
      </c>
      <c r="J55" s="404">
        <v>0.17100000000000001</v>
      </c>
      <c r="K55" s="399">
        <v>0</v>
      </c>
      <c r="L55" s="399">
        <v>19847.472149999998</v>
      </c>
      <c r="M55" s="420">
        <v>0.35285169507101433</v>
      </c>
      <c r="N55" s="399">
        <v>314.49490000000003</v>
      </c>
      <c r="O55" s="399">
        <v>-141.61457999999999</v>
      </c>
      <c r="P55" s="24"/>
      <c r="R55" s="141"/>
      <c r="S55" s="141"/>
      <c r="T55" s="141"/>
      <c r="U55" s="141"/>
      <c r="V55" s="141"/>
      <c r="W55" s="141"/>
      <c r="X55" s="141"/>
      <c r="Y55" s="141"/>
      <c r="Z55" s="141"/>
      <c r="AA55" s="141"/>
      <c r="AB55" s="141"/>
      <c r="AC55" s="141"/>
      <c r="AD55" s="141"/>
      <c r="AE55" s="141"/>
      <c r="AF55" s="141"/>
      <c r="AG55" s="141"/>
    </row>
    <row r="56" spans="1:33" s="410" customFormat="1" ht="20.100000000000001" customHeight="1">
      <c r="A56" s="45"/>
      <c r="B56" s="418"/>
      <c r="C56" s="419" t="s">
        <v>418</v>
      </c>
      <c r="D56" s="399">
        <v>42376.419280000002</v>
      </c>
      <c r="E56" s="399">
        <v>399.07152000000002</v>
      </c>
      <c r="F56" s="399">
        <v>93.26</v>
      </c>
      <c r="G56" s="399">
        <v>53950.328229999999</v>
      </c>
      <c r="H56" s="404">
        <v>5.8099999999999999E-2</v>
      </c>
      <c r="I56" s="399">
        <v>675</v>
      </c>
      <c r="J56" s="404">
        <v>0.1658</v>
      </c>
      <c r="K56" s="399">
        <v>0</v>
      </c>
      <c r="L56" s="399">
        <v>24525.330180000001</v>
      </c>
      <c r="M56" s="420">
        <v>0.45459093548873486</v>
      </c>
      <c r="N56" s="399">
        <v>515.64989000000003</v>
      </c>
      <c r="O56" s="399">
        <v>-144.37141</v>
      </c>
      <c r="P56" s="24"/>
      <c r="R56" s="141"/>
      <c r="S56" s="141"/>
      <c r="T56" s="141"/>
      <c r="U56" s="141"/>
      <c r="V56" s="141"/>
      <c r="W56" s="141"/>
      <c r="X56" s="141"/>
      <c r="Y56" s="141"/>
      <c r="Z56" s="141"/>
      <c r="AA56" s="141"/>
      <c r="AB56" s="141"/>
      <c r="AC56" s="141"/>
      <c r="AD56" s="141"/>
      <c r="AE56" s="141"/>
      <c r="AF56" s="141"/>
      <c r="AG56" s="141"/>
    </row>
    <row r="57" spans="1:33" s="410" customFormat="1" ht="20.100000000000001" customHeight="1">
      <c r="A57" s="45"/>
      <c r="B57" s="421"/>
      <c r="C57" s="422" t="s">
        <v>154</v>
      </c>
      <c r="D57" s="423">
        <v>45437.277979999999</v>
      </c>
      <c r="E57" s="423">
        <v>5675.7475000000004</v>
      </c>
      <c r="F57" s="423">
        <v>85.41</v>
      </c>
      <c r="G57" s="423">
        <v>77179.578379999992</v>
      </c>
      <c r="H57" s="424">
        <v>0.114</v>
      </c>
      <c r="I57" s="423">
        <v>748</v>
      </c>
      <c r="J57" s="424">
        <v>0.16830000000000001</v>
      </c>
      <c r="K57" s="423">
        <v>0</v>
      </c>
      <c r="L57" s="423">
        <v>43305.082630000004</v>
      </c>
      <c r="M57" s="425">
        <v>0.56109509197865626</v>
      </c>
      <c r="N57" s="423">
        <v>1524.12833</v>
      </c>
      <c r="O57" s="423">
        <v>-396.60559000000001</v>
      </c>
      <c r="P57" s="24"/>
      <c r="R57" s="141"/>
      <c r="S57" s="141"/>
      <c r="T57" s="141"/>
      <c r="U57" s="141"/>
      <c r="V57" s="141"/>
      <c r="W57" s="141"/>
      <c r="X57" s="141"/>
      <c r="Y57" s="141"/>
      <c r="Z57" s="141"/>
      <c r="AA57" s="141"/>
      <c r="AB57" s="141"/>
      <c r="AC57" s="141"/>
      <c r="AD57" s="141"/>
      <c r="AE57" s="141"/>
      <c r="AF57" s="141"/>
      <c r="AG57" s="141"/>
    </row>
    <row r="58" spans="1:33" s="410" customFormat="1" ht="20.100000000000001" customHeight="1">
      <c r="A58" s="45"/>
      <c r="B58" s="418"/>
      <c r="C58" s="419" t="s">
        <v>419</v>
      </c>
      <c r="D58" s="399">
        <v>40471.844799999999</v>
      </c>
      <c r="E58" s="399">
        <v>5675.7475000000004</v>
      </c>
      <c r="F58" s="399">
        <v>85.41</v>
      </c>
      <c r="G58" s="399">
        <v>72214.145199999999</v>
      </c>
      <c r="H58" s="404">
        <v>8.6099999999999996E-2</v>
      </c>
      <c r="I58" s="399">
        <v>688</v>
      </c>
      <c r="J58" s="404">
        <v>0.1671</v>
      </c>
      <c r="K58" s="399">
        <v>0</v>
      </c>
      <c r="L58" s="399">
        <v>39688.40064</v>
      </c>
      <c r="M58" s="420">
        <v>0.54959316530135982</v>
      </c>
      <c r="N58" s="399">
        <v>1047.45892</v>
      </c>
      <c r="O58" s="399">
        <v>-291.70517000000001</v>
      </c>
      <c r="P58" s="24"/>
      <c r="R58" s="141"/>
      <c r="S58" s="141"/>
      <c r="T58" s="141"/>
      <c r="U58" s="141"/>
      <c r="V58" s="141"/>
      <c r="W58" s="141"/>
      <c r="X58" s="141"/>
      <c r="Y58" s="141"/>
      <c r="Z58" s="141"/>
      <c r="AA58" s="141"/>
      <c r="AB58" s="141"/>
      <c r="AC58" s="141"/>
      <c r="AD58" s="141"/>
      <c r="AE58" s="141"/>
      <c r="AF58" s="141"/>
      <c r="AG58" s="141"/>
    </row>
    <row r="59" spans="1:33" s="410" customFormat="1" ht="20.100000000000001" customHeight="1">
      <c r="A59" s="45"/>
      <c r="B59" s="418"/>
      <c r="C59" s="419" t="s">
        <v>420</v>
      </c>
      <c r="D59" s="399">
        <v>80.940610000000007</v>
      </c>
      <c r="E59" s="399">
        <v>0</v>
      </c>
      <c r="F59" s="399">
        <v>0</v>
      </c>
      <c r="G59" s="399">
        <v>80.940610000000007</v>
      </c>
      <c r="H59" s="404">
        <v>0.253</v>
      </c>
      <c r="I59" s="399">
        <v>5</v>
      </c>
      <c r="J59" s="404">
        <v>0.1706</v>
      </c>
      <c r="K59" s="399">
        <v>0</v>
      </c>
      <c r="L59" s="399">
        <v>64.813550000000006</v>
      </c>
      <c r="M59" s="420">
        <v>0.80075440498904071</v>
      </c>
      <c r="N59" s="399">
        <v>3.4935100000000001</v>
      </c>
      <c r="O59" s="399">
        <v>-0.47482000000000002</v>
      </c>
      <c r="P59" s="24"/>
      <c r="R59" s="141"/>
      <c r="S59" s="141"/>
      <c r="T59" s="141"/>
      <c r="U59" s="141"/>
      <c r="V59" s="141"/>
      <c r="W59" s="141"/>
      <c r="X59" s="141"/>
      <c r="Y59" s="141"/>
      <c r="Z59" s="141"/>
      <c r="AA59" s="141"/>
      <c r="AB59" s="141"/>
      <c r="AC59" s="141"/>
      <c r="AD59" s="141"/>
      <c r="AE59" s="141"/>
      <c r="AF59" s="141"/>
      <c r="AG59" s="141"/>
    </row>
    <row r="60" spans="1:33" s="410" customFormat="1" ht="20.100000000000001" customHeight="1">
      <c r="A60" s="45"/>
      <c r="B60" s="418"/>
      <c r="C60" s="419" t="s">
        <v>421</v>
      </c>
      <c r="D60" s="399">
        <v>4884.4925700000003</v>
      </c>
      <c r="E60" s="399">
        <v>0</v>
      </c>
      <c r="F60" s="399">
        <v>0</v>
      </c>
      <c r="G60" s="399">
        <v>4884.4925700000003</v>
      </c>
      <c r="H60" s="404">
        <v>0.52400000000000002</v>
      </c>
      <c r="I60" s="399">
        <v>55</v>
      </c>
      <c r="J60" s="404">
        <v>0.18490000000000001</v>
      </c>
      <c r="K60" s="399">
        <v>0</v>
      </c>
      <c r="L60" s="399">
        <v>3551.8684399999997</v>
      </c>
      <c r="M60" s="420">
        <v>0.72717245222465343</v>
      </c>
      <c r="N60" s="399">
        <v>473.17590999999999</v>
      </c>
      <c r="O60" s="399">
        <v>-104.4256</v>
      </c>
      <c r="P60" s="24"/>
      <c r="R60" s="141"/>
      <c r="S60" s="141"/>
      <c r="T60" s="141"/>
      <c r="U60" s="141"/>
      <c r="V60" s="141"/>
      <c r="W60" s="141"/>
      <c r="X60" s="141"/>
      <c r="Y60" s="141"/>
      <c r="Z60" s="141"/>
      <c r="AA60" s="141"/>
      <c r="AB60" s="141"/>
      <c r="AC60" s="141"/>
      <c r="AD60" s="141"/>
      <c r="AE60" s="141"/>
      <c r="AF60" s="141"/>
      <c r="AG60" s="141"/>
    </row>
    <row r="61" spans="1:33" s="410" customFormat="1" ht="20.100000000000001" customHeight="1">
      <c r="A61" s="45"/>
      <c r="B61" s="426"/>
      <c r="C61" s="427" t="s">
        <v>155</v>
      </c>
      <c r="D61" s="428">
        <v>29403.98286</v>
      </c>
      <c r="E61" s="428">
        <v>5</v>
      </c>
      <c r="F61" s="428">
        <v>46.24</v>
      </c>
      <c r="G61" s="428">
        <v>29406.294859999998</v>
      </c>
      <c r="H61" s="429">
        <v>1</v>
      </c>
      <c r="I61" s="428">
        <v>388</v>
      </c>
      <c r="J61" s="429">
        <v>0.28210000000000002</v>
      </c>
      <c r="K61" s="428">
        <v>0</v>
      </c>
      <c r="L61" s="428">
        <v>24783.241040000001</v>
      </c>
      <c r="M61" s="430">
        <v>0.84278693245749503</v>
      </c>
      <c r="N61" s="428">
        <v>6350.5992699999997</v>
      </c>
      <c r="O61" s="428">
        <v>-5443.1354599999995</v>
      </c>
      <c r="P61" s="24"/>
      <c r="R61" s="141"/>
      <c r="S61" s="141"/>
      <c r="T61" s="141"/>
      <c r="U61" s="141"/>
      <c r="V61" s="141"/>
      <c r="W61" s="141"/>
      <c r="X61" s="141"/>
      <c r="Y61" s="141"/>
      <c r="Z61" s="141"/>
      <c r="AA61" s="141"/>
      <c r="AB61" s="141"/>
      <c r="AC61" s="141"/>
      <c r="AD61" s="141"/>
      <c r="AE61" s="141"/>
      <c r="AF61" s="141"/>
      <c r="AG61" s="141"/>
    </row>
    <row r="62" spans="1:33" s="410" customFormat="1" ht="20.100000000000001" customHeight="1" thickBot="1">
      <c r="A62" s="45"/>
      <c r="B62" s="1762" t="s">
        <v>1283</v>
      </c>
      <c r="C62" s="1762"/>
      <c r="D62" s="431">
        <v>1841408.6724400001</v>
      </c>
      <c r="E62" s="431">
        <v>50913.049019999991</v>
      </c>
      <c r="F62" s="432"/>
      <c r="G62" s="431">
        <v>2100424.6126900003</v>
      </c>
      <c r="H62" s="432"/>
      <c r="I62" s="431">
        <v>24193</v>
      </c>
      <c r="J62" s="432"/>
      <c r="K62" s="432"/>
      <c r="L62" s="431">
        <v>326001.42089000001</v>
      </c>
      <c r="M62" s="433"/>
      <c r="N62" s="431">
        <v>12159.635760000001</v>
      </c>
      <c r="O62" s="431">
        <v>-7367.1258099999995</v>
      </c>
      <c r="P62" s="24"/>
      <c r="R62" s="141"/>
      <c r="S62" s="141"/>
      <c r="T62" s="141"/>
      <c r="U62" s="141"/>
      <c r="V62" s="141"/>
      <c r="W62" s="141"/>
      <c r="X62" s="141"/>
      <c r="Y62" s="141"/>
      <c r="Z62" s="141"/>
      <c r="AA62" s="141"/>
      <c r="AB62" s="141"/>
      <c r="AC62" s="141"/>
      <c r="AD62" s="141"/>
      <c r="AE62" s="141"/>
      <c r="AF62" s="141"/>
      <c r="AG62" s="141"/>
    </row>
    <row r="63" spans="1:33" s="410" customFormat="1" ht="20.100000000000001" customHeight="1">
      <c r="A63" s="45"/>
      <c r="B63" s="1763" t="s">
        <v>1284</v>
      </c>
      <c r="C63" s="1763"/>
      <c r="D63" s="1763"/>
      <c r="E63" s="1763"/>
      <c r="F63" s="411"/>
      <c r="G63" s="411"/>
      <c r="H63" s="411"/>
      <c r="I63" s="411"/>
      <c r="J63" s="411"/>
      <c r="K63" s="411"/>
      <c r="L63" s="411"/>
      <c r="M63" s="411"/>
      <c r="N63" s="411"/>
      <c r="O63" s="411"/>
      <c r="P63" s="24"/>
      <c r="R63" s="141"/>
      <c r="S63" s="141"/>
      <c r="T63" s="141"/>
      <c r="U63" s="141"/>
      <c r="V63" s="141"/>
      <c r="W63" s="141"/>
      <c r="X63" s="141"/>
      <c r="Y63" s="141"/>
      <c r="Z63" s="141"/>
      <c r="AA63" s="141"/>
      <c r="AB63" s="141"/>
      <c r="AC63" s="141"/>
      <c r="AD63" s="141"/>
      <c r="AE63" s="141"/>
      <c r="AF63" s="141"/>
      <c r="AG63" s="141"/>
    </row>
    <row r="64" spans="1:33" s="410" customFormat="1" ht="20.100000000000001" customHeight="1">
      <c r="A64" s="45"/>
      <c r="B64" s="413"/>
      <c r="C64" s="414" t="s">
        <v>148</v>
      </c>
      <c r="D64" s="415">
        <v>12063935.492420001</v>
      </c>
      <c r="E64" s="415">
        <v>96045.869489999997</v>
      </c>
      <c r="F64" s="415">
        <v>99.97</v>
      </c>
      <c r="G64" s="415">
        <v>12159949.43024</v>
      </c>
      <c r="H64" s="416">
        <v>8.9999999999999998E-4</v>
      </c>
      <c r="I64" s="415">
        <v>216904</v>
      </c>
      <c r="J64" s="416">
        <v>0.25090000000000001</v>
      </c>
      <c r="K64" s="415">
        <v>0</v>
      </c>
      <c r="L64" s="415">
        <v>690898.73119000008</v>
      </c>
      <c r="M64" s="417">
        <v>5.681756615466154E-2</v>
      </c>
      <c r="N64" s="415">
        <v>2663.3652700000002</v>
      </c>
      <c r="O64" s="415">
        <v>-4062.5982799999997</v>
      </c>
      <c r="P64" s="24"/>
      <c r="R64" s="141"/>
      <c r="S64" s="141"/>
      <c r="T64" s="141"/>
      <c r="U64" s="141"/>
      <c r="V64" s="141"/>
      <c r="W64" s="141"/>
      <c r="X64" s="141"/>
      <c r="Y64" s="141"/>
      <c r="Z64" s="141"/>
      <c r="AA64" s="141"/>
      <c r="AB64" s="141"/>
      <c r="AC64" s="141"/>
      <c r="AD64" s="141"/>
      <c r="AE64" s="141"/>
      <c r="AF64" s="141"/>
      <c r="AG64" s="141"/>
    </row>
    <row r="65" spans="1:33" s="410" customFormat="1" ht="20.100000000000001" customHeight="1">
      <c r="A65" s="45"/>
      <c r="B65" s="418"/>
      <c r="C65" s="419" t="s">
        <v>413</v>
      </c>
      <c r="D65" s="399">
        <v>4691477.6448900001</v>
      </c>
      <c r="E65" s="399">
        <v>12038.99661</v>
      </c>
      <c r="F65" s="399">
        <v>99.89</v>
      </c>
      <c r="G65" s="399">
        <v>4703503.5372500001</v>
      </c>
      <c r="H65" s="404">
        <v>8.0000000000000004E-4</v>
      </c>
      <c r="I65" s="399">
        <v>109297</v>
      </c>
      <c r="J65" s="404">
        <v>0.4037</v>
      </c>
      <c r="K65" s="399">
        <v>0</v>
      </c>
      <c r="L65" s="399">
        <v>400725.23488</v>
      </c>
      <c r="M65" s="420">
        <v>8.5197179444302537E-2</v>
      </c>
      <c r="N65" s="399">
        <v>1510.97048</v>
      </c>
      <c r="O65" s="399">
        <v>-3910.5142500000002</v>
      </c>
      <c r="P65" s="24"/>
      <c r="R65" s="141"/>
      <c r="S65" s="141"/>
      <c r="T65" s="141"/>
      <c r="U65" s="141"/>
      <c r="V65" s="141"/>
      <c r="W65" s="141"/>
      <c r="X65" s="141"/>
      <c r="Y65" s="141"/>
      <c r="Z65" s="141"/>
      <c r="AA65" s="141"/>
      <c r="AB65" s="141"/>
      <c r="AC65" s="141"/>
      <c r="AD65" s="141"/>
      <c r="AE65" s="141"/>
      <c r="AF65" s="141"/>
      <c r="AG65" s="141"/>
    </row>
    <row r="66" spans="1:33" s="410" customFormat="1" ht="20.100000000000001" customHeight="1">
      <c r="A66" s="45"/>
      <c r="B66" s="418"/>
      <c r="C66" s="419" t="s">
        <v>414</v>
      </c>
      <c r="D66" s="399">
        <v>7372457.8475299999</v>
      </c>
      <c r="E66" s="399">
        <v>84006.872879999995</v>
      </c>
      <c r="F66" s="399">
        <v>99.98</v>
      </c>
      <c r="G66" s="399">
        <v>7456445.8929899996</v>
      </c>
      <c r="H66" s="404">
        <v>1E-3</v>
      </c>
      <c r="I66" s="399">
        <v>107607</v>
      </c>
      <c r="J66" s="404">
        <v>0.15459999999999999</v>
      </c>
      <c r="K66" s="399">
        <v>0</v>
      </c>
      <c r="L66" s="399">
        <v>290173.49631000002</v>
      </c>
      <c r="M66" s="420">
        <v>3.8915791849679984E-2</v>
      </c>
      <c r="N66" s="399">
        <v>1152.3947900000001</v>
      </c>
      <c r="O66" s="399">
        <v>-152.08403000000001</v>
      </c>
      <c r="P66" s="24"/>
      <c r="R66" s="141"/>
      <c r="S66" s="141"/>
      <c r="T66" s="141"/>
      <c r="U66" s="141"/>
      <c r="V66" s="141"/>
      <c r="W66" s="141"/>
      <c r="X66" s="141"/>
      <c r="Y66" s="141"/>
      <c r="Z66" s="141"/>
      <c r="AA66" s="141"/>
      <c r="AB66" s="141"/>
      <c r="AC66" s="141"/>
      <c r="AD66" s="141"/>
      <c r="AE66" s="141"/>
      <c r="AF66" s="141"/>
      <c r="AG66" s="141"/>
    </row>
    <row r="67" spans="1:33" s="410" customFormat="1" ht="20.100000000000001" customHeight="1">
      <c r="A67" s="45"/>
      <c r="B67" s="421"/>
      <c r="C67" s="422" t="s">
        <v>149</v>
      </c>
      <c r="D67" s="423">
        <v>4628322.6193900006</v>
      </c>
      <c r="E67" s="423">
        <v>66808.421350000004</v>
      </c>
      <c r="F67" s="423">
        <v>99.86</v>
      </c>
      <c r="G67" s="423">
        <v>4816158.6091800006</v>
      </c>
      <c r="H67" s="424">
        <v>2E-3</v>
      </c>
      <c r="I67" s="423">
        <v>60578</v>
      </c>
      <c r="J67" s="424">
        <v>0.1968</v>
      </c>
      <c r="K67" s="423">
        <v>0</v>
      </c>
      <c r="L67" s="423">
        <v>394399.25643000001</v>
      </c>
      <c r="M67" s="425">
        <v>8.189083633546497E-2</v>
      </c>
      <c r="N67" s="423">
        <v>1845.7468100000001</v>
      </c>
      <c r="O67" s="423">
        <v>-922.83180000000004</v>
      </c>
      <c r="P67" s="24"/>
      <c r="R67" s="141"/>
      <c r="S67" s="141"/>
      <c r="T67" s="141"/>
      <c r="U67" s="141"/>
      <c r="V67" s="141"/>
      <c r="W67" s="141"/>
      <c r="X67" s="141"/>
      <c r="Y67" s="141"/>
      <c r="Z67" s="141"/>
      <c r="AA67" s="141"/>
      <c r="AB67" s="141"/>
      <c r="AC67" s="141"/>
      <c r="AD67" s="141"/>
      <c r="AE67" s="141"/>
      <c r="AF67" s="141"/>
      <c r="AG67" s="141"/>
    </row>
    <row r="68" spans="1:33" s="410" customFormat="1" ht="20.100000000000001" customHeight="1">
      <c r="A68" s="45"/>
      <c r="B68" s="421"/>
      <c r="C68" s="422" t="s">
        <v>150</v>
      </c>
      <c r="D68" s="423">
        <v>2190186.6250300002</v>
      </c>
      <c r="E68" s="423">
        <v>22995.55443</v>
      </c>
      <c r="F68" s="423">
        <v>99.97</v>
      </c>
      <c r="G68" s="423">
        <v>2325946.9296300001</v>
      </c>
      <c r="H68" s="424">
        <v>3.8999999999999998E-3</v>
      </c>
      <c r="I68" s="423">
        <v>31370</v>
      </c>
      <c r="J68" s="424">
        <v>0.20319999999999999</v>
      </c>
      <c r="K68" s="423">
        <v>0</v>
      </c>
      <c r="L68" s="423">
        <v>326398.48037</v>
      </c>
      <c r="M68" s="425">
        <v>0.14032928963771404</v>
      </c>
      <c r="N68" s="423">
        <v>1839.36437</v>
      </c>
      <c r="O68" s="423">
        <v>-1043.60616</v>
      </c>
      <c r="P68" s="24"/>
      <c r="R68" s="141"/>
      <c r="S68" s="141"/>
      <c r="T68" s="141"/>
      <c r="U68" s="141"/>
      <c r="V68" s="141"/>
      <c r="W68" s="141"/>
      <c r="X68" s="141"/>
      <c r="Y68" s="141"/>
      <c r="Z68" s="141"/>
      <c r="AA68" s="141"/>
      <c r="AB68" s="141"/>
      <c r="AC68" s="141"/>
      <c r="AD68" s="141"/>
      <c r="AE68" s="141"/>
      <c r="AF68" s="141"/>
      <c r="AG68" s="141"/>
    </row>
    <row r="69" spans="1:33" s="410" customFormat="1" ht="20.100000000000001" customHeight="1">
      <c r="A69" s="45"/>
      <c r="B69" s="421"/>
      <c r="C69" s="422" t="s">
        <v>151</v>
      </c>
      <c r="D69" s="423">
        <v>1249714.2701099999</v>
      </c>
      <c r="E69" s="423">
        <v>7934.8440399999999</v>
      </c>
      <c r="F69" s="423">
        <v>99.53</v>
      </c>
      <c r="G69" s="423">
        <v>1359003.81498</v>
      </c>
      <c r="H69" s="424">
        <v>6.7000000000000002E-3</v>
      </c>
      <c r="I69" s="423">
        <v>19113</v>
      </c>
      <c r="J69" s="424">
        <v>0.2175</v>
      </c>
      <c r="K69" s="423">
        <v>0</v>
      </c>
      <c r="L69" s="423">
        <v>302593.43981999997</v>
      </c>
      <c r="M69" s="425">
        <v>0.22265827106927816</v>
      </c>
      <c r="N69" s="423">
        <v>2019.63438</v>
      </c>
      <c r="O69" s="423">
        <v>-1291.1446799999999</v>
      </c>
      <c r="P69" s="24"/>
      <c r="R69" s="141"/>
      <c r="S69" s="141"/>
      <c r="T69" s="141"/>
      <c r="U69" s="141"/>
      <c r="V69" s="141"/>
      <c r="W69" s="141"/>
      <c r="X69" s="141"/>
      <c r="Y69" s="141"/>
      <c r="Z69" s="141"/>
      <c r="AA69" s="141"/>
      <c r="AB69" s="141"/>
      <c r="AC69" s="141"/>
      <c r="AD69" s="141"/>
      <c r="AE69" s="141"/>
      <c r="AF69" s="141"/>
      <c r="AG69" s="141"/>
    </row>
    <row r="70" spans="1:33" s="410" customFormat="1" ht="20.100000000000001" customHeight="1">
      <c r="A70" s="45"/>
      <c r="B70" s="421"/>
      <c r="C70" s="422" t="s">
        <v>152</v>
      </c>
      <c r="D70" s="423">
        <v>1240615.31446</v>
      </c>
      <c r="E70" s="423">
        <v>7376.2586100000008</v>
      </c>
      <c r="F70" s="423">
        <v>99.98</v>
      </c>
      <c r="G70" s="423">
        <v>1354130.84684</v>
      </c>
      <c r="H70" s="424">
        <v>1.61E-2</v>
      </c>
      <c r="I70" s="423">
        <v>19789</v>
      </c>
      <c r="J70" s="424">
        <v>0.23930000000000001</v>
      </c>
      <c r="K70" s="423">
        <v>0</v>
      </c>
      <c r="L70" s="423">
        <v>580007.35084000009</v>
      </c>
      <c r="M70" s="425">
        <v>0.42832445047205397</v>
      </c>
      <c r="N70" s="423">
        <v>5271.15877</v>
      </c>
      <c r="O70" s="423">
        <v>-3676.5409500000001</v>
      </c>
      <c r="P70" s="24"/>
      <c r="R70" s="141"/>
      <c r="S70" s="141"/>
      <c r="T70" s="141"/>
      <c r="U70" s="141"/>
      <c r="V70" s="141"/>
      <c r="W70" s="141"/>
      <c r="X70" s="141"/>
      <c r="Y70" s="141"/>
      <c r="Z70" s="141"/>
      <c r="AA70" s="141"/>
      <c r="AB70" s="141"/>
      <c r="AC70" s="141"/>
      <c r="AD70" s="141"/>
      <c r="AE70" s="141"/>
      <c r="AF70" s="141"/>
      <c r="AG70" s="141"/>
    </row>
    <row r="71" spans="1:33" s="410" customFormat="1" ht="20.100000000000001" customHeight="1">
      <c r="A71" s="45"/>
      <c r="B71" s="418"/>
      <c r="C71" s="419" t="s">
        <v>415</v>
      </c>
      <c r="D71" s="399">
        <v>738480.01698000007</v>
      </c>
      <c r="E71" s="399">
        <v>5093.71234</v>
      </c>
      <c r="F71" s="399">
        <v>99.98</v>
      </c>
      <c r="G71" s="399">
        <v>802397.50092999998</v>
      </c>
      <c r="H71" s="404">
        <v>1.24E-2</v>
      </c>
      <c r="I71" s="399">
        <v>11806</v>
      </c>
      <c r="J71" s="404">
        <v>0.24110000000000001</v>
      </c>
      <c r="K71" s="399">
        <v>0</v>
      </c>
      <c r="L71" s="399">
        <v>296895.62880000001</v>
      </c>
      <c r="M71" s="420">
        <v>0.37001065987355408</v>
      </c>
      <c r="N71" s="399">
        <v>2422.7232000000004</v>
      </c>
      <c r="O71" s="399">
        <v>-1916.0056200000001</v>
      </c>
      <c r="P71" s="24"/>
      <c r="R71" s="141"/>
      <c r="S71" s="141"/>
      <c r="T71" s="141"/>
      <c r="U71" s="141"/>
      <c r="V71" s="141"/>
      <c r="W71" s="141"/>
      <c r="X71" s="141"/>
      <c r="Y71" s="141"/>
      <c r="Z71" s="141"/>
      <c r="AA71" s="141"/>
      <c r="AB71" s="141"/>
      <c r="AC71" s="141"/>
      <c r="AD71" s="141"/>
      <c r="AE71" s="141"/>
      <c r="AF71" s="141"/>
      <c r="AG71" s="141"/>
    </row>
    <row r="72" spans="1:33" s="410" customFormat="1" ht="20.100000000000001" customHeight="1">
      <c r="A72" s="45"/>
      <c r="B72" s="418"/>
      <c r="C72" s="419" t="s">
        <v>416</v>
      </c>
      <c r="D72" s="399">
        <v>502135.29748000001</v>
      </c>
      <c r="E72" s="399">
        <v>2282.5462699999998</v>
      </c>
      <c r="F72" s="399">
        <v>99.98</v>
      </c>
      <c r="G72" s="399">
        <v>551733.34589999996</v>
      </c>
      <c r="H72" s="404">
        <v>2.1499999999999998E-2</v>
      </c>
      <c r="I72" s="399">
        <v>7983</v>
      </c>
      <c r="J72" s="404">
        <v>0.2366</v>
      </c>
      <c r="K72" s="399">
        <v>0</v>
      </c>
      <c r="L72" s="399">
        <v>283111.72204000002</v>
      </c>
      <c r="M72" s="420">
        <v>0.51313143231932401</v>
      </c>
      <c r="N72" s="399">
        <v>2848.4355699999996</v>
      </c>
      <c r="O72" s="399">
        <v>-1760.5353400000001</v>
      </c>
      <c r="P72" s="24"/>
      <c r="R72" s="141"/>
      <c r="S72" s="141"/>
      <c r="T72" s="141"/>
      <c r="U72" s="141"/>
      <c r="V72" s="141"/>
      <c r="W72" s="141"/>
      <c r="X72" s="141"/>
      <c r="Y72" s="141"/>
      <c r="Z72" s="141"/>
      <c r="AA72" s="141"/>
      <c r="AB72" s="141"/>
      <c r="AC72" s="141"/>
      <c r="AD72" s="141"/>
      <c r="AE72" s="141"/>
      <c r="AF72" s="141"/>
      <c r="AG72" s="141"/>
    </row>
    <row r="73" spans="1:33" s="410" customFormat="1" ht="20.100000000000001" customHeight="1">
      <c r="A73" s="45"/>
      <c r="B73" s="421"/>
      <c r="C73" s="422" t="s">
        <v>153</v>
      </c>
      <c r="D73" s="423">
        <v>982370.54859999998</v>
      </c>
      <c r="E73" s="423">
        <v>2034.4561200000001</v>
      </c>
      <c r="F73" s="423">
        <v>99.83</v>
      </c>
      <c r="G73" s="423">
        <v>1112862.59323</v>
      </c>
      <c r="H73" s="424">
        <v>4.8399999999999999E-2</v>
      </c>
      <c r="I73" s="423">
        <v>16979</v>
      </c>
      <c r="J73" s="424">
        <v>0.21099999999999999</v>
      </c>
      <c r="K73" s="423">
        <v>0</v>
      </c>
      <c r="L73" s="423">
        <v>788257.18685000006</v>
      </c>
      <c r="M73" s="425">
        <v>0.70831492732821832</v>
      </c>
      <c r="N73" s="423">
        <v>11699.72712</v>
      </c>
      <c r="O73" s="423">
        <v>-5176.0026500000004</v>
      </c>
      <c r="P73" s="24"/>
      <c r="R73" s="141"/>
      <c r="S73" s="141"/>
      <c r="T73" s="141"/>
      <c r="U73" s="141"/>
      <c r="V73" s="141"/>
      <c r="W73" s="141"/>
      <c r="X73" s="141"/>
      <c r="Y73" s="141"/>
      <c r="Z73" s="141"/>
      <c r="AA73" s="141"/>
      <c r="AB73" s="141"/>
      <c r="AC73" s="141"/>
      <c r="AD73" s="141"/>
      <c r="AE73" s="141"/>
      <c r="AF73" s="141"/>
      <c r="AG73" s="141"/>
    </row>
    <row r="74" spans="1:33" s="410" customFormat="1" ht="20.100000000000001" customHeight="1">
      <c r="A74" s="45"/>
      <c r="B74" s="418"/>
      <c r="C74" s="419" t="s">
        <v>417</v>
      </c>
      <c r="D74" s="399">
        <v>508061.63505000004</v>
      </c>
      <c r="E74" s="399">
        <v>1470.37292</v>
      </c>
      <c r="F74" s="399">
        <v>99.96</v>
      </c>
      <c r="G74" s="399">
        <v>574763.11348000006</v>
      </c>
      <c r="H74" s="404">
        <v>3.4200000000000001E-2</v>
      </c>
      <c r="I74" s="399">
        <v>8762</v>
      </c>
      <c r="J74" s="404">
        <v>0.2114</v>
      </c>
      <c r="K74" s="399">
        <v>0</v>
      </c>
      <c r="L74" s="399">
        <v>345517.52325000003</v>
      </c>
      <c r="M74" s="420">
        <v>0.60114769919385747</v>
      </c>
      <c r="N74" s="399">
        <v>4255.4567400000005</v>
      </c>
      <c r="O74" s="399">
        <v>-2063.7512299999999</v>
      </c>
      <c r="P74" s="24"/>
      <c r="R74" s="141"/>
      <c r="S74" s="141"/>
      <c r="T74" s="141"/>
      <c r="U74" s="141"/>
      <c r="V74" s="141"/>
      <c r="W74" s="141"/>
      <c r="X74" s="141"/>
      <c r="Y74" s="141"/>
      <c r="Z74" s="141"/>
      <c r="AA74" s="141"/>
      <c r="AB74" s="141"/>
      <c r="AC74" s="141"/>
      <c r="AD74" s="141"/>
      <c r="AE74" s="141"/>
      <c r="AF74" s="141"/>
      <c r="AG74" s="141"/>
    </row>
    <row r="75" spans="1:33" s="410" customFormat="1" ht="20.100000000000001" customHeight="1">
      <c r="A75" s="45"/>
      <c r="B75" s="418"/>
      <c r="C75" s="419" t="s">
        <v>418</v>
      </c>
      <c r="D75" s="399">
        <v>474308.91355</v>
      </c>
      <c r="E75" s="399">
        <v>564.08319999999992</v>
      </c>
      <c r="F75" s="399">
        <v>99.49</v>
      </c>
      <c r="G75" s="399">
        <v>538099.47975000006</v>
      </c>
      <c r="H75" s="404">
        <v>6.3500000000000001E-2</v>
      </c>
      <c r="I75" s="399">
        <v>8217</v>
      </c>
      <c r="J75" s="404">
        <v>0.21049999999999999</v>
      </c>
      <c r="K75" s="399">
        <v>0</v>
      </c>
      <c r="L75" s="399">
        <v>442739.66360000003</v>
      </c>
      <c r="M75" s="420">
        <v>0.8227840394971131</v>
      </c>
      <c r="N75" s="399">
        <v>7444.2703799999999</v>
      </c>
      <c r="O75" s="399">
        <v>-3112.2514300000003</v>
      </c>
      <c r="P75" s="24"/>
      <c r="R75" s="141"/>
      <c r="S75" s="141"/>
      <c r="T75" s="141"/>
      <c r="U75" s="141"/>
      <c r="V75" s="141"/>
      <c r="W75" s="141"/>
      <c r="X75" s="141"/>
      <c r="Y75" s="141"/>
      <c r="Z75" s="141"/>
      <c r="AA75" s="141"/>
      <c r="AB75" s="141"/>
      <c r="AC75" s="141"/>
      <c r="AD75" s="141"/>
      <c r="AE75" s="141"/>
      <c r="AF75" s="141"/>
      <c r="AG75" s="141"/>
    </row>
    <row r="76" spans="1:33" s="410" customFormat="1" ht="20.100000000000001" customHeight="1">
      <c r="A76" s="45"/>
      <c r="B76" s="421"/>
      <c r="C76" s="422" t="s">
        <v>154</v>
      </c>
      <c r="D76" s="423">
        <v>508670.21837999998</v>
      </c>
      <c r="E76" s="423">
        <v>1473.9153100000001</v>
      </c>
      <c r="F76" s="423">
        <v>99.63</v>
      </c>
      <c r="G76" s="423">
        <v>549535.6618</v>
      </c>
      <c r="H76" s="424">
        <v>0.17699999999999999</v>
      </c>
      <c r="I76" s="423">
        <v>8251</v>
      </c>
      <c r="J76" s="424">
        <v>0.19420000000000001</v>
      </c>
      <c r="K76" s="423">
        <v>0</v>
      </c>
      <c r="L76" s="423">
        <v>544994.326</v>
      </c>
      <c r="M76" s="425">
        <v>0.9917360489670044</v>
      </c>
      <c r="N76" s="423">
        <v>20516.387760000001</v>
      </c>
      <c r="O76" s="423">
        <v>-7635.0829899999999</v>
      </c>
      <c r="P76" s="24"/>
      <c r="R76" s="141"/>
      <c r="S76" s="141"/>
      <c r="T76" s="141"/>
      <c r="U76" s="141"/>
      <c r="V76" s="141"/>
      <c r="W76" s="141"/>
      <c r="X76" s="141"/>
      <c r="Y76" s="141"/>
      <c r="Z76" s="141"/>
      <c r="AA76" s="141"/>
      <c r="AB76" s="141"/>
      <c r="AC76" s="141"/>
      <c r="AD76" s="141"/>
      <c r="AE76" s="141"/>
      <c r="AF76" s="141"/>
      <c r="AG76" s="141"/>
    </row>
    <row r="77" spans="1:33" s="410" customFormat="1" ht="20.100000000000001" customHeight="1">
      <c r="A77" s="45"/>
      <c r="B77" s="418"/>
      <c r="C77" s="419" t="s">
        <v>419</v>
      </c>
      <c r="D77" s="399">
        <v>411941.62439000001</v>
      </c>
      <c r="E77" s="399">
        <v>1473.9153100000001</v>
      </c>
      <c r="F77" s="399">
        <v>99.63</v>
      </c>
      <c r="G77" s="399">
        <v>452807.06780999998</v>
      </c>
      <c r="H77" s="404">
        <v>0.1111</v>
      </c>
      <c r="I77" s="399">
        <v>6849</v>
      </c>
      <c r="J77" s="404">
        <v>0.18279999999999999</v>
      </c>
      <c r="K77" s="399">
        <v>0</v>
      </c>
      <c r="L77" s="399">
        <v>414790.73018000001</v>
      </c>
      <c r="M77" s="420">
        <v>0.91604296767304039</v>
      </c>
      <c r="N77" s="399">
        <v>9591.3725299999987</v>
      </c>
      <c r="O77" s="399">
        <v>-3076.3905099999997</v>
      </c>
      <c r="P77" s="24"/>
      <c r="R77" s="141"/>
      <c r="S77" s="141"/>
      <c r="T77" s="141"/>
      <c r="U77" s="141"/>
      <c r="V77" s="141"/>
      <c r="W77" s="141"/>
      <c r="X77" s="141"/>
      <c r="Y77" s="141"/>
      <c r="Z77" s="141"/>
      <c r="AA77" s="141"/>
      <c r="AB77" s="141"/>
      <c r="AC77" s="141"/>
      <c r="AD77" s="141"/>
      <c r="AE77" s="141"/>
      <c r="AF77" s="141"/>
      <c r="AG77" s="141"/>
    </row>
    <row r="78" spans="1:33" s="410" customFormat="1" ht="20.100000000000001" customHeight="1">
      <c r="A78" s="45"/>
      <c r="B78" s="418"/>
      <c r="C78" s="419" t="s">
        <v>420</v>
      </c>
      <c r="D78" s="399">
        <v>1634.6075600000001</v>
      </c>
      <c r="E78" s="399">
        <v>0</v>
      </c>
      <c r="F78" s="399">
        <v>0</v>
      </c>
      <c r="G78" s="399">
        <v>1634.6075600000001</v>
      </c>
      <c r="H78" s="404">
        <v>0.253</v>
      </c>
      <c r="I78" s="399">
        <v>64</v>
      </c>
      <c r="J78" s="404">
        <v>0.14169999999999999</v>
      </c>
      <c r="K78" s="399">
        <v>0</v>
      </c>
      <c r="L78" s="399">
        <v>1426.89806</v>
      </c>
      <c r="M78" s="420">
        <v>0.87293005056210549</v>
      </c>
      <c r="N78" s="399">
        <v>58.598489999999998</v>
      </c>
      <c r="O78" s="399">
        <v>-7.5088100000000004</v>
      </c>
      <c r="P78" s="24"/>
      <c r="R78" s="141"/>
      <c r="S78" s="141"/>
      <c r="T78" s="141"/>
      <c r="U78" s="141"/>
      <c r="V78" s="141"/>
      <c r="W78" s="141"/>
      <c r="X78" s="141"/>
      <c r="Y78" s="141"/>
      <c r="Z78" s="141"/>
      <c r="AA78" s="141"/>
      <c r="AB78" s="141"/>
      <c r="AC78" s="141"/>
      <c r="AD78" s="141"/>
      <c r="AE78" s="141"/>
      <c r="AF78" s="141"/>
      <c r="AG78" s="141"/>
    </row>
    <row r="79" spans="1:33" s="410" customFormat="1" ht="20.100000000000001" customHeight="1">
      <c r="A79" s="45"/>
      <c r="B79" s="418"/>
      <c r="C79" s="419" t="s">
        <v>421</v>
      </c>
      <c r="D79" s="399">
        <v>95093.986430000004</v>
      </c>
      <c r="E79" s="399">
        <v>0</v>
      </c>
      <c r="F79" s="399">
        <v>0</v>
      </c>
      <c r="G79" s="399">
        <v>95093.986430000004</v>
      </c>
      <c r="H79" s="404">
        <v>0.48949999999999999</v>
      </c>
      <c r="I79" s="399">
        <v>1338</v>
      </c>
      <c r="J79" s="404">
        <v>0.2495</v>
      </c>
      <c r="K79" s="399">
        <v>0</v>
      </c>
      <c r="L79" s="399">
        <v>128776.69776000001</v>
      </c>
      <c r="M79" s="420">
        <v>1.3542044307375243</v>
      </c>
      <c r="N79" s="399">
        <v>10866.416740000001</v>
      </c>
      <c r="O79" s="399">
        <v>-4551.1836700000003</v>
      </c>
      <c r="P79" s="24"/>
      <c r="R79" s="141"/>
      <c r="S79" s="141"/>
      <c r="T79" s="141"/>
      <c r="U79" s="141"/>
      <c r="V79" s="141"/>
      <c r="W79" s="141"/>
      <c r="X79" s="141"/>
      <c r="Y79" s="141"/>
      <c r="Z79" s="141"/>
      <c r="AA79" s="141"/>
      <c r="AB79" s="141"/>
      <c r="AC79" s="141"/>
      <c r="AD79" s="141"/>
      <c r="AE79" s="141"/>
      <c r="AF79" s="141"/>
      <c r="AG79" s="141"/>
    </row>
    <row r="80" spans="1:33" s="410" customFormat="1" ht="20.100000000000001" customHeight="1">
      <c r="A80" s="45"/>
      <c r="B80" s="426"/>
      <c r="C80" s="427" t="s">
        <v>155</v>
      </c>
      <c r="D80" s="428">
        <v>462936.04512999998</v>
      </c>
      <c r="E80" s="428">
        <v>11.35493</v>
      </c>
      <c r="F80" s="428">
        <v>76.33</v>
      </c>
      <c r="G80" s="428">
        <v>462944.71205999999</v>
      </c>
      <c r="H80" s="429">
        <v>1</v>
      </c>
      <c r="I80" s="428">
        <v>6506</v>
      </c>
      <c r="J80" s="429">
        <v>0.38179999999999997</v>
      </c>
      <c r="K80" s="428">
        <v>0</v>
      </c>
      <c r="L80" s="428">
        <v>469674.06748999999</v>
      </c>
      <c r="M80" s="430">
        <v>1.0145359807655128</v>
      </c>
      <c r="N80" s="428">
        <v>156366.78756</v>
      </c>
      <c r="O80" s="428">
        <v>-119698.09660999999</v>
      </c>
      <c r="P80" s="24"/>
      <c r="R80" s="141"/>
      <c r="S80" s="141"/>
      <c r="T80" s="141"/>
      <c r="U80" s="141"/>
      <c r="V80" s="141"/>
      <c r="W80" s="141"/>
      <c r="X80" s="141"/>
      <c r="Y80" s="141"/>
      <c r="Z80" s="141"/>
      <c r="AA80" s="141"/>
      <c r="AB80" s="141"/>
      <c r="AC80" s="141"/>
      <c r="AD80" s="141"/>
      <c r="AE80" s="141"/>
      <c r="AF80" s="141"/>
      <c r="AG80" s="141"/>
    </row>
    <row r="81" spans="1:33" s="410" customFormat="1" ht="20.100000000000001" customHeight="1" thickBot="1">
      <c r="A81" s="45"/>
      <c r="B81" s="1762" t="s">
        <v>1285</v>
      </c>
      <c r="C81" s="1762"/>
      <c r="D81" s="431">
        <v>38122342.707379997</v>
      </c>
      <c r="E81" s="431">
        <v>311611.17381000001</v>
      </c>
      <c r="F81" s="432"/>
      <c r="G81" s="431">
        <v>39317011.130059987</v>
      </c>
      <c r="H81" s="432"/>
      <c r="I81" s="431">
        <v>641413</v>
      </c>
      <c r="J81" s="432"/>
      <c r="K81" s="432"/>
      <c r="L81" s="431">
        <v>6701380.4338699998</v>
      </c>
      <c r="M81" s="433"/>
      <c r="N81" s="431">
        <v>242372.81096</v>
      </c>
      <c r="O81" s="431">
        <v>-164056.12900999998</v>
      </c>
      <c r="P81" s="24"/>
      <c r="R81" s="141"/>
      <c r="S81" s="141"/>
      <c r="T81" s="141"/>
      <c r="U81" s="141"/>
      <c r="V81" s="141"/>
      <c r="W81" s="141"/>
      <c r="X81" s="141"/>
      <c r="Y81" s="141"/>
      <c r="Z81" s="141"/>
      <c r="AA81" s="141"/>
      <c r="AB81" s="141"/>
      <c r="AC81" s="141"/>
      <c r="AD81" s="141"/>
      <c r="AE81" s="141"/>
      <c r="AF81" s="141"/>
      <c r="AG81" s="141"/>
    </row>
    <row r="82" spans="1:33" s="410" customFormat="1" ht="20.100000000000001" customHeight="1">
      <c r="A82" s="45"/>
      <c r="B82" s="1761" t="s">
        <v>1286</v>
      </c>
      <c r="C82" s="1761"/>
      <c r="D82" s="1761"/>
      <c r="E82" s="1761"/>
      <c r="F82" s="411"/>
      <c r="G82" s="411"/>
      <c r="H82" s="411"/>
      <c r="I82" s="411"/>
      <c r="J82" s="411"/>
      <c r="K82" s="411"/>
      <c r="L82" s="411"/>
      <c r="M82" s="411"/>
      <c r="N82" s="411"/>
      <c r="O82" s="411"/>
      <c r="P82" s="24"/>
      <c r="R82" s="141"/>
      <c r="S82" s="141"/>
      <c r="T82" s="141"/>
      <c r="U82" s="141"/>
      <c r="V82" s="141"/>
      <c r="W82" s="141"/>
      <c r="X82" s="141"/>
      <c r="Y82" s="141"/>
      <c r="Z82" s="141"/>
      <c r="AA82" s="141"/>
      <c r="AB82" s="141"/>
      <c r="AC82" s="141"/>
      <c r="AD82" s="141"/>
      <c r="AE82" s="141"/>
      <c r="AF82" s="141"/>
      <c r="AG82" s="141"/>
    </row>
    <row r="83" spans="1:33" s="410" customFormat="1" ht="20.100000000000001" customHeight="1">
      <c r="A83" s="45"/>
      <c r="B83" s="413"/>
      <c r="C83" s="414" t="s">
        <v>148</v>
      </c>
      <c r="D83" s="415">
        <v>125322.52184999999</v>
      </c>
      <c r="E83" s="415">
        <v>1058032.9704199999</v>
      </c>
      <c r="F83" s="415">
        <v>38.21</v>
      </c>
      <c r="G83" s="415">
        <v>529562.95981999999</v>
      </c>
      <c r="H83" s="416">
        <v>8.0000000000000004E-4</v>
      </c>
      <c r="I83" s="415">
        <v>611288</v>
      </c>
      <c r="J83" s="416">
        <v>0.60350000000000004</v>
      </c>
      <c r="K83" s="415">
        <v>0</v>
      </c>
      <c r="L83" s="415">
        <v>16866.342390000002</v>
      </c>
      <c r="M83" s="417">
        <v>3.1849550798894469E-2</v>
      </c>
      <c r="N83" s="415">
        <v>255.20491000000001</v>
      </c>
      <c r="O83" s="415">
        <v>-649.01522</v>
      </c>
      <c r="P83" s="24"/>
      <c r="R83" s="141"/>
      <c r="S83" s="141"/>
      <c r="T83" s="141"/>
      <c r="U83" s="141"/>
      <c r="V83" s="141"/>
      <c r="W83" s="141"/>
      <c r="X83" s="141"/>
      <c r="Y83" s="141"/>
      <c r="Z83" s="141"/>
      <c r="AA83" s="141"/>
      <c r="AB83" s="141"/>
      <c r="AC83" s="141"/>
      <c r="AD83" s="141"/>
      <c r="AE83" s="141"/>
      <c r="AF83" s="141"/>
      <c r="AG83" s="141"/>
    </row>
    <row r="84" spans="1:33" s="410" customFormat="1" ht="20.100000000000001" customHeight="1">
      <c r="A84" s="45"/>
      <c r="B84" s="418"/>
      <c r="C84" s="419" t="s">
        <v>413</v>
      </c>
      <c r="D84" s="399">
        <v>97543.52393000001</v>
      </c>
      <c r="E84" s="399">
        <v>680923.50963999995</v>
      </c>
      <c r="F84" s="399">
        <v>47.69</v>
      </c>
      <c r="G84" s="399">
        <v>422278.20143000002</v>
      </c>
      <c r="H84" s="404">
        <v>8.0000000000000004E-4</v>
      </c>
      <c r="I84" s="399">
        <v>437747</v>
      </c>
      <c r="J84" s="404">
        <v>0.65859999999999996</v>
      </c>
      <c r="K84" s="399">
        <v>0</v>
      </c>
      <c r="L84" s="399">
        <v>14220.807050000001</v>
      </c>
      <c r="M84" s="420">
        <v>3.3676393907719503E-2</v>
      </c>
      <c r="N84" s="399">
        <v>213.73979</v>
      </c>
      <c r="O84" s="399">
        <v>-536.05178999999998</v>
      </c>
      <c r="P84" s="24"/>
      <c r="R84" s="141"/>
      <c r="S84" s="141"/>
      <c r="T84" s="141"/>
      <c r="U84" s="141"/>
      <c r="V84" s="141"/>
      <c r="W84" s="141"/>
      <c r="X84" s="141"/>
      <c r="Y84" s="141"/>
      <c r="Z84" s="141"/>
      <c r="AA84" s="141"/>
      <c r="AB84" s="141"/>
      <c r="AC84" s="141"/>
      <c r="AD84" s="141"/>
      <c r="AE84" s="141"/>
      <c r="AF84" s="141"/>
      <c r="AG84" s="141"/>
    </row>
    <row r="85" spans="1:33" s="410" customFormat="1" ht="20.100000000000001" customHeight="1">
      <c r="A85" s="45"/>
      <c r="B85" s="418"/>
      <c r="C85" s="419" t="s">
        <v>414</v>
      </c>
      <c r="D85" s="399">
        <v>27778.997920000002</v>
      </c>
      <c r="E85" s="399">
        <v>377109.46077999996</v>
      </c>
      <c r="F85" s="399">
        <v>21.08</v>
      </c>
      <c r="G85" s="399">
        <v>107284.75839</v>
      </c>
      <c r="H85" s="404">
        <v>1E-3</v>
      </c>
      <c r="I85" s="399">
        <v>173541</v>
      </c>
      <c r="J85" s="404">
        <v>0.38650000000000001</v>
      </c>
      <c r="K85" s="399">
        <v>0</v>
      </c>
      <c r="L85" s="399">
        <v>2645.5353300000002</v>
      </c>
      <c r="M85" s="420">
        <v>2.4659004407531854E-2</v>
      </c>
      <c r="N85" s="399">
        <v>41.465110000000003</v>
      </c>
      <c r="O85" s="399">
        <v>-112.96342999999999</v>
      </c>
      <c r="P85" s="24"/>
      <c r="R85" s="141"/>
      <c r="S85" s="141"/>
      <c r="T85" s="141"/>
      <c r="U85" s="141"/>
      <c r="V85" s="141"/>
      <c r="W85" s="141"/>
      <c r="X85" s="141"/>
      <c r="Y85" s="141"/>
      <c r="Z85" s="141"/>
      <c r="AA85" s="141"/>
      <c r="AB85" s="141"/>
      <c r="AC85" s="141"/>
      <c r="AD85" s="141"/>
      <c r="AE85" s="141"/>
      <c r="AF85" s="141"/>
      <c r="AG85" s="141"/>
    </row>
    <row r="86" spans="1:33" s="410" customFormat="1" ht="20.100000000000001" customHeight="1">
      <c r="A86" s="45"/>
      <c r="B86" s="421"/>
      <c r="C86" s="422" t="s">
        <v>149</v>
      </c>
      <c r="D86" s="423">
        <v>113752.82382999999</v>
      </c>
      <c r="E86" s="423">
        <v>591712.55685000005</v>
      </c>
      <c r="F86" s="423">
        <v>24.79</v>
      </c>
      <c r="G86" s="423">
        <v>260454.37341999999</v>
      </c>
      <c r="H86" s="424">
        <v>2E-3</v>
      </c>
      <c r="I86" s="423">
        <v>287813</v>
      </c>
      <c r="J86" s="424">
        <v>0.61480000000000001</v>
      </c>
      <c r="K86" s="423">
        <v>0</v>
      </c>
      <c r="L86" s="423">
        <v>17825.034299999999</v>
      </c>
      <c r="M86" s="425">
        <v>6.8438222272643304E-2</v>
      </c>
      <c r="N86" s="423">
        <v>314.75670000000002</v>
      </c>
      <c r="O86" s="423">
        <v>-616.52827000000002</v>
      </c>
      <c r="P86" s="24"/>
      <c r="R86" s="141"/>
      <c r="S86" s="141"/>
      <c r="T86" s="141"/>
      <c r="U86" s="141"/>
      <c r="V86" s="141"/>
      <c r="W86" s="141"/>
      <c r="X86" s="141"/>
      <c r="Y86" s="141"/>
      <c r="Z86" s="141"/>
      <c r="AA86" s="141"/>
      <c r="AB86" s="141"/>
      <c r="AC86" s="141"/>
      <c r="AD86" s="141"/>
      <c r="AE86" s="141"/>
      <c r="AF86" s="141"/>
      <c r="AG86" s="141"/>
    </row>
    <row r="87" spans="1:33" s="410" customFormat="1" ht="20.100000000000001" customHeight="1">
      <c r="A87" s="45"/>
      <c r="B87" s="421"/>
      <c r="C87" s="422" t="s">
        <v>150</v>
      </c>
      <c r="D87" s="423">
        <v>112402.1164</v>
      </c>
      <c r="E87" s="423">
        <v>244566.13282</v>
      </c>
      <c r="F87" s="423">
        <v>29.5</v>
      </c>
      <c r="G87" s="423">
        <v>184548.68583</v>
      </c>
      <c r="H87" s="424">
        <v>4.0000000000000001E-3</v>
      </c>
      <c r="I87" s="423">
        <v>198046</v>
      </c>
      <c r="J87" s="424">
        <v>0.62980000000000003</v>
      </c>
      <c r="K87" s="423">
        <v>0</v>
      </c>
      <c r="L87" s="423">
        <v>22782.315480000001</v>
      </c>
      <c r="M87" s="425">
        <v>0.12344880906378439</v>
      </c>
      <c r="N87" s="423">
        <v>458.89753000000002</v>
      </c>
      <c r="O87" s="423">
        <v>-876.67818999999997</v>
      </c>
      <c r="P87" s="24"/>
      <c r="R87" s="141"/>
      <c r="S87" s="141"/>
      <c r="T87" s="141"/>
      <c r="U87" s="141"/>
      <c r="V87" s="141"/>
      <c r="W87" s="141"/>
      <c r="X87" s="141"/>
      <c r="Y87" s="141"/>
      <c r="Z87" s="141"/>
      <c r="AA87" s="141"/>
      <c r="AB87" s="141"/>
      <c r="AC87" s="141"/>
      <c r="AD87" s="141"/>
      <c r="AE87" s="141"/>
      <c r="AF87" s="141"/>
      <c r="AG87" s="141"/>
    </row>
    <row r="88" spans="1:33" s="410" customFormat="1" ht="20.100000000000001" customHeight="1">
      <c r="A88" s="45"/>
      <c r="B88" s="421"/>
      <c r="C88" s="422" t="s">
        <v>151</v>
      </c>
      <c r="D88" s="423">
        <v>83981.63682</v>
      </c>
      <c r="E88" s="423">
        <v>118160.17362</v>
      </c>
      <c r="F88" s="423">
        <v>35.409999999999997</v>
      </c>
      <c r="G88" s="423">
        <v>125817.00018</v>
      </c>
      <c r="H88" s="424">
        <v>7.1000000000000004E-3</v>
      </c>
      <c r="I88" s="423">
        <v>116208</v>
      </c>
      <c r="J88" s="424">
        <v>0.66039999999999999</v>
      </c>
      <c r="K88" s="423">
        <v>0</v>
      </c>
      <c r="L88" s="423">
        <v>25787.535010000003</v>
      </c>
      <c r="M88" s="425">
        <v>0.20496065693115464</v>
      </c>
      <c r="N88" s="423">
        <v>587.22415000000001</v>
      </c>
      <c r="O88" s="423">
        <v>-1094.1575800000001</v>
      </c>
      <c r="P88" s="24"/>
      <c r="R88" s="141"/>
      <c r="S88" s="141"/>
      <c r="T88" s="141"/>
      <c r="U88" s="141"/>
      <c r="V88" s="141"/>
      <c r="W88" s="141"/>
      <c r="X88" s="141"/>
      <c r="Y88" s="141"/>
      <c r="Z88" s="141"/>
      <c r="AA88" s="141"/>
      <c r="AB88" s="141"/>
      <c r="AC88" s="141"/>
      <c r="AD88" s="141"/>
      <c r="AE88" s="141"/>
      <c r="AF88" s="141"/>
      <c r="AG88" s="141"/>
    </row>
    <row r="89" spans="1:33" s="410" customFormat="1" ht="20.100000000000001" customHeight="1">
      <c r="A89" s="45"/>
      <c r="B89" s="421"/>
      <c r="C89" s="422" t="s">
        <v>152</v>
      </c>
      <c r="D89" s="423">
        <v>125319.32270999999</v>
      </c>
      <c r="E89" s="423">
        <v>100714.75919</v>
      </c>
      <c r="F89" s="423">
        <v>43.74</v>
      </c>
      <c r="G89" s="423">
        <v>169372.96596999999</v>
      </c>
      <c r="H89" s="424">
        <v>1.7100000000000001E-2</v>
      </c>
      <c r="I89" s="423">
        <v>135323</v>
      </c>
      <c r="J89" s="424">
        <v>0.7137</v>
      </c>
      <c r="K89" s="423">
        <v>0</v>
      </c>
      <c r="L89" s="423">
        <v>72831.421109999996</v>
      </c>
      <c r="M89" s="425">
        <v>0.43000617420196907</v>
      </c>
      <c r="N89" s="423">
        <v>2072.4585299999999</v>
      </c>
      <c r="O89" s="423">
        <v>-3148.1795099999999</v>
      </c>
      <c r="P89" s="24"/>
      <c r="R89" s="141"/>
      <c r="S89" s="141"/>
      <c r="T89" s="141"/>
      <c r="U89" s="141"/>
      <c r="V89" s="141"/>
      <c r="W89" s="141"/>
      <c r="X89" s="141"/>
      <c r="Y89" s="141"/>
      <c r="Z89" s="141"/>
      <c r="AA89" s="141"/>
      <c r="AB89" s="141"/>
      <c r="AC89" s="141"/>
      <c r="AD89" s="141"/>
      <c r="AE89" s="141"/>
      <c r="AF89" s="141"/>
      <c r="AG89" s="141"/>
    </row>
    <row r="90" spans="1:33" s="410" customFormat="1" ht="20.100000000000001" customHeight="1">
      <c r="A90" s="45"/>
      <c r="B90" s="418"/>
      <c r="C90" s="419" t="s">
        <v>415</v>
      </c>
      <c r="D90" s="399">
        <v>69315.979619999998</v>
      </c>
      <c r="E90" s="399">
        <v>63221.396509999999</v>
      </c>
      <c r="F90" s="399">
        <v>42.93</v>
      </c>
      <c r="G90" s="399">
        <v>96460.075329999992</v>
      </c>
      <c r="H90" s="404">
        <v>1.29E-2</v>
      </c>
      <c r="I90" s="399">
        <v>79188</v>
      </c>
      <c r="J90" s="404">
        <v>0.70030000000000003</v>
      </c>
      <c r="K90" s="399">
        <v>0</v>
      </c>
      <c r="L90" s="399">
        <v>33139.559390000002</v>
      </c>
      <c r="M90" s="420">
        <v>0.34355726217946758</v>
      </c>
      <c r="N90" s="399">
        <v>867.56597999999997</v>
      </c>
      <c r="O90" s="399">
        <v>-1501.0196799999999</v>
      </c>
      <c r="P90" s="24"/>
      <c r="R90" s="141"/>
      <c r="S90" s="141"/>
      <c r="T90" s="141"/>
      <c r="U90" s="141"/>
      <c r="V90" s="141"/>
      <c r="W90" s="141"/>
      <c r="X90" s="141"/>
      <c r="Y90" s="141"/>
      <c r="Z90" s="141"/>
      <c r="AA90" s="141"/>
      <c r="AB90" s="141"/>
      <c r="AC90" s="141"/>
      <c r="AD90" s="141"/>
      <c r="AE90" s="141"/>
      <c r="AF90" s="141"/>
      <c r="AG90" s="141"/>
    </row>
    <row r="91" spans="1:33" s="410" customFormat="1" ht="20.100000000000001" customHeight="1">
      <c r="A91" s="45"/>
      <c r="B91" s="418"/>
      <c r="C91" s="419" t="s">
        <v>416</v>
      </c>
      <c r="D91" s="399">
        <v>56003.343090000002</v>
      </c>
      <c r="E91" s="399">
        <v>37493.362679999998</v>
      </c>
      <c r="F91" s="399">
        <v>45.1</v>
      </c>
      <c r="G91" s="399">
        <v>72912.890639999998</v>
      </c>
      <c r="H91" s="404">
        <v>2.2599999999999999E-2</v>
      </c>
      <c r="I91" s="399">
        <v>56135</v>
      </c>
      <c r="J91" s="404">
        <v>0.73140000000000005</v>
      </c>
      <c r="K91" s="399">
        <v>0</v>
      </c>
      <c r="L91" s="399">
        <v>39691.861720000001</v>
      </c>
      <c r="M91" s="420">
        <v>0.54437372283008967</v>
      </c>
      <c r="N91" s="399">
        <v>1204.89255</v>
      </c>
      <c r="O91" s="399">
        <v>-1647.1598300000001</v>
      </c>
      <c r="P91" s="24"/>
      <c r="R91" s="141"/>
      <c r="S91" s="141"/>
      <c r="T91" s="141"/>
      <c r="U91" s="141"/>
      <c r="V91" s="141"/>
      <c r="W91" s="141"/>
      <c r="X91" s="141"/>
      <c r="Y91" s="141"/>
      <c r="Z91" s="141"/>
      <c r="AA91" s="141"/>
      <c r="AB91" s="141"/>
      <c r="AC91" s="141"/>
      <c r="AD91" s="141"/>
      <c r="AE91" s="141"/>
      <c r="AF91" s="141"/>
      <c r="AG91" s="141"/>
    </row>
    <row r="92" spans="1:33" s="410" customFormat="1" ht="20.100000000000001" customHeight="1">
      <c r="A92" s="45"/>
      <c r="B92" s="421"/>
      <c r="C92" s="422" t="s">
        <v>153</v>
      </c>
      <c r="D92" s="423">
        <v>104601.17770999999</v>
      </c>
      <c r="E92" s="423">
        <v>54825.612329999996</v>
      </c>
      <c r="F92" s="423">
        <v>42.81</v>
      </c>
      <c r="G92" s="423">
        <v>128069.80375000001</v>
      </c>
      <c r="H92" s="424">
        <v>5.8400000000000001E-2</v>
      </c>
      <c r="I92" s="423">
        <v>105906</v>
      </c>
      <c r="J92" s="424">
        <v>0.75280000000000002</v>
      </c>
      <c r="K92" s="423">
        <v>0</v>
      </c>
      <c r="L92" s="423">
        <v>134870.15908000001</v>
      </c>
      <c r="M92" s="425">
        <v>1.0530988190102542</v>
      </c>
      <c r="N92" s="423">
        <v>5676.8010000000004</v>
      </c>
      <c r="O92" s="423">
        <v>-6056.0199599999996</v>
      </c>
      <c r="P92" s="24"/>
      <c r="R92" s="141"/>
      <c r="S92" s="141"/>
      <c r="T92" s="141"/>
      <c r="U92" s="141"/>
      <c r="V92" s="141"/>
      <c r="W92" s="141"/>
      <c r="X92" s="141"/>
      <c r="Y92" s="141"/>
      <c r="Z92" s="141"/>
      <c r="AA92" s="141"/>
      <c r="AB92" s="141"/>
      <c r="AC92" s="141"/>
      <c r="AD92" s="141"/>
      <c r="AE92" s="141"/>
      <c r="AF92" s="141"/>
      <c r="AG92" s="141"/>
    </row>
    <row r="93" spans="1:33" s="410" customFormat="1" ht="20.100000000000001" customHeight="1">
      <c r="A93" s="45"/>
      <c r="B93" s="418"/>
      <c r="C93" s="419" t="s">
        <v>417</v>
      </c>
      <c r="D93" s="399">
        <v>46882.449049999996</v>
      </c>
      <c r="E93" s="399">
        <v>24193.438320000001</v>
      </c>
      <c r="F93" s="399">
        <v>45.03</v>
      </c>
      <c r="G93" s="399">
        <v>57775.709490000001</v>
      </c>
      <c r="H93" s="404">
        <v>3.78E-2</v>
      </c>
      <c r="I93" s="399">
        <v>44291</v>
      </c>
      <c r="J93" s="404">
        <v>0.7429</v>
      </c>
      <c r="K93" s="399">
        <v>0</v>
      </c>
      <c r="L93" s="399">
        <v>45909.867299999998</v>
      </c>
      <c r="M93" s="420">
        <v>0.79462230243916299</v>
      </c>
      <c r="N93" s="399">
        <v>1624.0025500000002</v>
      </c>
      <c r="O93" s="399">
        <v>-1963.7457400000001</v>
      </c>
      <c r="P93" s="24"/>
      <c r="R93" s="141"/>
      <c r="S93" s="141"/>
      <c r="T93" s="141"/>
      <c r="U93" s="141"/>
      <c r="V93" s="141"/>
      <c r="W93" s="141"/>
      <c r="X93" s="141"/>
      <c r="Y93" s="141"/>
      <c r="Z93" s="141"/>
      <c r="AA93" s="141"/>
      <c r="AB93" s="141"/>
      <c r="AC93" s="141"/>
      <c r="AD93" s="141"/>
      <c r="AE93" s="141"/>
      <c r="AF93" s="141"/>
      <c r="AG93" s="141"/>
    </row>
    <row r="94" spans="1:33" s="410" customFormat="1" ht="20.100000000000001" customHeight="1">
      <c r="A94" s="45"/>
      <c r="B94" s="418"/>
      <c r="C94" s="419" t="s">
        <v>418</v>
      </c>
      <c r="D94" s="399">
        <v>57718.728649999997</v>
      </c>
      <c r="E94" s="399">
        <v>30632.174010000002</v>
      </c>
      <c r="F94" s="399">
        <v>41.05</v>
      </c>
      <c r="G94" s="399">
        <v>70294.094260000013</v>
      </c>
      <c r="H94" s="404">
        <v>7.5399999999999995E-2</v>
      </c>
      <c r="I94" s="399">
        <v>61615</v>
      </c>
      <c r="J94" s="404">
        <v>0.76090000000000002</v>
      </c>
      <c r="K94" s="399">
        <v>0</v>
      </c>
      <c r="L94" s="399">
        <v>88960.29178</v>
      </c>
      <c r="M94" s="420">
        <v>1.265544320849465</v>
      </c>
      <c r="N94" s="399">
        <v>4052.7984500000002</v>
      </c>
      <c r="O94" s="399">
        <v>-4092.2742200000002</v>
      </c>
      <c r="P94" s="24"/>
      <c r="R94" s="141"/>
      <c r="S94" s="141"/>
      <c r="T94" s="141"/>
      <c r="U94" s="141"/>
      <c r="V94" s="141"/>
      <c r="W94" s="141"/>
      <c r="X94" s="141"/>
      <c r="Y94" s="141"/>
      <c r="Z94" s="141"/>
      <c r="AA94" s="141"/>
      <c r="AB94" s="141"/>
      <c r="AC94" s="141"/>
      <c r="AD94" s="141"/>
      <c r="AE94" s="141"/>
      <c r="AF94" s="141"/>
      <c r="AG94" s="141"/>
    </row>
    <row r="95" spans="1:33" s="410" customFormat="1" ht="20.100000000000001" customHeight="1">
      <c r="A95" s="45"/>
      <c r="B95" s="421"/>
      <c r="C95" s="422" t="s">
        <v>154</v>
      </c>
      <c r="D95" s="423">
        <v>59871.587329999995</v>
      </c>
      <c r="E95" s="423">
        <v>51935.32142</v>
      </c>
      <c r="F95" s="423">
        <v>19.88</v>
      </c>
      <c r="G95" s="423">
        <v>70198.092269999994</v>
      </c>
      <c r="H95" s="424">
        <v>0.20799999999999999</v>
      </c>
      <c r="I95" s="423">
        <v>128770</v>
      </c>
      <c r="J95" s="424">
        <v>0.74880000000000002</v>
      </c>
      <c r="K95" s="423">
        <v>0</v>
      </c>
      <c r="L95" s="423">
        <v>128524.42715999999</v>
      </c>
      <c r="M95" s="425">
        <v>1.8308820511198773</v>
      </c>
      <c r="N95" s="423">
        <v>11291.7842</v>
      </c>
      <c r="O95" s="423">
        <v>-11122.92376</v>
      </c>
      <c r="P95" s="24"/>
      <c r="R95" s="141"/>
      <c r="S95" s="141"/>
      <c r="T95" s="141"/>
      <c r="U95" s="141"/>
      <c r="V95" s="141"/>
      <c r="W95" s="141"/>
      <c r="X95" s="141"/>
      <c r="Y95" s="141"/>
      <c r="Z95" s="141"/>
      <c r="AA95" s="141"/>
      <c r="AB95" s="141"/>
      <c r="AC95" s="141"/>
      <c r="AD95" s="141"/>
      <c r="AE95" s="141"/>
      <c r="AF95" s="141"/>
      <c r="AG95" s="141"/>
    </row>
    <row r="96" spans="1:33" s="410" customFormat="1" ht="20.100000000000001" customHeight="1">
      <c r="A96" s="45"/>
      <c r="B96" s="418"/>
      <c r="C96" s="419" t="s">
        <v>419</v>
      </c>
      <c r="D96" s="399">
        <v>45974.869709999999</v>
      </c>
      <c r="E96" s="399">
        <v>49937.294600000001</v>
      </c>
      <c r="F96" s="399">
        <v>20.02</v>
      </c>
      <c r="G96" s="399">
        <v>55971.025350000004</v>
      </c>
      <c r="H96" s="404">
        <v>0.13789999999999999</v>
      </c>
      <c r="I96" s="399">
        <v>115842</v>
      </c>
      <c r="J96" s="404">
        <v>0.74029999999999996</v>
      </c>
      <c r="K96" s="399">
        <v>0</v>
      </c>
      <c r="L96" s="399">
        <v>97925.846489999996</v>
      </c>
      <c r="M96" s="420">
        <v>1.7495810712354583</v>
      </c>
      <c r="N96" s="399">
        <v>5843.1074100000005</v>
      </c>
      <c r="O96" s="399">
        <v>-7162.9160599999996</v>
      </c>
      <c r="P96" s="24"/>
      <c r="R96" s="141"/>
      <c r="S96" s="141"/>
      <c r="T96" s="141"/>
      <c r="U96" s="141"/>
      <c r="V96" s="141"/>
      <c r="W96" s="141"/>
      <c r="X96" s="141"/>
      <c r="Y96" s="141"/>
      <c r="Z96" s="141"/>
      <c r="AA96" s="141"/>
      <c r="AB96" s="141"/>
      <c r="AC96" s="141"/>
      <c r="AD96" s="141"/>
      <c r="AE96" s="141"/>
      <c r="AF96" s="141"/>
      <c r="AG96" s="141"/>
    </row>
    <row r="97" spans="1:33" s="410" customFormat="1" ht="20.100000000000001" customHeight="1">
      <c r="A97" s="45"/>
      <c r="B97" s="418"/>
      <c r="C97" s="419" t="s">
        <v>420</v>
      </c>
      <c r="D97" s="399">
        <v>2609.75891</v>
      </c>
      <c r="E97" s="399">
        <v>561.27320999999995</v>
      </c>
      <c r="F97" s="399">
        <v>15.75</v>
      </c>
      <c r="G97" s="399">
        <v>2698.1822499999998</v>
      </c>
      <c r="H97" s="404">
        <v>0.2601</v>
      </c>
      <c r="I97" s="399">
        <v>2656</v>
      </c>
      <c r="J97" s="404">
        <v>0.69669999999999999</v>
      </c>
      <c r="K97" s="399">
        <v>0</v>
      </c>
      <c r="L97" s="399">
        <v>5727.3822</v>
      </c>
      <c r="M97" s="420">
        <v>2.1226817424953413</v>
      </c>
      <c r="N97" s="399">
        <v>490.76405</v>
      </c>
      <c r="O97" s="399">
        <v>-490.94979000000001</v>
      </c>
      <c r="P97" s="24"/>
      <c r="R97" s="141"/>
      <c r="S97" s="141"/>
      <c r="T97" s="141"/>
      <c r="U97" s="141"/>
      <c r="V97" s="141"/>
      <c r="W97" s="141"/>
      <c r="X97" s="141"/>
      <c r="Y97" s="141"/>
      <c r="Z97" s="141"/>
      <c r="AA97" s="141"/>
      <c r="AB97" s="141"/>
      <c r="AC97" s="141"/>
      <c r="AD97" s="141"/>
      <c r="AE97" s="141"/>
      <c r="AF97" s="141"/>
      <c r="AG97" s="141"/>
    </row>
    <row r="98" spans="1:33" s="410" customFormat="1" ht="20.100000000000001" customHeight="1">
      <c r="A98" s="45"/>
      <c r="B98" s="418"/>
      <c r="C98" s="419" t="s">
        <v>421</v>
      </c>
      <c r="D98" s="399">
        <v>11286.958720000001</v>
      </c>
      <c r="E98" s="399">
        <v>1436.7536</v>
      </c>
      <c r="F98" s="399">
        <v>16.84</v>
      </c>
      <c r="G98" s="399">
        <v>11528.884669999999</v>
      </c>
      <c r="H98" s="404">
        <v>0.53610000000000002</v>
      </c>
      <c r="I98" s="399">
        <v>10272</v>
      </c>
      <c r="J98" s="404">
        <v>0.8024</v>
      </c>
      <c r="K98" s="399">
        <v>0</v>
      </c>
      <c r="L98" s="399">
        <v>24871.198469999999</v>
      </c>
      <c r="M98" s="420">
        <v>2.1572944115503931</v>
      </c>
      <c r="N98" s="399">
        <v>4957.91273</v>
      </c>
      <c r="O98" s="399">
        <v>-3469.0579199999997</v>
      </c>
      <c r="P98" s="24"/>
      <c r="R98" s="141"/>
      <c r="S98" s="141"/>
      <c r="T98" s="141"/>
      <c r="U98" s="141"/>
      <c r="V98" s="141"/>
      <c r="W98" s="141"/>
      <c r="X98" s="141"/>
      <c r="Y98" s="141"/>
      <c r="Z98" s="141"/>
      <c r="AA98" s="141"/>
      <c r="AB98" s="141"/>
      <c r="AC98" s="141"/>
      <c r="AD98" s="141"/>
      <c r="AE98" s="141"/>
      <c r="AF98" s="141"/>
      <c r="AG98" s="141"/>
    </row>
    <row r="99" spans="1:33" s="410" customFormat="1" ht="20.100000000000001" customHeight="1">
      <c r="A99" s="45"/>
      <c r="B99" s="426"/>
      <c r="C99" s="427" t="s">
        <v>155</v>
      </c>
      <c r="D99" s="428">
        <v>48904.717640000003</v>
      </c>
      <c r="E99" s="428">
        <v>9510.0068200000005</v>
      </c>
      <c r="F99" s="428">
        <v>5.58</v>
      </c>
      <c r="G99" s="428">
        <v>49435.809439999997</v>
      </c>
      <c r="H99" s="429">
        <v>1</v>
      </c>
      <c r="I99" s="428">
        <v>68373</v>
      </c>
      <c r="J99" s="429">
        <v>0.74929999999999997</v>
      </c>
      <c r="K99" s="428">
        <v>0</v>
      </c>
      <c r="L99" s="428">
        <v>92162.87754999999</v>
      </c>
      <c r="M99" s="430">
        <v>1.8642938912906368</v>
      </c>
      <c r="N99" s="428">
        <v>32715.20047</v>
      </c>
      <c r="O99" s="428">
        <v>-31281.188129999999</v>
      </c>
      <c r="P99" s="24"/>
      <c r="R99" s="141"/>
      <c r="S99" s="141"/>
      <c r="T99" s="141"/>
      <c r="U99" s="141"/>
      <c r="V99" s="141"/>
      <c r="W99" s="141"/>
      <c r="X99" s="141"/>
      <c r="Y99" s="141"/>
      <c r="Z99" s="141"/>
      <c r="AA99" s="141"/>
      <c r="AB99" s="141"/>
      <c r="AC99" s="141"/>
      <c r="AD99" s="141"/>
      <c r="AE99" s="141"/>
      <c r="AF99" s="141"/>
      <c r="AG99" s="141"/>
    </row>
    <row r="100" spans="1:33" s="410" customFormat="1" ht="24" customHeight="1" thickBot="1">
      <c r="A100" s="45"/>
      <c r="B100" s="1762" t="s">
        <v>1287</v>
      </c>
      <c r="C100" s="1762"/>
      <c r="D100" s="431">
        <v>1189270.5138899998</v>
      </c>
      <c r="E100" s="431">
        <v>3494966.1968199993</v>
      </c>
      <c r="F100" s="432"/>
      <c r="G100" s="431">
        <v>2414663.5124899996</v>
      </c>
      <c r="H100" s="432"/>
      <c r="I100" s="431">
        <v>2633014</v>
      </c>
      <c r="J100" s="432"/>
      <c r="K100" s="432"/>
      <c r="L100" s="431">
        <v>864742.46180999989</v>
      </c>
      <c r="M100" s="433"/>
      <c r="N100" s="431">
        <v>72668.576109999995</v>
      </c>
      <c r="O100" s="431">
        <v>-75820.829079999996</v>
      </c>
      <c r="P100" s="24"/>
      <c r="R100" s="141"/>
      <c r="S100" s="141"/>
      <c r="T100" s="141"/>
      <c r="U100" s="141"/>
      <c r="V100" s="141"/>
      <c r="W100" s="141"/>
      <c r="X100" s="141"/>
      <c r="Y100" s="141"/>
      <c r="Z100" s="141"/>
      <c r="AA100" s="141"/>
      <c r="AB100" s="141"/>
      <c r="AC100" s="141"/>
      <c r="AD100" s="141"/>
      <c r="AE100" s="141"/>
      <c r="AF100" s="141"/>
      <c r="AG100" s="141"/>
    </row>
    <row r="101" spans="1:33" s="410" customFormat="1" ht="20.100000000000001" customHeight="1">
      <c r="A101" s="45"/>
      <c r="B101" s="1761" t="s">
        <v>1278</v>
      </c>
      <c r="C101" s="1761"/>
      <c r="D101" s="1761"/>
      <c r="E101" s="1761"/>
      <c r="F101" s="411"/>
      <c r="G101" s="411"/>
      <c r="H101" s="411"/>
      <c r="I101" s="411"/>
      <c r="J101" s="411"/>
      <c r="K101" s="411"/>
      <c r="L101" s="411"/>
      <c r="M101" s="411"/>
      <c r="N101" s="411"/>
      <c r="O101" s="411"/>
      <c r="P101" s="24"/>
      <c r="R101" s="141"/>
      <c r="S101" s="141"/>
      <c r="T101" s="141"/>
      <c r="U101" s="141"/>
      <c r="V101" s="141"/>
      <c r="W101" s="141"/>
      <c r="X101" s="141"/>
      <c r="Y101" s="141"/>
      <c r="Z101" s="141"/>
      <c r="AA101" s="141"/>
      <c r="AB101" s="141"/>
      <c r="AC101" s="141"/>
      <c r="AD101" s="141"/>
      <c r="AE101" s="141"/>
      <c r="AF101" s="141"/>
      <c r="AG101" s="141"/>
    </row>
    <row r="102" spans="1:33" s="410" customFormat="1" ht="20.100000000000001" customHeight="1">
      <c r="A102" s="45"/>
      <c r="B102" s="413"/>
      <c r="C102" s="414" t="s">
        <v>148</v>
      </c>
      <c r="D102" s="415">
        <v>70382.23027</v>
      </c>
      <c r="E102" s="415">
        <v>136193.05118000001</v>
      </c>
      <c r="F102" s="415">
        <v>31.89</v>
      </c>
      <c r="G102" s="415">
        <v>113813.32198000001</v>
      </c>
      <c r="H102" s="416">
        <v>1E-3</v>
      </c>
      <c r="I102" s="415">
        <v>20521</v>
      </c>
      <c r="J102" s="416">
        <v>0.32750000000000001</v>
      </c>
      <c r="K102" s="415">
        <v>0</v>
      </c>
      <c r="L102" s="415">
        <v>7196.6405199999999</v>
      </c>
      <c r="M102" s="417">
        <v>6.3231969639412147E-2</v>
      </c>
      <c r="N102" s="415">
        <v>35.608879999999999</v>
      </c>
      <c r="O102" s="415">
        <v>-190.71847</v>
      </c>
      <c r="P102" s="24"/>
      <c r="R102" s="141"/>
      <c r="S102" s="141"/>
      <c r="T102" s="141"/>
      <c r="U102" s="141"/>
      <c r="V102" s="141"/>
      <c r="W102" s="141"/>
      <c r="X102" s="141"/>
      <c r="Y102" s="141"/>
      <c r="Z102" s="141"/>
      <c r="AA102" s="141"/>
      <c r="AB102" s="141"/>
      <c r="AC102" s="141"/>
      <c r="AD102" s="141"/>
      <c r="AE102" s="141"/>
      <c r="AF102" s="141"/>
      <c r="AG102" s="141"/>
    </row>
    <row r="103" spans="1:33" s="410" customFormat="1" ht="20.100000000000001" customHeight="1">
      <c r="A103" s="45"/>
      <c r="B103" s="418"/>
      <c r="C103" s="419" t="s">
        <v>413</v>
      </c>
      <c r="D103" s="399">
        <v>2674.6455499999997</v>
      </c>
      <c r="E103" s="399">
        <v>13859.515140000001</v>
      </c>
      <c r="F103" s="399">
        <v>43.67</v>
      </c>
      <c r="G103" s="399">
        <v>8727.5512899999994</v>
      </c>
      <c r="H103" s="404">
        <v>5.0000000000000001E-4</v>
      </c>
      <c r="I103" s="399">
        <v>241</v>
      </c>
      <c r="J103" s="404">
        <v>0.38219999999999998</v>
      </c>
      <c r="K103" s="399">
        <v>0</v>
      </c>
      <c r="L103" s="399">
        <v>396.90445</v>
      </c>
      <c r="M103" s="420">
        <v>4.5477183325725264E-2</v>
      </c>
      <c r="N103" s="399">
        <v>1.66805</v>
      </c>
      <c r="O103" s="399">
        <v>-32.194980000000001</v>
      </c>
      <c r="P103" s="24"/>
      <c r="R103" s="141"/>
      <c r="S103" s="141"/>
      <c r="T103" s="141"/>
      <c r="U103" s="141"/>
      <c r="V103" s="141"/>
      <c r="W103" s="141"/>
      <c r="X103" s="141"/>
      <c r="Y103" s="141"/>
      <c r="Z103" s="141"/>
      <c r="AA103" s="141"/>
      <c r="AB103" s="141"/>
      <c r="AC103" s="141"/>
      <c r="AD103" s="141"/>
      <c r="AE103" s="141"/>
      <c r="AF103" s="141"/>
      <c r="AG103" s="141"/>
    </row>
    <row r="104" spans="1:33" s="410" customFormat="1" ht="20.100000000000001" customHeight="1">
      <c r="A104" s="45"/>
      <c r="B104" s="418"/>
      <c r="C104" s="419" t="s">
        <v>414</v>
      </c>
      <c r="D104" s="399">
        <v>67707.584730000002</v>
      </c>
      <c r="E104" s="399">
        <v>122333.53604000001</v>
      </c>
      <c r="F104" s="399">
        <v>30.55</v>
      </c>
      <c r="G104" s="399">
        <v>105085.77069</v>
      </c>
      <c r="H104" s="404">
        <v>1E-3</v>
      </c>
      <c r="I104" s="399">
        <v>20280</v>
      </c>
      <c r="J104" s="404">
        <v>0.32300000000000001</v>
      </c>
      <c r="K104" s="399">
        <v>0</v>
      </c>
      <c r="L104" s="399">
        <v>6799.7360699999999</v>
      </c>
      <c r="M104" s="420">
        <v>6.4706534722565101E-2</v>
      </c>
      <c r="N104" s="399">
        <v>33.940829999999998</v>
      </c>
      <c r="O104" s="399">
        <v>-158.52348999999998</v>
      </c>
      <c r="P104" s="24"/>
      <c r="R104" s="141"/>
      <c r="S104" s="141"/>
      <c r="T104" s="141"/>
      <c r="U104" s="141"/>
      <c r="V104" s="141"/>
      <c r="W104" s="141"/>
      <c r="X104" s="141"/>
      <c r="Y104" s="141"/>
      <c r="Z104" s="141"/>
      <c r="AA104" s="141"/>
      <c r="AB104" s="141"/>
      <c r="AC104" s="141"/>
      <c r="AD104" s="141"/>
      <c r="AE104" s="141"/>
      <c r="AF104" s="141"/>
      <c r="AG104" s="141"/>
    </row>
    <row r="105" spans="1:33" s="410" customFormat="1" ht="20.100000000000001" customHeight="1">
      <c r="A105" s="45"/>
      <c r="B105" s="421"/>
      <c r="C105" s="422" t="s">
        <v>149</v>
      </c>
      <c r="D105" s="423">
        <v>208629.8855</v>
      </c>
      <c r="E105" s="423">
        <v>130609.25676999999</v>
      </c>
      <c r="F105" s="423">
        <v>34.409999999999997</v>
      </c>
      <c r="G105" s="423">
        <v>285089.82747000002</v>
      </c>
      <c r="H105" s="424">
        <v>1.9E-3</v>
      </c>
      <c r="I105" s="423">
        <v>22174</v>
      </c>
      <c r="J105" s="424">
        <v>0.2999</v>
      </c>
      <c r="K105" s="423">
        <v>0</v>
      </c>
      <c r="L105" s="423">
        <v>26802.417859999998</v>
      </c>
      <c r="M105" s="425">
        <v>9.4013939739117536E-2</v>
      </c>
      <c r="N105" s="423">
        <v>161.7722</v>
      </c>
      <c r="O105" s="423">
        <v>-855.34169999999995</v>
      </c>
      <c r="P105" s="24"/>
      <c r="R105" s="141"/>
      <c r="S105" s="141"/>
      <c r="T105" s="141"/>
      <c r="U105" s="141"/>
      <c r="V105" s="141"/>
      <c r="W105" s="141"/>
      <c r="X105" s="141"/>
      <c r="Y105" s="141"/>
      <c r="Z105" s="141"/>
      <c r="AA105" s="141"/>
      <c r="AB105" s="141"/>
      <c r="AC105" s="141"/>
      <c r="AD105" s="141"/>
      <c r="AE105" s="141"/>
      <c r="AF105" s="141"/>
      <c r="AG105" s="141"/>
    </row>
    <row r="106" spans="1:33" s="410" customFormat="1" ht="20.100000000000001" customHeight="1">
      <c r="A106" s="45"/>
      <c r="B106" s="421"/>
      <c r="C106" s="422" t="s">
        <v>150</v>
      </c>
      <c r="D106" s="423">
        <v>238480.06669000001</v>
      </c>
      <c r="E106" s="423">
        <v>85075.369930000001</v>
      </c>
      <c r="F106" s="423">
        <v>37.799999999999997</v>
      </c>
      <c r="G106" s="423">
        <v>362769.62874000001</v>
      </c>
      <c r="H106" s="424">
        <v>3.5000000000000001E-3</v>
      </c>
      <c r="I106" s="423">
        <v>15992</v>
      </c>
      <c r="J106" s="424">
        <v>0.3014</v>
      </c>
      <c r="K106" s="423">
        <v>0</v>
      </c>
      <c r="L106" s="423">
        <v>50944.30399</v>
      </c>
      <c r="M106" s="425">
        <v>0.14043155753402997</v>
      </c>
      <c r="N106" s="423">
        <v>384.42459000000002</v>
      </c>
      <c r="O106" s="423">
        <v>-2720.70966</v>
      </c>
      <c r="P106" s="24"/>
      <c r="R106" s="141"/>
      <c r="S106" s="141"/>
      <c r="T106" s="141"/>
      <c r="U106" s="141"/>
      <c r="V106" s="141"/>
      <c r="W106" s="141"/>
      <c r="X106" s="141"/>
      <c r="Y106" s="141"/>
      <c r="Z106" s="141"/>
      <c r="AA106" s="141"/>
      <c r="AB106" s="141"/>
      <c r="AC106" s="141"/>
      <c r="AD106" s="141"/>
      <c r="AE106" s="141"/>
      <c r="AF106" s="141"/>
      <c r="AG106" s="141"/>
    </row>
    <row r="107" spans="1:33" s="410" customFormat="1" ht="20.100000000000001" customHeight="1">
      <c r="A107" s="45"/>
      <c r="B107" s="421"/>
      <c r="C107" s="422" t="s">
        <v>151</v>
      </c>
      <c r="D107" s="423">
        <v>159873.95930000002</v>
      </c>
      <c r="E107" s="423">
        <v>64683.555500000002</v>
      </c>
      <c r="F107" s="423">
        <v>43.66</v>
      </c>
      <c r="G107" s="423">
        <v>283704.23405000003</v>
      </c>
      <c r="H107" s="424">
        <v>5.8999999999999999E-3</v>
      </c>
      <c r="I107" s="423">
        <v>10999</v>
      </c>
      <c r="J107" s="424">
        <v>0.29459999999999997</v>
      </c>
      <c r="K107" s="423">
        <v>0</v>
      </c>
      <c r="L107" s="423">
        <v>52090.138460000002</v>
      </c>
      <c r="M107" s="425">
        <v>0.18360719442354054</v>
      </c>
      <c r="N107" s="423">
        <v>492.75277</v>
      </c>
      <c r="O107" s="423">
        <v>-2785.1498500000002</v>
      </c>
      <c r="P107" s="24"/>
      <c r="R107" s="141"/>
      <c r="S107" s="141"/>
      <c r="T107" s="141"/>
      <c r="U107" s="141"/>
      <c r="V107" s="141"/>
      <c r="W107" s="141"/>
      <c r="X107" s="141"/>
      <c r="Y107" s="141"/>
      <c r="Z107" s="141"/>
      <c r="AA107" s="141"/>
      <c r="AB107" s="141"/>
      <c r="AC107" s="141"/>
      <c r="AD107" s="141"/>
      <c r="AE107" s="141"/>
      <c r="AF107" s="141"/>
      <c r="AG107" s="141"/>
    </row>
    <row r="108" spans="1:33" s="410" customFormat="1" ht="20.100000000000001" customHeight="1">
      <c r="A108" s="45"/>
      <c r="B108" s="421"/>
      <c r="C108" s="422" t="s">
        <v>152</v>
      </c>
      <c r="D108" s="423">
        <v>149525.78446</v>
      </c>
      <c r="E108" s="423">
        <v>42774.403619999997</v>
      </c>
      <c r="F108" s="423">
        <v>35.93</v>
      </c>
      <c r="G108" s="423">
        <v>270142.91154</v>
      </c>
      <c r="H108" s="424">
        <v>1.2500000000000001E-2</v>
      </c>
      <c r="I108" s="423">
        <v>12427</v>
      </c>
      <c r="J108" s="424">
        <v>0.29970000000000002</v>
      </c>
      <c r="K108" s="423">
        <v>0</v>
      </c>
      <c r="L108" s="423">
        <v>68728.688280000002</v>
      </c>
      <c r="M108" s="425">
        <v>0.25441603441748412</v>
      </c>
      <c r="N108" s="423">
        <v>1024.231</v>
      </c>
      <c r="O108" s="423">
        <v>-4334.3658599999999</v>
      </c>
      <c r="P108" s="24"/>
      <c r="R108" s="141"/>
      <c r="S108" s="141"/>
      <c r="T108" s="141"/>
      <c r="U108" s="141"/>
      <c r="V108" s="141"/>
      <c r="W108" s="141"/>
      <c r="X108" s="141"/>
      <c r="Y108" s="141"/>
      <c r="Z108" s="141"/>
      <c r="AA108" s="141"/>
      <c r="AB108" s="141"/>
      <c r="AC108" s="141"/>
      <c r="AD108" s="141"/>
      <c r="AE108" s="141"/>
      <c r="AF108" s="141"/>
      <c r="AG108" s="141"/>
    </row>
    <row r="109" spans="1:33" s="410" customFormat="1" ht="20.100000000000001" customHeight="1">
      <c r="A109" s="45"/>
      <c r="B109" s="418"/>
      <c r="C109" s="419" t="s">
        <v>415</v>
      </c>
      <c r="D109" s="399">
        <v>102775.81600000001</v>
      </c>
      <c r="E109" s="399">
        <v>27336.931109999998</v>
      </c>
      <c r="F109" s="399">
        <v>32.74</v>
      </c>
      <c r="G109" s="399">
        <v>181221.27931000001</v>
      </c>
      <c r="H109" s="404">
        <v>1.0200000000000001E-2</v>
      </c>
      <c r="I109" s="399">
        <v>7949</v>
      </c>
      <c r="J109" s="404">
        <v>0.29780000000000001</v>
      </c>
      <c r="K109" s="399">
        <v>0</v>
      </c>
      <c r="L109" s="399">
        <v>43236.665079999999</v>
      </c>
      <c r="M109" s="420">
        <v>0.23858492360623207</v>
      </c>
      <c r="N109" s="399">
        <v>554.78486999999996</v>
      </c>
      <c r="O109" s="399">
        <v>-2617.6237700000001</v>
      </c>
      <c r="P109" s="24"/>
      <c r="R109" s="141"/>
      <c r="S109" s="141"/>
      <c r="T109" s="141"/>
      <c r="U109" s="141"/>
      <c r="V109" s="141"/>
      <c r="W109" s="141"/>
      <c r="X109" s="141"/>
      <c r="Y109" s="141"/>
      <c r="Z109" s="141"/>
      <c r="AA109" s="141"/>
      <c r="AB109" s="141"/>
      <c r="AC109" s="141"/>
      <c r="AD109" s="141"/>
      <c r="AE109" s="141"/>
      <c r="AF109" s="141"/>
      <c r="AG109" s="141"/>
    </row>
    <row r="110" spans="1:33" s="410" customFormat="1" ht="20.100000000000001" customHeight="1">
      <c r="A110" s="45"/>
      <c r="B110" s="418"/>
      <c r="C110" s="419" t="s">
        <v>416</v>
      </c>
      <c r="D110" s="399">
        <v>46749.96847</v>
      </c>
      <c r="E110" s="399">
        <v>15437.47251</v>
      </c>
      <c r="F110" s="399">
        <v>41.59</v>
      </c>
      <c r="G110" s="399">
        <v>88921.632230000003</v>
      </c>
      <c r="H110" s="404">
        <v>1.72E-2</v>
      </c>
      <c r="I110" s="399">
        <v>4478</v>
      </c>
      <c r="J110" s="404">
        <v>0.30359999999999998</v>
      </c>
      <c r="K110" s="399">
        <v>0</v>
      </c>
      <c r="L110" s="399">
        <v>25492.0232</v>
      </c>
      <c r="M110" s="420">
        <v>0.28667965893904956</v>
      </c>
      <c r="N110" s="399">
        <v>469.44612999999998</v>
      </c>
      <c r="O110" s="399">
        <v>-1716.74208</v>
      </c>
      <c r="P110" s="24"/>
      <c r="R110" s="141"/>
      <c r="S110" s="141"/>
      <c r="T110" s="141"/>
      <c r="U110" s="141"/>
      <c r="V110" s="141"/>
      <c r="W110" s="141"/>
      <c r="X110" s="141"/>
      <c r="Y110" s="141"/>
      <c r="Z110" s="141"/>
      <c r="AA110" s="141"/>
      <c r="AB110" s="141"/>
      <c r="AC110" s="141"/>
      <c r="AD110" s="141"/>
      <c r="AE110" s="141"/>
      <c r="AF110" s="141"/>
      <c r="AG110" s="141"/>
    </row>
    <row r="111" spans="1:33" s="410" customFormat="1" ht="20.100000000000001" customHeight="1">
      <c r="A111" s="45"/>
      <c r="B111" s="421"/>
      <c r="C111" s="422" t="s">
        <v>153</v>
      </c>
      <c r="D111" s="423">
        <v>64081.170359999996</v>
      </c>
      <c r="E111" s="423">
        <v>17339.823960000002</v>
      </c>
      <c r="F111" s="423">
        <v>42.26</v>
      </c>
      <c r="G111" s="423">
        <v>114371.07165000001</v>
      </c>
      <c r="H111" s="424">
        <v>4.0099999999999997E-2</v>
      </c>
      <c r="I111" s="423">
        <v>7133</v>
      </c>
      <c r="J111" s="424">
        <v>0.30109999999999998</v>
      </c>
      <c r="K111" s="423">
        <v>0</v>
      </c>
      <c r="L111" s="423">
        <v>38631.05285</v>
      </c>
      <c r="M111" s="425">
        <v>0.33776944023239808</v>
      </c>
      <c r="N111" s="423">
        <v>1424.3463200000001</v>
      </c>
      <c r="O111" s="423">
        <v>-3469.0044500000004</v>
      </c>
      <c r="P111" s="24"/>
      <c r="R111" s="141"/>
      <c r="S111" s="141"/>
      <c r="T111" s="141"/>
      <c r="U111" s="141"/>
      <c r="V111" s="141"/>
      <c r="W111" s="141"/>
      <c r="X111" s="141"/>
      <c r="Y111" s="141"/>
      <c r="Z111" s="141"/>
      <c r="AA111" s="141"/>
      <c r="AB111" s="141"/>
      <c r="AC111" s="141"/>
      <c r="AD111" s="141"/>
      <c r="AE111" s="141"/>
      <c r="AF111" s="141"/>
      <c r="AG111" s="141"/>
    </row>
    <row r="112" spans="1:33" s="410" customFormat="1" ht="20.100000000000001" customHeight="1">
      <c r="A112" s="45"/>
      <c r="B112" s="418"/>
      <c r="C112" s="419" t="s">
        <v>417</v>
      </c>
      <c r="D112" s="399">
        <v>31779.95651</v>
      </c>
      <c r="E112" s="399">
        <v>9838.7522899999985</v>
      </c>
      <c r="F112" s="399">
        <v>45.16</v>
      </c>
      <c r="G112" s="399">
        <v>57194.401570000002</v>
      </c>
      <c r="H112" s="404">
        <v>2.87E-2</v>
      </c>
      <c r="I112" s="399">
        <v>3498</v>
      </c>
      <c r="J112" s="404">
        <v>0.29880000000000001</v>
      </c>
      <c r="K112" s="399">
        <v>0</v>
      </c>
      <c r="L112" s="399">
        <v>18317.290719999997</v>
      </c>
      <c r="M112" s="420">
        <v>0.32026370094250461</v>
      </c>
      <c r="N112" s="399">
        <v>498.74051000000003</v>
      </c>
      <c r="O112" s="399">
        <v>-1436.2054699999999</v>
      </c>
      <c r="P112" s="24"/>
      <c r="R112" s="141"/>
      <c r="S112" s="141"/>
      <c r="T112" s="141"/>
      <c r="U112" s="141"/>
      <c r="V112" s="141"/>
      <c r="W112" s="141"/>
      <c r="X112" s="141"/>
      <c r="Y112" s="141"/>
      <c r="Z112" s="141"/>
      <c r="AA112" s="141"/>
      <c r="AB112" s="141"/>
      <c r="AC112" s="141"/>
      <c r="AD112" s="141"/>
      <c r="AE112" s="141"/>
      <c r="AF112" s="141"/>
      <c r="AG112" s="141"/>
    </row>
    <row r="113" spans="1:33" s="410" customFormat="1" ht="20.100000000000001" customHeight="1">
      <c r="A113" s="45"/>
      <c r="B113" s="418"/>
      <c r="C113" s="419" t="s">
        <v>418</v>
      </c>
      <c r="D113" s="399">
        <v>32301.21385</v>
      </c>
      <c r="E113" s="399">
        <v>7501.0716700000003</v>
      </c>
      <c r="F113" s="399">
        <v>38.44</v>
      </c>
      <c r="G113" s="399">
        <v>57176.670079999996</v>
      </c>
      <c r="H113" s="404">
        <v>5.1499999999999997E-2</v>
      </c>
      <c r="I113" s="399">
        <v>3635</v>
      </c>
      <c r="J113" s="404">
        <v>0.30330000000000001</v>
      </c>
      <c r="K113" s="399">
        <v>0</v>
      </c>
      <c r="L113" s="399">
        <v>20313.762129999999</v>
      </c>
      <c r="M113" s="420">
        <v>0.35528060835962555</v>
      </c>
      <c r="N113" s="399">
        <v>925.60581000000002</v>
      </c>
      <c r="O113" s="399">
        <v>-2032.79898</v>
      </c>
      <c r="P113" s="24"/>
      <c r="R113" s="141"/>
      <c r="S113" s="141"/>
      <c r="T113" s="141"/>
      <c r="U113" s="141"/>
      <c r="V113" s="141"/>
      <c r="W113" s="141"/>
      <c r="X113" s="141"/>
      <c r="Y113" s="141"/>
      <c r="Z113" s="141"/>
      <c r="AA113" s="141"/>
      <c r="AB113" s="141"/>
      <c r="AC113" s="141"/>
      <c r="AD113" s="141"/>
      <c r="AE113" s="141"/>
      <c r="AF113" s="141"/>
      <c r="AG113" s="141"/>
    </row>
    <row r="114" spans="1:33" s="410" customFormat="1" ht="20.100000000000001" customHeight="1">
      <c r="A114" s="45"/>
      <c r="B114" s="421"/>
      <c r="C114" s="422" t="s">
        <v>154</v>
      </c>
      <c r="D114" s="423">
        <v>84930.255839999998</v>
      </c>
      <c r="E114" s="423">
        <v>76338.761129999999</v>
      </c>
      <c r="F114" s="423">
        <v>41.84</v>
      </c>
      <c r="G114" s="423">
        <v>192639.21534999998</v>
      </c>
      <c r="H114" s="424">
        <v>0.12640000000000001</v>
      </c>
      <c r="I114" s="423">
        <v>15701</v>
      </c>
      <c r="J114" s="424">
        <v>0.32719999999999999</v>
      </c>
      <c r="K114" s="423">
        <v>0</v>
      </c>
      <c r="L114" s="423">
        <v>88707.131400000013</v>
      </c>
      <c r="M114" s="425">
        <v>0.4604832470835748</v>
      </c>
      <c r="N114" s="423">
        <v>8432.1130699999994</v>
      </c>
      <c r="O114" s="423">
        <v>-15706.29593</v>
      </c>
      <c r="P114" s="24"/>
      <c r="R114" s="141"/>
      <c r="S114" s="141"/>
      <c r="T114" s="141"/>
      <c r="U114" s="141"/>
      <c r="V114" s="141"/>
      <c r="W114" s="141"/>
      <c r="X114" s="141"/>
      <c r="Y114" s="141"/>
      <c r="Z114" s="141"/>
      <c r="AA114" s="141"/>
      <c r="AB114" s="141"/>
      <c r="AC114" s="141"/>
      <c r="AD114" s="141"/>
      <c r="AE114" s="141"/>
      <c r="AF114" s="141"/>
      <c r="AG114" s="141"/>
    </row>
    <row r="115" spans="1:33" s="410" customFormat="1" ht="20.100000000000001" customHeight="1">
      <c r="A115" s="45"/>
      <c r="B115" s="418"/>
      <c r="C115" s="419" t="s">
        <v>419</v>
      </c>
      <c r="D115" s="399">
        <v>69030.075760000007</v>
      </c>
      <c r="E115" s="399">
        <v>60513.176200000002</v>
      </c>
      <c r="F115" s="399">
        <v>45.17</v>
      </c>
      <c r="G115" s="399">
        <v>172133.17444</v>
      </c>
      <c r="H115" s="404">
        <v>8.1299999999999997E-2</v>
      </c>
      <c r="I115" s="399">
        <v>14278</v>
      </c>
      <c r="J115" s="404">
        <v>0.32300000000000001</v>
      </c>
      <c r="K115" s="399">
        <v>0</v>
      </c>
      <c r="L115" s="399">
        <v>73484.136639999997</v>
      </c>
      <c r="M115" s="420">
        <v>0.42690281451594425</v>
      </c>
      <c r="N115" s="399">
        <v>4703.0719800000006</v>
      </c>
      <c r="O115" s="399">
        <v>-10436.259269999999</v>
      </c>
      <c r="P115" s="24"/>
      <c r="R115" s="141"/>
      <c r="S115" s="141"/>
      <c r="T115" s="141"/>
      <c r="U115" s="141"/>
      <c r="V115" s="141"/>
      <c r="W115" s="141"/>
      <c r="X115" s="141"/>
      <c r="Y115" s="141"/>
      <c r="Z115" s="141"/>
      <c r="AA115" s="141"/>
      <c r="AB115" s="141"/>
      <c r="AC115" s="141"/>
      <c r="AD115" s="141"/>
      <c r="AE115" s="141"/>
      <c r="AF115" s="141"/>
      <c r="AG115" s="141"/>
    </row>
    <row r="116" spans="1:33" s="410" customFormat="1" ht="20.100000000000001" customHeight="1">
      <c r="A116" s="45"/>
      <c r="B116" s="418"/>
      <c r="C116" s="419" t="s">
        <v>420</v>
      </c>
      <c r="D116" s="399">
        <v>1393.21849</v>
      </c>
      <c r="E116" s="399">
        <v>173.3484</v>
      </c>
      <c r="F116" s="399">
        <v>43.92</v>
      </c>
      <c r="G116" s="399">
        <v>1469.354</v>
      </c>
      <c r="H116" s="404">
        <v>0.253</v>
      </c>
      <c r="I116" s="399">
        <v>241</v>
      </c>
      <c r="J116" s="404">
        <v>0.433</v>
      </c>
      <c r="K116" s="399">
        <v>0</v>
      </c>
      <c r="L116" s="399">
        <v>1249.92535</v>
      </c>
      <c r="M116" s="420">
        <v>0.85066318259588902</v>
      </c>
      <c r="N116" s="399">
        <v>160.94934000000001</v>
      </c>
      <c r="O116" s="399">
        <v>-438.35207000000003</v>
      </c>
      <c r="P116" s="24"/>
      <c r="R116" s="141"/>
      <c r="S116" s="141"/>
      <c r="T116" s="141"/>
      <c r="U116" s="141"/>
      <c r="V116" s="141"/>
      <c r="W116" s="141"/>
      <c r="X116" s="141"/>
      <c r="Y116" s="141"/>
      <c r="Z116" s="141"/>
      <c r="AA116" s="141"/>
      <c r="AB116" s="141"/>
      <c r="AC116" s="141"/>
      <c r="AD116" s="141"/>
      <c r="AE116" s="141"/>
      <c r="AF116" s="141"/>
      <c r="AG116" s="141"/>
    </row>
    <row r="117" spans="1:33" s="410" customFormat="1" ht="20.100000000000001" customHeight="1">
      <c r="A117" s="45"/>
      <c r="B117" s="418"/>
      <c r="C117" s="419" t="s">
        <v>421</v>
      </c>
      <c r="D117" s="399">
        <v>14506.961589999999</v>
      </c>
      <c r="E117" s="399">
        <v>15652.23653</v>
      </c>
      <c r="F117" s="399">
        <v>28.94</v>
      </c>
      <c r="G117" s="399">
        <v>19036.68691</v>
      </c>
      <c r="H117" s="404">
        <v>0.52400000000000002</v>
      </c>
      <c r="I117" s="399">
        <v>1182</v>
      </c>
      <c r="J117" s="404">
        <v>0.35770000000000002</v>
      </c>
      <c r="K117" s="399">
        <v>0</v>
      </c>
      <c r="L117" s="399">
        <v>13973.06941</v>
      </c>
      <c r="M117" s="420">
        <v>0.73400741820573445</v>
      </c>
      <c r="N117" s="399">
        <v>3568.0917400000003</v>
      </c>
      <c r="O117" s="399">
        <v>-4831.6845899999998</v>
      </c>
      <c r="P117" s="24"/>
      <c r="R117" s="141"/>
      <c r="S117" s="141"/>
      <c r="T117" s="141"/>
      <c r="U117" s="141"/>
      <c r="V117" s="141"/>
      <c r="W117" s="141"/>
      <c r="X117" s="141"/>
      <c r="Y117" s="141"/>
      <c r="Z117" s="141"/>
      <c r="AA117" s="141"/>
      <c r="AB117" s="141"/>
      <c r="AC117" s="141"/>
      <c r="AD117" s="141"/>
      <c r="AE117" s="141"/>
      <c r="AF117" s="141"/>
      <c r="AG117" s="141"/>
    </row>
    <row r="118" spans="1:33" s="410" customFormat="1" ht="20.100000000000001" customHeight="1">
      <c r="A118" s="45"/>
      <c r="B118" s="426"/>
      <c r="C118" s="427" t="s">
        <v>155</v>
      </c>
      <c r="D118" s="428">
        <v>85393.375459999996</v>
      </c>
      <c r="E118" s="428">
        <v>77739.949410000001</v>
      </c>
      <c r="F118" s="428">
        <v>23.64</v>
      </c>
      <c r="G118" s="428">
        <v>103771.12229</v>
      </c>
      <c r="H118" s="429">
        <v>1</v>
      </c>
      <c r="I118" s="428">
        <v>5554</v>
      </c>
      <c r="J118" s="429">
        <v>0.57220000000000004</v>
      </c>
      <c r="K118" s="428">
        <v>0</v>
      </c>
      <c r="L118" s="428">
        <v>136894.14102000001</v>
      </c>
      <c r="M118" s="430">
        <v>1.3191930278775827</v>
      </c>
      <c r="N118" s="428">
        <v>48425.899279999998</v>
      </c>
      <c r="O118" s="428">
        <v>-53043.093890000004</v>
      </c>
      <c r="P118" s="24"/>
      <c r="R118" s="141"/>
      <c r="S118" s="141"/>
      <c r="T118" s="141"/>
      <c r="U118" s="141"/>
      <c r="V118" s="141"/>
      <c r="W118" s="141"/>
      <c r="X118" s="141"/>
      <c r="Y118" s="141"/>
      <c r="Z118" s="141"/>
      <c r="AA118" s="141"/>
      <c r="AB118" s="141"/>
      <c r="AC118" s="141"/>
      <c r="AD118" s="141"/>
      <c r="AE118" s="141"/>
      <c r="AF118" s="141"/>
      <c r="AG118" s="141"/>
    </row>
    <row r="119" spans="1:33" s="410" customFormat="1" ht="20.100000000000001" customHeight="1" thickBot="1">
      <c r="A119" s="45"/>
      <c r="B119" s="1762" t="s">
        <v>1279</v>
      </c>
      <c r="C119" s="1762"/>
      <c r="D119" s="431">
        <v>1430216.1688299999</v>
      </c>
      <c r="E119" s="431">
        <v>903400.21138999984</v>
      </c>
      <c r="F119" s="432"/>
      <c r="G119" s="431">
        <v>2417267.8535900004</v>
      </c>
      <c r="H119" s="432"/>
      <c r="I119" s="431">
        <v>166283</v>
      </c>
      <c r="J119" s="432"/>
      <c r="K119" s="432"/>
      <c r="L119" s="431">
        <v>673258.0274299999</v>
      </c>
      <c r="M119" s="433"/>
      <c r="N119" s="431">
        <v>71297.447369999994</v>
      </c>
      <c r="O119" s="431">
        <v>-106805.06451</v>
      </c>
      <c r="P119" s="24"/>
      <c r="R119" s="141"/>
      <c r="S119" s="141"/>
      <c r="T119" s="141"/>
      <c r="U119" s="141"/>
      <c r="V119" s="141"/>
      <c r="W119" s="141"/>
      <c r="X119" s="141"/>
      <c r="Y119" s="141"/>
      <c r="Z119" s="141"/>
      <c r="AA119" s="141"/>
      <c r="AB119" s="141"/>
      <c r="AC119" s="141"/>
      <c r="AD119" s="141"/>
      <c r="AE119" s="141"/>
      <c r="AF119" s="141"/>
      <c r="AG119" s="141"/>
    </row>
    <row r="120" spans="1:33" s="410" customFormat="1" ht="20.100000000000001" customHeight="1">
      <c r="A120" s="45"/>
      <c r="B120" s="1761" t="s">
        <v>1288</v>
      </c>
      <c r="C120" s="1761"/>
      <c r="D120" s="1761"/>
      <c r="E120" s="1761"/>
      <c r="F120" s="411"/>
      <c r="G120" s="411"/>
      <c r="H120" s="411"/>
      <c r="I120" s="411"/>
      <c r="J120" s="411"/>
      <c r="K120" s="411"/>
      <c r="L120" s="411"/>
      <c r="M120" s="411"/>
      <c r="N120" s="411"/>
      <c r="O120" s="411"/>
      <c r="P120" s="24"/>
      <c r="R120" s="141"/>
      <c r="S120" s="141"/>
      <c r="T120" s="141"/>
      <c r="U120" s="141"/>
      <c r="V120" s="141"/>
      <c r="W120" s="141"/>
      <c r="X120" s="141"/>
      <c r="Y120" s="141"/>
      <c r="Z120" s="141"/>
      <c r="AA120" s="141"/>
      <c r="AB120" s="141"/>
      <c r="AC120" s="141"/>
      <c r="AD120" s="141"/>
      <c r="AE120" s="141"/>
      <c r="AF120" s="141"/>
      <c r="AG120" s="141"/>
    </row>
    <row r="121" spans="1:33" s="410" customFormat="1" ht="20.100000000000001" customHeight="1">
      <c r="A121" s="45"/>
      <c r="B121" s="413"/>
      <c r="C121" s="414" t="s">
        <v>148</v>
      </c>
      <c r="D121" s="415">
        <v>102812.45531999999</v>
      </c>
      <c r="E121" s="415">
        <v>23476.379399999998</v>
      </c>
      <c r="F121" s="415">
        <v>50.32</v>
      </c>
      <c r="G121" s="415">
        <v>114626.81001</v>
      </c>
      <c r="H121" s="416">
        <v>8.9999999999999998E-4</v>
      </c>
      <c r="I121" s="415">
        <v>5569</v>
      </c>
      <c r="J121" s="416">
        <v>0.20649999999999999</v>
      </c>
      <c r="K121" s="415">
        <v>0</v>
      </c>
      <c r="L121" s="415">
        <v>5819.2753300000004</v>
      </c>
      <c r="M121" s="417">
        <v>5.0767140161122243E-2</v>
      </c>
      <c r="N121" s="415">
        <v>21.776250000000001</v>
      </c>
      <c r="O121" s="415">
        <v>-33.334660000000007</v>
      </c>
      <c r="P121" s="24"/>
      <c r="R121" s="141"/>
      <c r="S121" s="141"/>
      <c r="T121" s="141"/>
      <c r="U121" s="141"/>
      <c r="V121" s="141"/>
      <c r="W121" s="141"/>
      <c r="X121" s="141"/>
      <c r="Y121" s="141"/>
      <c r="Z121" s="141"/>
      <c r="AA121" s="141"/>
      <c r="AB121" s="141"/>
      <c r="AC121" s="141"/>
      <c r="AD121" s="141"/>
      <c r="AE121" s="141"/>
      <c r="AF121" s="141"/>
      <c r="AG121" s="141"/>
    </row>
    <row r="122" spans="1:33" s="410" customFormat="1" ht="20.100000000000001" customHeight="1">
      <c r="A122" s="45"/>
      <c r="B122" s="418"/>
      <c r="C122" s="419" t="s">
        <v>413</v>
      </c>
      <c r="D122" s="399">
        <v>10288.603289999999</v>
      </c>
      <c r="E122" s="399">
        <v>7122.076</v>
      </c>
      <c r="F122" s="399">
        <v>44.57</v>
      </c>
      <c r="G122" s="399">
        <v>13463.153619999999</v>
      </c>
      <c r="H122" s="404">
        <v>5.0000000000000001E-4</v>
      </c>
      <c r="I122" s="399">
        <v>736</v>
      </c>
      <c r="J122" s="404">
        <v>0.28060000000000002</v>
      </c>
      <c r="K122" s="399">
        <v>0</v>
      </c>
      <c r="L122" s="399">
        <v>589.92201</v>
      </c>
      <c r="M122" s="420">
        <v>4.3817520519386303E-2</v>
      </c>
      <c r="N122" s="399">
        <v>1.88893</v>
      </c>
      <c r="O122" s="399">
        <v>-3.9381999999999997</v>
      </c>
      <c r="P122" s="24"/>
      <c r="R122" s="141"/>
      <c r="S122" s="141"/>
      <c r="T122" s="141"/>
      <c r="U122" s="141"/>
      <c r="V122" s="141"/>
      <c r="W122" s="141"/>
      <c r="X122" s="141"/>
      <c r="Y122" s="141"/>
      <c r="Z122" s="141"/>
      <c r="AA122" s="141"/>
      <c r="AB122" s="141"/>
      <c r="AC122" s="141"/>
      <c r="AD122" s="141"/>
      <c r="AE122" s="141"/>
      <c r="AF122" s="141"/>
      <c r="AG122" s="141"/>
    </row>
    <row r="123" spans="1:33" s="410" customFormat="1" ht="20.100000000000001" customHeight="1">
      <c r="A123" s="45"/>
      <c r="B123" s="418"/>
      <c r="C123" s="419" t="s">
        <v>414</v>
      </c>
      <c r="D123" s="399">
        <v>92523.852029999995</v>
      </c>
      <c r="E123" s="399">
        <v>16354.30341</v>
      </c>
      <c r="F123" s="399">
        <v>52.83</v>
      </c>
      <c r="G123" s="399">
        <v>101163.65639</v>
      </c>
      <c r="H123" s="404">
        <v>1E-3</v>
      </c>
      <c r="I123" s="399">
        <v>4833</v>
      </c>
      <c r="J123" s="404">
        <v>0.1966</v>
      </c>
      <c r="K123" s="399">
        <v>0</v>
      </c>
      <c r="L123" s="399">
        <v>5229.3533200000002</v>
      </c>
      <c r="M123" s="420">
        <v>5.1692015755540839E-2</v>
      </c>
      <c r="N123" s="399">
        <v>19.887330000000002</v>
      </c>
      <c r="O123" s="399">
        <v>-29.396459999999998</v>
      </c>
      <c r="P123" s="24"/>
      <c r="R123" s="141"/>
      <c r="S123" s="141"/>
      <c r="T123" s="141"/>
      <c r="U123" s="141"/>
      <c r="V123" s="141"/>
      <c r="W123" s="141"/>
      <c r="X123" s="141"/>
      <c r="Y123" s="141"/>
      <c r="Z123" s="141"/>
      <c r="AA123" s="141"/>
      <c r="AB123" s="141"/>
      <c r="AC123" s="141"/>
      <c r="AD123" s="141"/>
      <c r="AE123" s="141"/>
      <c r="AF123" s="141"/>
      <c r="AG123" s="141"/>
    </row>
    <row r="124" spans="1:33" s="410" customFormat="1" ht="20.100000000000001" customHeight="1">
      <c r="A124" s="45"/>
      <c r="B124" s="421"/>
      <c r="C124" s="422" t="s">
        <v>149</v>
      </c>
      <c r="D124" s="423">
        <v>395933.99672000005</v>
      </c>
      <c r="E124" s="423">
        <v>29132.089010000003</v>
      </c>
      <c r="F124" s="423">
        <v>43.95</v>
      </c>
      <c r="G124" s="423">
        <v>413765.13904000004</v>
      </c>
      <c r="H124" s="424">
        <v>2E-3</v>
      </c>
      <c r="I124" s="423">
        <v>34963</v>
      </c>
      <c r="J124" s="424">
        <v>0.21879999999999999</v>
      </c>
      <c r="K124" s="423">
        <v>0</v>
      </c>
      <c r="L124" s="423">
        <v>38702.466520000002</v>
      </c>
      <c r="M124" s="425">
        <v>9.353728206729979E-2</v>
      </c>
      <c r="N124" s="423">
        <v>180.06537</v>
      </c>
      <c r="O124" s="423">
        <v>-182.60551999999998</v>
      </c>
      <c r="P124" s="24"/>
      <c r="R124" s="141"/>
      <c r="S124" s="141"/>
      <c r="T124" s="141"/>
      <c r="U124" s="141"/>
      <c r="V124" s="141"/>
      <c r="W124" s="141"/>
      <c r="X124" s="141"/>
      <c r="Y124" s="141"/>
      <c r="Z124" s="141"/>
      <c r="AA124" s="141"/>
      <c r="AB124" s="141"/>
      <c r="AC124" s="141"/>
      <c r="AD124" s="141"/>
      <c r="AE124" s="141"/>
      <c r="AF124" s="141"/>
      <c r="AG124" s="141"/>
    </row>
    <row r="125" spans="1:33" s="410" customFormat="1" ht="20.100000000000001" customHeight="1">
      <c r="A125" s="45"/>
      <c r="B125" s="421"/>
      <c r="C125" s="422" t="s">
        <v>150</v>
      </c>
      <c r="D125" s="423">
        <v>546775.07287000003</v>
      </c>
      <c r="E125" s="423">
        <v>19041.293809999999</v>
      </c>
      <c r="F125" s="423">
        <v>55.62</v>
      </c>
      <c r="G125" s="423">
        <v>570429.85962</v>
      </c>
      <c r="H125" s="424">
        <v>4.0000000000000001E-3</v>
      </c>
      <c r="I125" s="423">
        <v>55953</v>
      </c>
      <c r="J125" s="424">
        <v>0.27610000000000001</v>
      </c>
      <c r="K125" s="423">
        <v>0</v>
      </c>
      <c r="L125" s="423">
        <v>104606.06705</v>
      </c>
      <c r="M125" s="425">
        <v>0.18338112089658984</v>
      </c>
      <c r="N125" s="423">
        <v>622.97086000000002</v>
      </c>
      <c r="O125" s="423">
        <v>-530.71906999999999</v>
      </c>
      <c r="P125" s="24"/>
      <c r="R125" s="141"/>
      <c r="S125" s="141"/>
      <c r="T125" s="141"/>
      <c r="U125" s="141"/>
      <c r="V125" s="141"/>
      <c r="W125" s="141"/>
      <c r="X125" s="141"/>
      <c r="Y125" s="141"/>
      <c r="Z125" s="141"/>
      <c r="AA125" s="141"/>
      <c r="AB125" s="141"/>
      <c r="AC125" s="141"/>
      <c r="AD125" s="141"/>
      <c r="AE125" s="141"/>
      <c r="AF125" s="141"/>
      <c r="AG125" s="141"/>
    </row>
    <row r="126" spans="1:33" s="410" customFormat="1" ht="20.100000000000001" customHeight="1">
      <c r="A126" s="45"/>
      <c r="B126" s="421"/>
      <c r="C126" s="422" t="s">
        <v>151</v>
      </c>
      <c r="D126" s="423">
        <v>300201.74721</v>
      </c>
      <c r="E126" s="423">
        <v>7522.0633699999998</v>
      </c>
      <c r="F126" s="423">
        <v>60.03</v>
      </c>
      <c r="G126" s="423">
        <v>314771.15888</v>
      </c>
      <c r="H126" s="424">
        <v>6.8999999999999999E-3</v>
      </c>
      <c r="I126" s="423">
        <v>32561</v>
      </c>
      <c r="J126" s="424">
        <v>0.29730000000000001</v>
      </c>
      <c r="K126" s="423">
        <v>0</v>
      </c>
      <c r="L126" s="423">
        <v>84547.302009999999</v>
      </c>
      <c r="M126" s="425">
        <v>0.26859926529111239</v>
      </c>
      <c r="N126" s="423">
        <v>644.95293000000004</v>
      </c>
      <c r="O126" s="423">
        <v>-621.47623999999996</v>
      </c>
      <c r="P126" s="24"/>
      <c r="R126" s="141"/>
      <c r="S126" s="141"/>
      <c r="T126" s="141"/>
      <c r="U126" s="141"/>
      <c r="V126" s="141"/>
      <c r="W126" s="141"/>
      <c r="X126" s="141"/>
      <c r="Y126" s="141"/>
      <c r="Z126" s="141"/>
      <c r="AA126" s="141"/>
      <c r="AB126" s="141"/>
      <c r="AC126" s="141"/>
      <c r="AD126" s="141"/>
      <c r="AE126" s="141"/>
      <c r="AF126" s="141"/>
      <c r="AG126" s="141"/>
    </row>
    <row r="127" spans="1:33" s="410" customFormat="1" ht="20.100000000000001" customHeight="1">
      <c r="A127" s="45"/>
      <c r="B127" s="421"/>
      <c r="C127" s="422" t="s">
        <v>152</v>
      </c>
      <c r="D127" s="423">
        <v>261769.02565999998</v>
      </c>
      <c r="E127" s="423">
        <v>8928.4095099999995</v>
      </c>
      <c r="F127" s="423">
        <v>57.74</v>
      </c>
      <c r="G127" s="423">
        <v>282081.17105</v>
      </c>
      <c r="H127" s="424">
        <v>1.6E-2</v>
      </c>
      <c r="I127" s="423">
        <v>31938</v>
      </c>
      <c r="J127" s="424">
        <v>0.29499999999999998</v>
      </c>
      <c r="K127" s="423">
        <v>0</v>
      </c>
      <c r="L127" s="423">
        <v>103848.94116</v>
      </c>
      <c r="M127" s="425">
        <v>0.36815268730429501</v>
      </c>
      <c r="N127" s="423">
        <v>1319.9244899999999</v>
      </c>
      <c r="O127" s="423">
        <v>-1189.00737</v>
      </c>
      <c r="P127" s="24"/>
      <c r="R127" s="141"/>
      <c r="S127" s="141"/>
      <c r="T127" s="141"/>
      <c r="U127" s="141"/>
      <c r="V127" s="141"/>
      <c r="W127" s="141"/>
      <c r="X127" s="141"/>
      <c r="Y127" s="141"/>
      <c r="Z127" s="141"/>
      <c r="AA127" s="141"/>
      <c r="AB127" s="141"/>
      <c r="AC127" s="141"/>
      <c r="AD127" s="141"/>
      <c r="AE127" s="141"/>
      <c r="AF127" s="141"/>
      <c r="AG127" s="141"/>
    </row>
    <row r="128" spans="1:33" s="410" customFormat="1" ht="20.100000000000001" customHeight="1">
      <c r="A128" s="45"/>
      <c r="B128" s="418"/>
      <c r="C128" s="419" t="s">
        <v>415</v>
      </c>
      <c r="D128" s="399">
        <v>169786.01586000001</v>
      </c>
      <c r="E128" s="399">
        <v>6792.9835199999998</v>
      </c>
      <c r="F128" s="399">
        <v>60.64</v>
      </c>
      <c r="G128" s="399">
        <v>182733.16123</v>
      </c>
      <c r="H128" s="404">
        <v>1.2699999999999999E-2</v>
      </c>
      <c r="I128" s="399">
        <v>20708</v>
      </c>
      <c r="J128" s="404">
        <v>0.29920000000000002</v>
      </c>
      <c r="K128" s="399">
        <v>0</v>
      </c>
      <c r="L128" s="399">
        <v>64400.055030000003</v>
      </c>
      <c r="M128" s="420">
        <v>0.35242675492786912</v>
      </c>
      <c r="N128" s="399">
        <v>691.44367</v>
      </c>
      <c r="O128" s="399">
        <v>-685.74036999999998</v>
      </c>
      <c r="P128" s="24"/>
      <c r="R128" s="141"/>
      <c r="S128" s="141"/>
      <c r="T128" s="141"/>
      <c r="U128" s="141"/>
      <c r="V128" s="141"/>
      <c r="W128" s="141"/>
      <c r="X128" s="141"/>
      <c r="Y128" s="141"/>
      <c r="Z128" s="141"/>
      <c r="AA128" s="141"/>
      <c r="AB128" s="141"/>
      <c r="AC128" s="141"/>
      <c r="AD128" s="141"/>
      <c r="AE128" s="141"/>
      <c r="AF128" s="141"/>
      <c r="AG128" s="141"/>
    </row>
    <row r="129" spans="1:33" s="410" customFormat="1" ht="20.100000000000001" customHeight="1">
      <c r="A129" s="45"/>
      <c r="B129" s="418"/>
      <c r="C129" s="419" t="s">
        <v>416</v>
      </c>
      <c r="D129" s="399">
        <v>91983.0098</v>
      </c>
      <c r="E129" s="399">
        <v>2135.4259900000002</v>
      </c>
      <c r="F129" s="399">
        <v>48.53</v>
      </c>
      <c r="G129" s="399">
        <v>99348.009819999992</v>
      </c>
      <c r="H129" s="404">
        <v>2.2100000000000002E-2</v>
      </c>
      <c r="I129" s="399">
        <v>11230</v>
      </c>
      <c r="J129" s="404">
        <v>0.2873</v>
      </c>
      <c r="K129" s="399">
        <v>0</v>
      </c>
      <c r="L129" s="399">
        <v>39448.886130000006</v>
      </c>
      <c r="M129" s="420">
        <v>0.39707776936321126</v>
      </c>
      <c r="N129" s="399">
        <v>628.48081999999999</v>
      </c>
      <c r="O129" s="399">
        <v>-503.267</v>
      </c>
      <c r="P129" s="24"/>
      <c r="R129" s="141"/>
      <c r="S129" s="141"/>
      <c r="T129" s="141"/>
      <c r="U129" s="141"/>
      <c r="V129" s="141"/>
      <c r="W129" s="141"/>
      <c r="X129" s="141"/>
      <c r="Y129" s="141"/>
      <c r="Z129" s="141"/>
      <c r="AA129" s="141"/>
      <c r="AB129" s="141"/>
      <c r="AC129" s="141"/>
      <c r="AD129" s="141"/>
      <c r="AE129" s="141"/>
      <c r="AF129" s="141"/>
      <c r="AG129" s="141"/>
    </row>
    <row r="130" spans="1:33" s="410" customFormat="1" ht="20.100000000000001" customHeight="1">
      <c r="A130" s="45"/>
      <c r="B130" s="421"/>
      <c r="C130" s="422" t="s">
        <v>153</v>
      </c>
      <c r="D130" s="423">
        <v>125121.83378</v>
      </c>
      <c r="E130" s="423">
        <v>3065.2557099999999</v>
      </c>
      <c r="F130" s="423">
        <v>65.92</v>
      </c>
      <c r="G130" s="423">
        <v>137818.41605999999</v>
      </c>
      <c r="H130" s="424">
        <v>5.1499999999999997E-2</v>
      </c>
      <c r="I130" s="423">
        <v>17129</v>
      </c>
      <c r="J130" s="424">
        <v>0.30249999999999999</v>
      </c>
      <c r="K130" s="423">
        <v>0</v>
      </c>
      <c r="L130" s="423">
        <v>65030.493200000004</v>
      </c>
      <c r="M130" s="425">
        <v>0.47185633864554521</v>
      </c>
      <c r="N130" s="423">
        <v>2174.9282599999997</v>
      </c>
      <c r="O130" s="423">
        <v>-1617.20424</v>
      </c>
      <c r="P130" s="24"/>
      <c r="R130" s="141"/>
      <c r="S130" s="141"/>
      <c r="T130" s="141"/>
      <c r="U130" s="141"/>
      <c r="V130" s="141"/>
      <c r="W130" s="141"/>
      <c r="X130" s="141"/>
      <c r="Y130" s="141"/>
      <c r="Z130" s="141"/>
      <c r="AA130" s="141"/>
      <c r="AB130" s="141"/>
      <c r="AC130" s="141"/>
      <c r="AD130" s="141"/>
      <c r="AE130" s="141"/>
      <c r="AF130" s="141"/>
      <c r="AG130" s="141"/>
    </row>
    <row r="131" spans="1:33" s="410" customFormat="1" ht="20.100000000000001" customHeight="1">
      <c r="A131" s="45"/>
      <c r="B131" s="418"/>
      <c r="C131" s="419" t="s">
        <v>417</v>
      </c>
      <c r="D131" s="399">
        <v>56614.907060000005</v>
      </c>
      <c r="E131" s="399">
        <v>1544.2254499999999</v>
      </c>
      <c r="F131" s="399">
        <v>53.73</v>
      </c>
      <c r="G131" s="399">
        <v>62409.783470000002</v>
      </c>
      <c r="H131" s="404">
        <v>3.5200000000000002E-2</v>
      </c>
      <c r="I131" s="399">
        <v>7524</v>
      </c>
      <c r="J131" s="404">
        <v>0.2888</v>
      </c>
      <c r="K131" s="399">
        <v>0</v>
      </c>
      <c r="L131" s="399">
        <v>26880.020239999998</v>
      </c>
      <c r="M131" s="420">
        <v>0.43070202691731913</v>
      </c>
      <c r="N131" s="399">
        <v>633.39956999999993</v>
      </c>
      <c r="O131" s="399">
        <v>-519.82537000000002</v>
      </c>
      <c r="P131" s="24"/>
      <c r="R131" s="141"/>
      <c r="S131" s="141"/>
      <c r="T131" s="141"/>
      <c r="U131" s="141"/>
      <c r="V131" s="141"/>
      <c r="W131" s="141"/>
      <c r="X131" s="141"/>
      <c r="Y131" s="141"/>
      <c r="Z131" s="141"/>
      <c r="AA131" s="141"/>
      <c r="AB131" s="141"/>
      <c r="AC131" s="141"/>
      <c r="AD131" s="141"/>
      <c r="AE131" s="141"/>
      <c r="AF131" s="141"/>
      <c r="AG131" s="141"/>
    </row>
    <row r="132" spans="1:33" s="410" customFormat="1" ht="20.100000000000001" customHeight="1">
      <c r="A132" s="45"/>
      <c r="B132" s="418"/>
      <c r="C132" s="419" t="s">
        <v>418</v>
      </c>
      <c r="D132" s="399">
        <v>68506.926720000003</v>
      </c>
      <c r="E132" s="399">
        <v>1521.03026</v>
      </c>
      <c r="F132" s="399">
        <v>78.290000000000006</v>
      </c>
      <c r="G132" s="399">
        <v>75408.632599999997</v>
      </c>
      <c r="H132" s="404">
        <v>6.4899999999999999E-2</v>
      </c>
      <c r="I132" s="399">
        <v>9605</v>
      </c>
      <c r="J132" s="404">
        <v>0.31390000000000001</v>
      </c>
      <c r="K132" s="399">
        <v>0</v>
      </c>
      <c r="L132" s="399">
        <v>38150.472959999999</v>
      </c>
      <c r="M132" s="420">
        <v>0.50591651969565088</v>
      </c>
      <c r="N132" s="399">
        <v>1541.5286999999998</v>
      </c>
      <c r="O132" s="399">
        <v>-1097.37887</v>
      </c>
      <c r="P132" s="24"/>
      <c r="R132" s="141"/>
      <c r="S132" s="141"/>
      <c r="T132" s="141"/>
      <c r="U132" s="141"/>
      <c r="V132" s="141"/>
      <c r="W132" s="141"/>
      <c r="X132" s="141"/>
      <c r="Y132" s="141"/>
      <c r="Z132" s="141"/>
      <c r="AA132" s="141"/>
      <c r="AB132" s="141"/>
      <c r="AC132" s="141"/>
      <c r="AD132" s="141"/>
      <c r="AE132" s="141"/>
      <c r="AF132" s="141"/>
      <c r="AG132" s="141"/>
    </row>
    <row r="133" spans="1:33" s="410" customFormat="1" ht="20.100000000000001" customHeight="1">
      <c r="A133" s="45"/>
      <c r="B133" s="421"/>
      <c r="C133" s="422" t="s">
        <v>154</v>
      </c>
      <c r="D133" s="423">
        <v>64338.471090000006</v>
      </c>
      <c r="E133" s="423">
        <v>3948.6156900000001</v>
      </c>
      <c r="F133" s="423">
        <v>30.66</v>
      </c>
      <c r="G133" s="423">
        <v>68001.363660000003</v>
      </c>
      <c r="H133" s="424">
        <v>0.19620000000000001</v>
      </c>
      <c r="I133" s="423">
        <v>8170</v>
      </c>
      <c r="J133" s="424">
        <v>0.3085</v>
      </c>
      <c r="K133" s="423">
        <v>0</v>
      </c>
      <c r="L133" s="423">
        <v>43140.650630000004</v>
      </c>
      <c r="M133" s="425">
        <v>0.63440861047579766</v>
      </c>
      <c r="N133" s="423">
        <v>4049.52304</v>
      </c>
      <c r="O133" s="423">
        <v>-4456.3661400000001</v>
      </c>
      <c r="P133" s="24"/>
      <c r="R133" s="141"/>
      <c r="S133" s="141"/>
      <c r="T133" s="141"/>
      <c r="U133" s="141"/>
      <c r="V133" s="141"/>
      <c r="W133" s="141"/>
      <c r="X133" s="141"/>
      <c r="Y133" s="141"/>
      <c r="Z133" s="141"/>
      <c r="AA133" s="141"/>
      <c r="AB133" s="141"/>
      <c r="AC133" s="141"/>
      <c r="AD133" s="141"/>
      <c r="AE133" s="141"/>
      <c r="AF133" s="141"/>
      <c r="AG133" s="141"/>
    </row>
    <row r="134" spans="1:33" s="410" customFormat="1" ht="20.100000000000001" customHeight="1">
      <c r="A134" s="45"/>
      <c r="B134" s="418"/>
      <c r="C134" s="419" t="s">
        <v>419</v>
      </c>
      <c r="D134" s="399">
        <v>47142.1564</v>
      </c>
      <c r="E134" s="399">
        <v>2839.8630600000001</v>
      </c>
      <c r="F134" s="399">
        <v>34.47</v>
      </c>
      <c r="G134" s="399">
        <v>50573.46875</v>
      </c>
      <c r="H134" s="404">
        <v>0.1114</v>
      </c>
      <c r="I134" s="399">
        <v>6359</v>
      </c>
      <c r="J134" s="404">
        <v>0.30919999999999997</v>
      </c>
      <c r="K134" s="399">
        <v>0</v>
      </c>
      <c r="L134" s="399">
        <v>28961.882679999999</v>
      </c>
      <c r="M134" s="420">
        <v>0.57266949244014431</v>
      </c>
      <c r="N134" s="399">
        <v>1738.9585099999999</v>
      </c>
      <c r="O134" s="399">
        <v>-2024.7892099999999</v>
      </c>
      <c r="P134" s="24"/>
      <c r="R134" s="141"/>
      <c r="S134" s="141"/>
      <c r="T134" s="141"/>
      <c r="U134" s="141"/>
      <c r="V134" s="141"/>
      <c r="W134" s="141"/>
      <c r="X134" s="141"/>
      <c r="Y134" s="141"/>
      <c r="Z134" s="141"/>
      <c r="AA134" s="141"/>
      <c r="AB134" s="141"/>
      <c r="AC134" s="141"/>
      <c r="AD134" s="141"/>
      <c r="AE134" s="141"/>
      <c r="AF134" s="141"/>
      <c r="AG134" s="141"/>
    </row>
    <row r="135" spans="1:33" s="410" customFormat="1" ht="20.100000000000001" customHeight="1">
      <c r="A135" s="45"/>
      <c r="B135" s="418"/>
      <c r="C135" s="419" t="s">
        <v>420</v>
      </c>
      <c r="D135" s="399">
        <v>5232.7891300000001</v>
      </c>
      <c r="E135" s="399">
        <v>20.82507</v>
      </c>
      <c r="F135" s="399">
        <v>20</v>
      </c>
      <c r="G135" s="399">
        <v>5236.9541399999998</v>
      </c>
      <c r="H135" s="404">
        <v>0.253</v>
      </c>
      <c r="I135" s="399">
        <v>690</v>
      </c>
      <c r="J135" s="404">
        <v>0.34389999999999998</v>
      </c>
      <c r="K135" s="399">
        <v>0</v>
      </c>
      <c r="L135" s="399">
        <v>4644.8652400000001</v>
      </c>
      <c r="M135" s="420">
        <v>0.88694021674209278</v>
      </c>
      <c r="N135" s="399">
        <v>455.69704999999999</v>
      </c>
      <c r="O135" s="399">
        <v>-733.61086</v>
      </c>
      <c r="P135" s="24"/>
      <c r="R135" s="141"/>
      <c r="S135" s="141"/>
      <c r="T135" s="141"/>
      <c r="U135" s="141"/>
      <c r="V135" s="141"/>
      <c r="W135" s="141"/>
      <c r="X135" s="141"/>
      <c r="Y135" s="141"/>
      <c r="Z135" s="141"/>
      <c r="AA135" s="141"/>
      <c r="AB135" s="141"/>
      <c r="AC135" s="141"/>
      <c r="AD135" s="141"/>
      <c r="AE135" s="141"/>
      <c r="AF135" s="141"/>
      <c r="AG135" s="141"/>
    </row>
    <row r="136" spans="1:33" s="410" customFormat="1" ht="20.100000000000001" customHeight="1">
      <c r="A136" s="45"/>
      <c r="B136" s="418"/>
      <c r="C136" s="419" t="s">
        <v>421</v>
      </c>
      <c r="D136" s="399">
        <v>11963.52556</v>
      </c>
      <c r="E136" s="399">
        <v>1087.9275600000001</v>
      </c>
      <c r="F136" s="399">
        <v>20.9</v>
      </c>
      <c r="G136" s="399">
        <v>12190.940769999999</v>
      </c>
      <c r="H136" s="404">
        <v>0.52400000000000002</v>
      </c>
      <c r="I136" s="399">
        <v>1121</v>
      </c>
      <c r="J136" s="404">
        <v>0.29039999999999999</v>
      </c>
      <c r="K136" s="399">
        <v>0</v>
      </c>
      <c r="L136" s="399">
        <v>9533.9027100000003</v>
      </c>
      <c r="M136" s="420">
        <v>0.78204815279403583</v>
      </c>
      <c r="N136" s="399">
        <v>1854.8674699999999</v>
      </c>
      <c r="O136" s="399">
        <v>-1697.9660700000002</v>
      </c>
      <c r="P136" s="24"/>
      <c r="R136" s="141"/>
      <c r="S136" s="141"/>
      <c r="T136" s="141"/>
      <c r="U136" s="141"/>
      <c r="V136" s="141"/>
      <c r="W136" s="141"/>
      <c r="X136" s="141"/>
      <c r="Y136" s="141"/>
      <c r="Z136" s="141"/>
      <c r="AA136" s="141"/>
      <c r="AB136" s="141"/>
      <c r="AC136" s="141"/>
      <c r="AD136" s="141"/>
      <c r="AE136" s="141"/>
      <c r="AF136" s="141"/>
      <c r="AG136" s="141"/>
    </row>
    <row r="137" spans="1:33" s="410" customFormat="1" ht="20.100000000000001" customHeight="1">
      <c r="A137" s="45"/>
      <c r="B137" s="426"/>
      <c r="C137" s="427" t="s">
        <v>155</v>
      </c>
      <c r="D137" s="428">
        <v>148770.79749</v>
      </c>
      <c r="E137" s="428">
        <v>2566.02934</v>
      </c>
      <c r="F137" s="428">
        <v>23.71</v>
      </c>
      <c r="G137" s="428">
        <v>149379.14906</v>
      </c>
      <c r="H137" s="429">
        <v>1</v>
      </c>
      <c r="I137" s="428">
        <v>14833</v>
      </c>
      <c r="J137" s="429">
        <v>0.61780000000000002</v>
      </c>
      <c r="K137" s="428">
        <v>0</v>
      </c>
      <c r="L137" s="428">
        <v>184536.89106999998</v>
      </c>
      <c r="M137" s="430">
        <v>1.2353590995211683</v>
      </c>
      <c r="N137" s="428">
        <v>77520.670360000004</v>
      </c>
      <c r="O137" s="428">
        <v>-80983.477639999997</v>
      </c>
      <c r="P137" s="24"/>
      <c r="R137" s="141"/>
      <c r="S137" s="141"/>
      <c r="T137" s="141"/>
      <c r="U137" s="141"/>
      <c r="V137" s="141"/>
      <c r="W137" s="141"/>
      <c r="X137" s="141"/>
      <c r="Y137" s="141"/>
      <c r="Z137" s="141"/>
      <c r="AA137" s="141"/>
      <c r="AB137" s="141"/>
      <c r="AC137" s="141"/>
      <c r="AD137" s="141"/>
      <c r="AE137" s="141"/>
      <c r="AF137" s="141"/>
      <c r="AG137" s="141"/>
    </row>
    <row r="138" spans="1:33" s="434" customFormat="1" ht="20.100000000000001" customHeight="1" thickBot="1">
      <c r="A138" s="45"/>
      <c r="B138" s="1762" t="s">
        <v>1289</v>
      </c>
      <c r="C138" s="1762"/>
      <c r="D138" s="340">
        <v>2499765.1859900001</v>
      </c>
      <c r="E138" s="340">
        <v>137098.79616</v>
      </c>
      <c r="F138" s="435"/>
      <c r="G138" s="340">
        <v>2653400.8281700006</v>
      </c>
      <c r="H138" s="435"/>
      <c r="I138" s="340">
        <v>263922</v>
      </c>
      <c r="J138" s="435"/>
      <c r="K138" s="435"/>
      <c r="L138" s="340">
        <v>848071.44729000016</v>
      </c>
      <c r="M138" s="436"/>
      <c r="N138" s="340">
        <v>94100.963610000006</v>
      </c>
      <c r="O138" s="340">
        <v>-96910.103289999999</v>
      </c>
      <c r="P138" s="24"/>
      <c r="R138" s="324"/>
      <c r="S138" s="324"/>
      <c r="T138" s="324"/>
      <c r="U138" s="324"/>
      <c r="V138" s="324"/>
      <c r="W138" s="324"/>
      <c r="X138" s="324"/>
      <c r="Y138" s="324"/>
      <c r="Z138" s="324"/>
      <c r="AA138" s="324"/>
      <c r="AB138" s="324"/>
      <c r="AC138" s="324"/>
      <c r="AD138" s="324"/>
      <c r="AE138" s="324"/>
      <c r="AF138" s="324"/>
      <c r="AG138" s="324"/>
    </row>
    <row r="139" spans="1:33" s="434" customFormat="1" ht="20.100000000000001" customHeight="1" thickBot="1">
      <c r="A139" s="45"/>
      <c r="B139" s="1759" t="s">
        <v>422</v>
      </c>
      <c r="C139" s="1759"/>
      <c r="D139" s="727">
        <v>61113718.572809994</v>
      </c>
      <c r="E139" s="727">
        <v>14991580.38534</v>
      </c>
      <c r="F139" s="728"/>
      <c r="G139" s="727">
        <v>70900340.897649989</v>
      </c>
      <c r="H139" s="728"/>
      <c r="I139" s="727">
        <v>3750441</v>
      </c>
      <c r="J139" s="728"/>
      <c r="K139" s="728"/>
      <c r="L139" s="727">
        <v>28303318.0722</v>
      </c>
      <c r="M139" s="729"/>
      <c r="N139" s="727">
        <v>1493287.9084999999</v>
      </c>
      <c r="O139" s="727">
        <v>-1576917.1818100002</v>
      </c>
      <c r="P139" s="24"/>
      <c r="R139" s="324"/>
      <c r="S139" s="324"/>
      <c r="T139" s="324"/>
      <c r="U139" s="324"/>
      <c r="V139" s="324"/>
      <c r="W139" s="324"/>
      <c r="X139" s="324"/>
      <c r="Y139" s="324"/>
      <c r="Z139" s="324"/>
      <c r="AA139" s="324"/>
      <c r="AB139" s="324"/>
      <c r="AC139" s="324"/>
      <c r="AD139" s="324"/>
      <c r="AE139" s="324"/>
      <c r="AF139" s="324"/>
      <c r="AG139" s="324"/>
    </row>
    <row r="140" spans="1:33" s="160" customFormat="1">
      <c r="A140" s="45"/>
      <c r="P140" s="24"/>
    </row>
  </sheetData>
  <mergeCells count="16">
    <mergeCell ref="B139:C139"/>
    <mergeCell ref="B4:B5"/>
    <mergeCell ref="B6:E6"/>
    <mergeCell ref="B24:C24"/>
    <mergeCell ref="B25:E25"/>
    <mergeCell ref="B43:C43"/>
    <mergeCell ref="B44:E44"/>
    <mergeCell ref="B62:C62"/>
    <mergeCell ref="B63:E63"/>
    <mergeCell ref="B81:C81"/>
    <mergeCell ref="B82:E82"/>
    <mergeCell ref="B100:C100"/>
    <mergeCell ref="B101:E101"/>
    <mergeCell ref="B119:C119"/>
    <mergeCell ref="B120:E120"/>
    <mergeCell ref="B138:C138"/>
  </mergeCells>
  <hyperlinks>
    <hyperlink ref="Q1" location="Index!A1" display="Back to index" xr:uid="{57E77109-9903-4997-920E-A9D1C1007EB0}"/>
  </hyperlinks>
  <pageMargins left="0.7" right="0.7" top="0.78740157499999996" bottom="0.78740157499999996" header="0.3" footer="0.3"/>
  <pageSetup paperSize="9" scale="10" orientation="landscape" r:id="rId1"/>
  <colBreaks count="1" manualBreakCount="1">
    <brk id="20"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EAC04-20C8-406E-BE73-4442A225F043}">
  <sheetPr>
    <pageSetUpPr autoPageBreaks="0" fitToPage="1"/>
  </sheetPr>
  <dimension ref="A1:J138"/>
  <sheetViews>
    <sheetView showGridLines="0" zoomScaleNormal="100" zoomScaleSheetLayoutView="100" workbookViewId="0">
      <selection activeCell="L1" sqref="L1"/>
    </sheetView>
  </sheetViews>
  <sheetFormatPr defaultColWidth="9.140625" defaultRowHeight="15"/>
  <cols>
    <col min="1" max="1" width="4.7109375" style="198" customWidth="1"/>
    <col min="2" max="2" width="6.7109375" customWidth="1"/>
    <col min="3" max="3" width="56.140625" customWidth="1"/>
    <col min="4" max="4" width="31" customWidth="1"/>
    <col min="5" max="8" width="23.28515625" customWidth="1"/>
    <col min="9" max="9" width="4.7109375" style="198" customWidth="1"/>
  </cols>
  <sheetData>
    <row r="1" spans="1:10" s="198" customFormat="1" ht="25.5">
      <c r="B1" s="23" t="s">
        <v>1611</v>
      </c>
      <c r="C1" s="878"/>
      <c r="D1" s="878"/>
      <c r="E1" s="879"/>
      <c r="F1" s="879"/>
      <c r="G1" s="879"/>
      <c r="H1" s="879"/>
      <c r="J1" s="766" t="s">
        <v>997</v>
      </c>
    </row>
    <row r="2" spans="1:10" ht="18.75">
      <c r="A2" s="23"/>
      <c r="B2" s="832" t="s">
        <v>1182</v>
      </c>
      <c r="C2" s="836"/>
      <c r="D2" s="836"/>
      <c r="E2" s="836"/>
      <c r="F2" s="836"/>
      <c r="I2" s="23"/>
    </row>
    <row r="3" spans="1:10" s="198" customFormat="1" thickBot="1">
      <c r="B3" s="880"/>
      <c r="C3" s="880"/>
      <c r="D3" s="881" t="s">
        <v>83</v>
      </c>
      <c r="E3" s="882" t="s">
        <v>84</v>
      </c>
      <c r="F3" s="882" t="s">
        <v>85</v>
      </c>
      <c r="G3" s="882" t="s">
        <v>86</v>
      </c>
      <c r="H3" s="882" t="s">
        <v>87</v>
      </c>
    </row>
    <row r="4" spans="1:10" s="198" customFormat="1" ht="51">
      <c r="A4" s="410"/>
      <c r="B4" s="880"/>
      <c r="C4" s="883"/>
      <c r="D4" s="884" t="s">
        <v>1612</v>
      </c>
      <c r="E4" s="885" t="s">
        <v>1613</v>
      </c>
      <c r="F4" s="885" t="s">
        <v>1614</v>
      </c>
      <c r="G4" s="885" t="s">
        <v>1615</v>
      </c>
      <c r="H4" s="885" t="s">
        <v>1616</v>
      </c>
      <c r="I4" s="410"/>
    </row>
    <row r="5" spans="1:10" s="198" customFormat="1" ht="20.100000000000001" customHeight="1">
      <c r="A5" s="770"/>
      <c r="B5" s="886">
        <v>1</v>
      </c>
      <c r="C5" s="886" t="s">
        <v>130</v>
      </c>
      <c r="D5" s="399">
        <v>0</v>
      </c>
      <c r="E5" s="1228">
        <v>26506183.667640001</v>
      </c>
      <c r="F5" s="1229">
        <v>1</v>
      </c>
      <c r="G5" s="1229">
        <v>0</v>
      </c>
      <c r="H5" s="1229">
        <v>0</v>
      </c>
      <c r="I5" s="770"/>
    </row>
    <row r="6" spans="1:10" s="198" customFormat="1" ht="20.100000000000001" customHeight="1">
      <c r="A6" s="412"/>
      <c r="B6" s="887">
        <v>1.1000000000000001</v>
      </c>
      <c r="C6" s="888" t="s">
        <v>1617</v>
      </c>
      <c r="D6" s="889"/>
      <c r="E6" s="399">
        <v>1173583.8757799999</v>
      </c>
      <c r="F6" s="1230">
        <v>1</v>
      </c>
      <c r="G6" s="1230">
        <v>0</v>
      </c>
      <c r="H6" s="1230">
        <v>0</v>
      </c>
      <c r="I6" s="412"/>
    </row>
    <row r="7" spans="1:10" s="198" customFormat="1" ht="20.100000000000001" customHeight="1">
      <c r="A7" s="410"/>
      <c r="B7" s="887">
        <v>1.2</v>
      </c>
      <c r="C7" s="888" t="s">
        <v>1618</v>
      </c>
      <c r="D7" s="889"/>
      <c r="E7" s="399">
        <v>406661.50345999998</v>
      </c>
      <c r="F7" s="1230">
        <v>1</v>
      </c>
      <c r="G7" s="1230">
        <v>0</v>
      </c>
      <c r="H7" s="1230">
        <v>0</v>
      </c>
      <c r="I7" s="410"/>
    </row>
    <row r="8" spans="1:10" s="198" customFormat="1" ht="20.100000000000001" customHeight="1">
      <c r="A8" s="410"/>
      <c r="B8" s="887">
        <v>2</v>
      </c>
      <c r="C8" s="890" t="s">
        <v>135</v>
      </c>
      <c r="D8" s="399">
        <v>0</v>
      </c>
      <c r="E8" s="399">
        <v>1571169.4236600001</v>
      </c>
      <c r="F8" s="1230">
        <v>1</v>
      </c>
      <c r="G8" s="1230">
        <v>0</v>
      </c>
      <c r="H8" s="1230">
        <v>0</v>
      </c>
      <c r="I8" s="410"/>
    </row>
    <row r="9" spans="1:10" s="198" customFormat="1" ht="20.100000000000001" customHeight="1">
      <c r="A9" s="412"/>
      <c r="B9" s="887">
        <v>3</v>
      </c>
      <c r="C9" s="890" t="s">
        <v>136</v>
      </c>
      <c r="D9" s="399">
        <v>14578081.82075</v>
      </c>
      <c r="E9" s="399">
        <v>24134043.769759998</v>
      </c>
      <c r="F9" s="1231">
        <v>6.5299999999999997E-2</v>
      </c>
      <c r="G9" s="1231">
        <v>0.22370000000000001</v>
      </c>
      <c r="H9" s="1231">
        <v>0.71099999999999997</v>
      </c>
      <c r="I9" s="412"/>
    </row>
    <row r="10" spans="1:10" s="198" customFormat="1" ht="20.100000000000001" customHeight="1">
      <c r="A10" s="412"/>
      <c r="B10" s="887">
        <v>3.1</v>
      </c>
      <c r="C10" s="888" t="s">
        <v>1619</v>
      </c>
      <c r="D10" s="889"/>
      <c r="E10" s="399">
        <v>24134043.769759998</v>
      </c>
      <c r="F10" s="1231">
        <v>6.5299999999999997E-2</v>
      </c>
      <c r="G10" s="1231">
        <v>0.22370000000000001</v>
      </c>
      <c r="H10" s="1231">
        <v>0.71099999999999997</v>
      </c>
      <c r="I10" s="412"/>
    </row>
    <row r="11" spans="1:10" s="198" customFormat="1" ht="20.100000000000001" customHeight="1">
      <c r="A11" s="412"/>
      <c r="B11" s="887">
        <v>3.2</v>
      </c>
      <c r="C11" s="888" t="s">
        <v>1620</v>
      </c>
      <c r="D11" s="889"/>
      <c r="E11" s="399">
        <v>22990821.214509998</v>
      </c>
      <c r="F11" s="1231">
        <v>6.8900000000000003E-2</v>
      </c>
      <c r="G11" s="1231">
        <v>0.23580000000000001</v>
      </c>
      <c r="H11" s="1231">
        <v>0.69540000000000002</v>
      </c>
      <c r="I11" s="412"/>
    </row>
    <row r="12" spans="1:10" s="198" customFormat="1" ht="20.100000000000001" customHeight="1">
      <c r="A12" s="412"/>
      <c r="B12" s="887">
        <v>4</v>
      </c>
      <c r="C12" s="890" t="s">
        <v>137</v>
      </c>
      <c r="D12" s="399">
        <v>30793541.966009997</v>
      </c>
      <c r="E12" s="399">
        <v>39523207.462580003</v>
      </c>
      <c r="F12" s="1231">
        <v>1.34E-2</v>
      </c>
      <c r="G12" s="1231">
        <v>0.1709</v>
      </c>
      <c r="H12" s="1231">
        <v>0.81559999999999999</v>
      </c>
      <c r="I12" s="412"/>
    </row>
    <row r="13" spans="1:10" s="198" customFormat="1" ht="20.100000000000001" customHeight="1">
      <c r="A13" s="410"/>
      <c r="B13" s="887">
        <v>4.0999999999999996</v>
      </c>
      <c r="C13" s="890" t="s">
        <v>1621</v>
      </c>
      <c r="D13" s="891"/>
      <c r="E13" s="399">
        <v>1410317.1256199998</v>
      </c>
      <c r="F13" s="1231">
        <v>3.0999999999999999E-3</v>
      </c>
      <c r="G13" s="1231">
        <v>2.8E-3</v>
      </c>
      <c r="H13" s="1231">
        <v>0.99409999999999998</v>
      </c>
      <c r="I13" s="410"/>
    </row>
    <row r="14" spans="1:10" s="198" customFormat="1" ht="20.100000000000001" customHeight="1">
      <c r="A14" s="410"/>
      <c r="B14" s="887">
        <v>4.2</v>
      </c>
      <c r="C14" s="890" t="s">
        <v>1622</v>
      </c>
      <c r="D14" s="891"/>
      <c r="E14" s="399">
        <v>25088798.012290001</v>
      </c>
      <c r="F14" s="1231">
        <v>5.0000000000000001E-4</v>
      </c>
      <c r="G14" s="1231">
        <v>3.78E-2</v>
      </c>
      <c r="H14" s="1231">
        <v>0.96179999999999999</v>
      </c>
      <c r="I14" s="410"/>
    </row>
    <row r="15" spans="1:10" s="198" customFormat="1" ht="20.100000000000001" customHeight="1">
      <c r="A15" s="412"/>
      <c r="B15" s="887">
        <v>4.3</v>
      </c>
      <c r="C15" s="890" t="s">
        <v>423</v>
      </c>
      <c r="D15" s="891"/>
      <c r="E15" s="399">
        <v>1810278.1731400001</v>
      </c>
      <c r="F15" s="1230">
        <v>0</v>
      </c>
      <c r="G15" s="1230">
        <v>0</v>
      </c>
      <c r="H15" s="1230">
        <v>1</v>
      </c>
      <c r="I15" s="412"/>
    </row>
    <row r="16" spans="1:10" s="198" customFormat="1" ht="20.100000000000001" customHeight="1">
      <c r="A16" s="410"/>
      <c r="B16" s="887">
        <v>4.4000000000000004</v>
      </c>
      <c r="C16" s="890" t="s">
        <v>1623</v>
      </c>
      <c r="D16" s="891"/>
      <c r="E16" s="399">
        <v>3778510.1210400001</v>
      </c>
      <c r="F16" s="1231">
        <v>0.15920000000000001</v>
      </c>
      <c r="G16" s="1231">
        <v>0.1065</v>
      </c>
      <c r="H16" s="1231">
        <v>0.73440000000000005</v>
      </c>
      <c r="I16" s="410"/>
    </row>
    <row r="17" spans="1:9" s="198" customFormat="1" ht="20.100000000000001" customHeight="1">
      <c r="A17" s="410"/>
      <c r="B17" s="887">
        <v>4.5</v>
      </c>
      <c r="C17" s="890" t="s">
        <v>1624</v>
      </c>
      <c r="D17" s="891"/>
      <c r="E17" s="399">
        <v>7435304.0304899998</v>
      </c>
      <c r="F17" s="1231">
        <v>1.5800000000000002E-2</v>
      </c>
      <c r="G17" s="1231">
        <v>0.70779999999999998</v>
      </c>
      <c r="H17" s="1231">
        <v>0.27639999999999998</v>
      </c>
      <c r="I17" s="410"/>
    </row>
    <row r="18" spans="1:9" s="198" customFormat="1" ht="20.100000000000001" customHeight="1">
      <c r="A18" s="412"/>
      <c r="B18" s="890">
        <v>5</v>
      </c>
      <c r="C18" s="890" t="s">
        <v>226</v>
      </c>
      <c r="D18" s="399">
        <v>1282717.4426099998</v>
      </c>
      <c r="E18" s="399">
        <v>1470418.44206</v>
      </c>
      <c r="F18" s="1231">
        <v>8.3900000000000002E-2</v>
      </c>
      <c r="G18" s="1230">
        <v>0</v>
      </c>
      <c r="H18" s="1231">
        <v>0.91610000000000003</v>
      </c>
      <c r="I18" s="412"/>
    </row>
    <row r="19" spans="1:9" s="198" customFormat="1" ht="20.100000000000001" customHeight="1">
      <c r="A19" s="410"/>
      <c r="B19" s="892">
        <v>6</v>
      </c>
      <c r="C19" s="892" t="s">
        <v>1625</v>
      </c>
      <c r="D19" s="399">
        <v>5892099.8874700004</v>
      </c>
      <c r="E19" s="408">
        <v>5892099.8874700004</v>
      </c>
      <c r="F19" s="1232">
        <v>1.18E-2</v>
      </c>
      <c r="G19" s="1233">
        <v>0</v>
      </c>
      <c r="H19" s="1232">
        <v>0.98819999999999997</v>
      </c>
      <c r="I19" s="410"/>
    </row>
    <row r="20" spans="1:9" s="198" customFormat="1" ht="20.100000000000001" customHeight="1" thickBot="1">
      <c r="A20" s="410"/>
      <c r="B20" s="893">
        <v>7</v>
      </c>
      <c r="C20" s="894" t="s">
        <v>1428</v>
      </c>
      <c r="D20" s="431">
        <v>52546441.116839997</v>
      </c>
      <c r="E20" s="431">
        <v>99097122.653160006</v>
      </c>
      <c r="F20" s="1234">
        <v>0.34189999999999998</v>
      </c>
      <c r="G20" s="1234">
        <v>0.1142</v>
      </c>
      <c r="H20" s="1234">
        <v>0.54379999999999995</v>
      </c>
      <c r="I20" s="410"/>
    </row>
    <row r="21" spans="1:9">
      <c r="A21" s="410"/>
      <c r="I21" s="410"/>
    </row>
    <row r="22" spans="1:9">
      <c r="A22" s="412"/>
      <c r="I22" s="412"/>
    </row>
    <row r="23" spans="1:9">
      <c r="A23" s="410"/>
      <c r="I23" s="410"/>
    </row>
    <row r="24" spans="1:9">
      <c r="A24" s="410"/>
      <c r="I24" s="410"/>
    </row>
    <row r="25" spans="1:9">
      <c r="A25" s="410"/>
      <c r="I25" s="410"/>
    </row>
    <row r="26" spans="1:9">
      <c r="A26" s="410"/>
      <c r="I26" s="410"/>
    </row>
    <row r="27" spans="1:9">
      <c r="A27" s="410"/>
      <c r="I27" s="410"/>
    </row>
    <row r="28" spans="1:9">
      <c r="A28" s="410"/>
      <c r="I28" s="410"/>
    </row>
    <row r="29" spans="1:9">
      <c r="A29" s="410"/>
      <c r="I29" s="410"/>
    </row>
    <row r="30" spans="1:9">
      <c r="A30" s="410"/>
      <c r="I30" s="410"/>
    </row>
    <row r="31" spans="1:9">
      <c r="A31" s="410"/>
      <c r="I31" s="410"/>
    </row>
    <row r="32" spans="1:9">
      <c r="A32" s="410"/>
      <c r="I32" s="410"/>
    </row>
    <row r="33" spans="1:9">
      <c r="A33" s="410"/>
      <c r="I33" s="410"/>
    </row>
    <row r="34" spans="1:9">
      <c r="A34" s="410"/>
      <c r="I34" s="410"/>
    </row>
    <row r="35" spans="1:9">
      <c r="A35" s="410"/>
      <c r="I35" s="410"/>
    </row>
    <row r="36" spans="1:9">
      <c r="A36" s="410"/>
      <c r="I36" s="410"/>
    </row>
    <row r="37" spans="1:9">
      <c r="A37" s="410"/>
      <c r="I37" s="410"/>
    </row>
    <row r="38" spans="1:9">
      <c r="A38" s="410"/>
      <c r="I38" s="410"/>
    </row>
    <row r="39" spans="1:9">
      <c r="A39" s="410"/>
      <c r="I39" s="410"/>
    </row>
    <row r="40" spans="1:9">
      <c r="A40" s="410"/>
      <c r="I40" s="410"/>
    </row>
    <row r="41" spans="1:9">
      <c r="A41" s="410"/>
      <c r="I41" s="410"/>
    </row>
    <row r="42" spans="1:9">
      <c r="A42" s="410"/>
      <c r="I42" s="410"/>
    </row>
    <row r="43" spans="1:9">
      <c r="A43" s="410"/>
      <c r="I43" s="410"/>
    </row>
    <row r="44" spans="1:9">
      <c r="A44" s="410"/>
      <c r="I44" s="410"/>
    </row>
    <row r="45" spans="1:9">
      <c r="A45" s="410"/>
      <c r="I45" s="410"/>
    </row>
    <row r="46" spans="1:9">
      <c r="A46" s="410"/>
      <c r="I46" s="410"/>
    </row>
    <row r="47" spans="1:9">
      <c r="A47" s="410"/>
      <c r="I47" s="410"/>
    </row>
    <row r="48" spans="1:9">
      <c r="A48" s="410"/>
      <c r="I48" s="410"/>
    </row>
    <row r="49" spans="1:9">
      <c r="A49" s="410"/>
      <c r="I49" s="410"/>
    </row>
    <row r="50" spans="1:9">
      <c r="A50" s="410"/>
      <c r="I50" s="410"/>
    </row>
    <row r="51" spans="1:9">
      <c r="A51" s="410"/>
      <c r="I51" s="410"/>
    </row>
    <row r="52" spans="1:9">
      <c r="A52" s="410"/>
      <c r="I52" s="410"/>
    </row>
    <row r="53" spans="1:9">
      <c r="A53" s="410"/>
      <c r="I53" s="410"/>
    </row>
    <row r="54" spans="1:9">
      <c r="A54" s="410"/>
      <c r="I54" s="410"/>
    </row>
    <row r="55" spans="1:9">
      <c r="A55" s="410"/>
      <c r="I55" s="410"/>
    </row>
    <row r="56" spans="1:9">
      <c r="A56" s="410"/>
      <c r="I56" s="410"/>
    </row>
    <row r="57" spans="1:9">
      <c r="A57" s="410"/>
      <c r="I57" s="410"/>
    </row>
    <row r="58" spans="1:9">
      <c r="A58" s="410"/>
      <c r="I58" s="410"/>
    </row>
    <row r="59" spans="1:9">
      <c r="A59" s="410"/>
      <c r="I59" s="410"/>
    </row>
    <row r="60" spans="1:9">
      <c r="A60" s="410"/>
      <c r="I60" s="410"/>
    </row>
    <row r="61" spans="1:9">
      <c r="A61" s="410"/>
      <c r="I61" s="410"/>
    </row>
    <row r="62" spans="1:9">
      <c r="A62" s="410"/>
      <c r="I62" s="410"/>
    </row>
    <row r="63" spans="1:9">
      <c r="A63" s="410"/>
      <c r="I63" s="410"/>
    </row>
    <row r="64" spans="1:9">
      <c r="A64" s="410"/>
      <c r="I64" s="410"/>
    </row>
    <row r="65" spans="1:9">
      <c r="A65" s="410"/>
      <c r="I65" s="410"/>
    </row>
    <row r="66" spans="1:9">
      <c r="A66" s="410"/>
      <c r="I66" s="410"/>
    </row>
    <row r="67" spans="1:9">
      <c r="A67" s="410"/>
      <c r="I67" s="410"/>
    </row>
    <row r="68" spans="1:9">
      <c r="A68" s="410"/>
      <c r="I68" s="410"/>
    </row>
    <row r="69" spans="1:9">
      <c r="A69" s="410"/>
      <c r="I69" s="410"/>
    </row>
    <row r="70" spans="1:9">
      <c r="A70" s="410"/>
      <c r="I70" s="410"/>
    </row>
    <row r="71" spans="1:9">
      <c r="A71" s="410"/>
      <c r="I71" s="410"/>
    </row>
    <row r="72" spans="1:9">
      <c r="A72" s="410"/>
      <c r="I72" s="410"/>
    </row>
    <row r="73" spans="1:9">
      <c r="A73" s="410"/>
      <c r="I73" s="410"/>
    </row>
    <row r="74" spans="1:9">
      <c r="A74" s="410"/>
      <c r="I74" s="410"/>
    </row>
    <row r="75" spans="1:9">
      <c r="A75" s="410"/>
      <c r="I75" s="410"/>
    </row>
    <row r="76" spans="1:9">
      <c r="A76" s="410"/>
      <c r="I76" s="410"/>
    </row>
    <row r="77" spans="1:9">
      <c r="A77" s="410"/>
      <c r="I77" s="410"/>
    </row>
    <row r="78" spans="1:9">
      <c r="A78" s="410"/>
      <c r="I78" s="410"/>
    </row>
    <row r="79" spans="1:9">
      <c r="A79" s="410"/>
      <c r="I79" s="410"/>
    </row>
    <row r="80" spans="1:9">
      <c r="A80" s="410"/>
      <c r="I80" s="410"/>
    </row>
    <row r="81" spans="1:9">
      <c r="A81" s="410"/>
      <c r="I81" s="410"/>
    </row>
    <row r="82" spans="1:9">
      <c r="A82" s="410"/>
      <c r="I82" s="410"/>
    </row>
    <row r="83" spans="1:9">
      <c r="A83" s="410"/>
      <c r="I83" s="410"/>
    </row>
    <row r="84" spans="1:9">
      <c r="A84" s="410"/>
      <c r="I84" s="410"/>
    </row>
    <row r="85" spans="1:9">
      <c r="A85" s="410"/>
      <c r="I85" s="410"/>
    </row>
    <row r="86" spans="1:9">
      <c r="A86" s="410"/>
      <c r="I86" s="410"/>
    </row>
    <row r="87" spans="1:9">
      <c r="A87" s="410"/>
      <c r="I87" s="410"/>
    </row>
    <row r="88" spans="1:9">
      <c r="A88" s="410"/>
      <c r="I88" s="410"/>
    </row>
    <row r="89" spans="1:9">
      <c r="A89" s="410"/>
      <c r="I89" s="410"/>
    </row>
    <row r="90" spans="1:9">
      <c r="A90" s="410"/>
      <c r="I90" s="410"/>
    </row>
    <row r="91" spans="1:9">
      <c r="A91" s="410"/>
      <c r="I91" s="410"/>
    </row>
    <row r="92" spans="1:9">
      <c r="A92" s="410"/>
      <c r="I92" s="410"/>
    </row>
    <row r="93" spans="1:9">
      <c r="A93" s="410"/>
      <c r="I93" s="410"/>
    </row>
    <row r="94" spans="1:9">
      <c r="A94" s="410"/>
      <c r="I94" s="410"/>
    </row>
    <row r="95" spans="1:9">
      <c r="A95" s="410"/>
      <c r="I95" s="410"/>
    </row>
    <row r="96" spans="1:9">
      <c r="A96" s="410"/>
      <c r="I96" s="410"/>
    </row>
    <row r="97" spans="1:9">
      <c r="A97" s="410"/>
      <c r="I97" s="410"/>
    </row>
    <row r="98" spans="1:9">
      <c r="A98" s="410"/>
      <c r="I98" s="410"/>
    </row>
    <row r="99" spans="1:9">
      <c r="A99" s="410"/>
      <c r="I99" s="410"/>
    </row>
    <row r="100" spans="1:9">
      <c r="A100" s="410"/>
      <c r="I100" s="410"/>
    </row>
    <row r="101" spans="1:9">
      <c r="A101" s="410"/>
      <c r="I101" s="410"/>
    </row>
    <row r="102" spans="1:9">
      <c r="A102" s="410"/>
      <c r="I102" s="410"/>
    </row>
    <row r="103" spans="1:9">
      <c r="A103" s="410"/>
      <c r="I103" s="410"/>
    </row>
    <row r="104" spans="1:9">
      <c r="A104" s="410"/>
      <c r="I104" s="410"/>
    </row>
    <row r="105" spans="1:9">
      <c r="A105" s="410"/>
      <c r="I105" s="410"/>
    </row>
    <row r="106" spans="1:9">
      <c r="A106" s="410"/>
      <c r="I106" s="410"/>
    </row>
    <row r="107" spans="1:9">
      <c r="A107" s="410"/>
      <c r="I107" s="410"/>
    </row>
    <row r="108" spans="1:9">
      <c r="A108" s="410"/>
      <c r="I108" s="410"/>
    </row>
    <row r="109" spans="1:9">
      <c r="A109" s="410"/>
      <c r="I109" s="410"/>
    </row>
    <row r="110" spans="1:9">
      <c r="A110" s="410"/>
      <c r="I110" s="410"/>
    </row>
    <row r="111" spans="1:9">
      <c r="A111" s="410"/>
      <c r="I111" s="410"/>
    </row>
    <row r="112" spans="1:9">
      <c r="A112" s="410"/>
      <c r="I112" s="410"/>
    </row>
    <row r="113" spans="1:9">
      <c r="A113" s="410"/>
      <c r="I113" s="410"/>
    </row>
    <row r="114" spans="1:9">
      <c r="A114" s="410"/>
      <c r="I114" s="410"/>
    </row>
    <row r="115" spans="1:9">
      <c r="A115" s="410"/>
      <c r="I115" s="410"/>
    </row>
    <row r="116" spans="1:9">
      <c r="A116" s="410"/>
      <c r="I116" s="410"/>
    </row>
    <row r="117" spans="1:9">
      <c r="A117" s="410"/>
      <c r="I117" s="410"/>
    </row>
    <row r="118" spans="1:9">
      <c r="A118" s="410"/>
      <c r="I118" s="410"/>
    </row>
    <row r="119" spans="1:9">
      <c r="A119" s="410"/>
      <c r="I119" s="410"/>
    </row>
    <row r="120" spans="1:9">
      <c r="A120" s="410"/>
      <c r="I120" s="410"/>
    </row>
    <row r="121" spans="1:9">
      <c r="A121" s="410"/>
      <c r="I121" s="410"/>
    </row>
    <row r="122" spans="1:9">
      <c r="A122" s="410"/>
      <c r="I122" s="410"/>
    </row>
    <row r="123" spans="1:9">
      <c r="A123" s="410"/>
      <c r="I123" s="410"/>
    </row>
    <row r="124" spans="1:9">
      <c r="A124" s="410"/>
      <c r="I124" s="410"/>
    </row>
    <row r="125" spans="1:9">
      <c r="A125" s="410"/>
      <c r="I125" s="410"/>
    </row>
    <row r="126" spans="1:9">
      <c r="A126" s="410"/>
      <c r="I126" s="410"/>
    </row>
    <row r="127" spans="1:9">
      <c r="A127" s="410"/>
      <c r="I127" s="410"/>
    </row>
    <row r="128" spans="1:9">
      <c r="A128" s="410"/>
      <c r="I128" s="410"/>
    </row>
    <row r="129" spans="1:9">
      <c r="A129" s="410"/>
      <c r="I129" s="410"/>
    </row>
    <row r="130" spans="1:9">
      <c r="A130" s="410"/>
      <c r="I130" s="410"/>
    </row>
    <row r="131" spans="1:9">
      <c r="A131" s="410"/>
      <c r="I131" s="410"/>
    </row>
    <row r="132" spans="1:9">
      <c r="A132" s="410"/>
      <c r="I132" s="410"/>
    </row>
    <row r="133" spans="1:9">
      <c r="A133" s="410"/>
      <c r="I133" s="410"/>
    </row>
    <row r="134" spans="1:9">
      <c r="A134" s="410"/>
      <c r="I134" s="410"/>
    </row>
    <row r="135" spans="1:9">
      <c r="A135" s="410"/>
      <c r="I135" s="410"/>
    </row>
    <row r="136" spans="1:9">
      <c r="A136" s="410"/>
      <c r="I136" s="410"/>
    </row>
    <row r="137" spans="1:9">
      <c r="A137" s="434"/>
      <c r="I137" s="434"/>
    </row>
    <row r="138" spans="1:9">
      <c r="A138" s="434"/>
      <c r="I138" s="434"/>
    </row>
  </sheetData>
  <hyperlinks>
    <hyperlink ref="J1" location="Index!A1" display="Back to index" xr:uid="{BCC657DC-F7C8-4059-A650-E113DBEB8F4C}"/>
  </hyperlinks>
  <pageMargins left="0.70866141732283472" right="0.70866141732283472" top="0.74803149606299213" bottom="0.74803149606299213" header="0.31496062992125984" footer="0.31496062992125984"/>
  <pageSetup paperSize="9" scale="70"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fitToPage="1"/>
  </sheetPr>
  <dimension ref="A1:K29"/>
  <sheetViews>
    <sheetView showGridLines="0" zoomScale="90" zoomScaleNormal="90" zoomScaleSheetLayoutView="100" workbookViewId="0">
      <selection activeCell="L1" sqref="L1"/>
    </sheetView>
  </sheetViews>
  <sheetFormatPr defaultColWidth="9.140625" defaultRowHeight="14.25"/>
  <cols>
    <col min="1" max="1" width="4.7109375" style="45" customWidth="1"/>
    <col min="2" max="2" width="8.42578125" style="24" customWidth="1"/>
    <col min="3" max="3" width="64.85546875" style="24" customWidth="1"/>
    <col min="4" max="4" width="29.7109375" style="24" bestFit="1" customWidth="1"/>
    <col min="5" max="5" width="18.7109375" style="24" bestFit="1" customWidth="1"/>
    <col min="6" max="6" width="7.140625" style="24" customWidth="1"/>
    <col min="7" max="7" width="12.7109375" style="24" customWidth="1"/>
    <col min="8" max="16384" width="9.140625" style="24"/>
  </cols>
  <sheetData>
    <row r="1" spans="1:11" ht="20.25">
      <c r="B1" s="71" t="s">
        <v>424</v>
      </c>
      <c r="C1" s="70"/>
      <c r="D1" s="70"/>
      <c r="E1" s="70"/>
      <c r="F1" s="767"/>
      <c r="G1" s="766" t="s">
        <v>997</v>
      </c>
      <c r="H1" s="57"/>
      <c r="I1" s="57"/>
      <c r="J1" s="57"/>
      <c r="K1" s="57"/>
    </row>
    <row r="2" spans="1:11">
      <c r="B2" s="259" t="s">
        <v>1182</v>
      </c>
      <c r="F2" s="58"/>
    </row>
    <row r="3" spans="1:11" s="205" customFormat="1" ht="34.5" customHeight="1">
      <c r="A3" s="197"/>
      <c r="B3" s="1747" t="s">
        <v>1237</v>
      </c>
      <c r="C3" s="1747"/>
      <c r="D3" s="206" t="s">
        <v>425</v>
      </c>
      <c r="E3" s="206" t="s">
        <v>426</v>
      </c>
      <c r="F3" s="58"/>
    </row>
    <row r="4" spans="1:11" s="205" customFormat="1" ht="20.100000000000001" customHeight="1" thickBot="1">
      <c r="A4" s="197"/>
      <c r="B4" s="1732"/>
      <c r="C4" s="1732"/>
      <c r="D4" s="363" t="s">
        <v>83</v>
      </c>
      <c r="E4" s="363" t="s">
        <v>84</v>
      </c>
      <c r="F4" s="58"/>
    </row>
    <row r="5" spans="1:11" s="205" customFormat="1" ht="20.100000000000001" customHeight="1">
      <c r="A5" s="223"/>
      <c r="B5" s="437">
        <v>1</v>
      </c>
      <c r="C5" s="438" t="s">
        <v>427</v>
      </c>
      <c r="D5" s="437"/>
      <c r="E5" s="437"/>
      <c r="F5" s="723"/>
    </row>
    <row r="6" spans="1:11" s="205" customFormat="1" ht="20.100000000000001" customHeight="1">
      <c r="A6" s="223"/>
      <c r="B6" s="439">
        <v>2</v>
      </c>
      <c r="C6" s="440" t="s">
        <v>157</v>
      </c>
      <c r="D6" s="439"/>
      <c r="E6" s="439"/>
      <c r="F6" s="395"/>
    </row>
    <row r="7" spans="1:11" s="205" customFormat="1" ht="20.100000000000001" customHeight="1">
      <c r="A7" s="223"/>
      <c r="B7" s="439">
        <v>3</v>
      </c>
      <c r="C7" s="440" t="s">
        <v>135</v>
      </c>
      <c r="D7" s="439"/>
      <c r="E7" s="439"/>
      <c r="F7" s="395"/>
    </row>
    <row r="8" spans="1:11" s="205" customFormat="1" ht="20.100000000000001" customHeight="1">
      <c r="A8" s="223"/>
      <c r="B8" s="439">
        <v>4</v>
      </c>
      <c r="C8" s="440" t="s">
        <v>428</v>
      </c>
      <c r="D8" s="439"/>
      <c r="E8" s="439"/>
      <c r="F8" s="396"/>
    </row>
    <row r="9" spans="1:11" s="205" customFormat="1" ht="20.100000000000001" customHeight="1">
      <c r="A9" s="223"/>
      <c r="B9" s="439">
        <v>4.0999999999999996</v>
      </c>
      <c r="C9" s="440" t="s">
        <v>429</v>
      </c>
      <c r="D9" s="439"/>
      <c r="E9" s="439"/>
      <c r="F9" s="398"/>
    </row>
    <row r="10" spans="1:11" s="205" customFormat="1" ht="20.100000000000001" customHeight="1">
      <c r="A10" s="223"/>
      <c r="B10" s="441">
        <v>4.2</v>
      </c>
      <c r="C10" s="440" t="s">
        <v>430</v>
      </c>
      <c r="D10" s="439"/>
      <c r="E10" s="439"/>
      <c r="F10" s="398"/>
    </row>
    <row r="11" spans="1:11" s="205" customFormat="1" ht="20.100000000000001" customHeight="1">
      <c r="A11" s="223"/>
      <c r="B11" s="439">
        <v>5</v>
      </c>
      <c r="C11" s="442" t="s">
        <v>431</v>
      </c>
      <c r="D11" s="439"/>
      <c r="E11" s="443"/>
      <c r="F11" s="398"/>
    </row>
    <row r="12" spans="1:11" s="205" customFormat="1" ht="20.100000000000001" customHeight="1">
      <c r="A12" s="223"/>
      <c r="B12" s="439">
        <v>6</v>
      </c>
      <c r="C12" s="440" t="s">
        <v>157</v>
      </c>
      <c r="D12" s="439"/>
      <c r="E12" s="403"/>
      <c r="F12" s="398"/>
    </row>
    <row r="13" spans="1:11" s="205" customFormat="1" ht="20.100000000000001" customHeight="1">
      <c r="A13" s="223"/>
      <c r="B13" s="439">
        <v>7</v>
      </c>
      <c r="C13" s="440" t="s">
        <v>135</v>
      </c>
      <c r="D13" s="439"/>
      <c r="E13" s="403"/>
      <c r="F13" s="398"/>
    </row>
    <row r="14" spans="1:11" s="205" customFormat="1" ht="20.100000000000001" customHeight="1">
      <c r="A14" s="223"/>
      <c r="B14" s="439">
        <v>8</v>
      </c>
      <c r="C14" s="440" t="s">
        <v>428</v>
      </c>
      <c r="D14" s="439"/>
      <c r="E14" s="403"/>
      <c r="F14" s="24"/>
    </row>
    <row r="15" spans="1:11" s="205" customFormat="1" ht="20.100000000000001" customHeight="1">
      <c r="A15" s="223"/>
      <c r="B15" s="441">
        <v>8.1</v>
      </c>
      <c r="C15" s="440" t="s">
        <v>432</v>
      </c>
      <c r="D15" s="439"/>
      <c r="E15" s="403"/>
      <c r="F15" s="24"/>
    </row>
    <row r="16" spans="1:11" s="205" customFormat="1" ht="20.100000000000001" customHeight="1">
      <c r="A16" s="223"/>
      <c r="B16" s="441">
        <v>8.1999999999999993</v>
      </c>
      <c r="C16" s="440" t="s">
        <v>433</v>
      </c>
      <c r="D16" s="439"/>
      <c r="E16" s="403"/>
      <c r="F16" s="24"/>
    </row>
    <row r="17" spans="1:6" s="205" customFormat="1" ht="20.100000000000001" customHeight="1">
      <c r="A17" s="223"/>
      <c r="B17" s="439">
        <v>9</v>
      </c>
      <c r="C17" s="440" t="s">
        <v>137</v>
      </c>
      <c r="D17" s="439"/>
      <c r="E17" s="403"/>
      <c r="F17" s="24"/>
    </row>
    <row r="18" spans="1:6" s="205" customFormat="1" ht="20.100000000000001" customHeight="1">
      <c r="A18" s="153"/>
      <c r="B18" s="441">
        <v>9.1</v>
      </c>
      <c r="C18" s="440" t="s">
        <v>434</v>
      </c>
      <c r="D18" s="439"/>
      <c r="E18" s="403"/>
      <c r="F18" s="24"/>
    </row>
    <row r="19" spans="1:6" s="205" customFormat="1" ht="20.100000000000001" customHeight="1">
      <c r="A19" s="153"/>
      <c r="B19" s="441">
        <v>9.1999999999999993</v>
      </c>
      <c r="C19" s="440" t="s">
        <v>435</v>
      </c>
      <c r="D19" s="439"/>
      <c r="E19" s="403"/>
      <c r="F19" s="24"/>
    </row>
    <row r="20" spans="1:6" s="205" customFormat="1" ht="20.100000000000001" customHeight="1">
      <c r="A20" s="153"/>
      <c r="B20" s="441">
        <v>9.3000000000000007</v>
      </c>
      <c r="C20" s="440" t="s">
        <v>423</v>
      </c>
      <c r="D20" s="439"/>
      <c r="E20" s="403"/>
      <c r="F20" s="24"/>
    </row>
    <row r="21" spans="1:6" s="205" customFormat="1" ht="20.100000000000001" customHeight="1">
      <c r="A21" s="45"/>
      <c r="B21" s="441">
        <v>9.4</v>
      </c>
      <c r="C21" s="440" t="s">
        <v>436</v>
      </c>
      <c r="D21" s="439"/>
      <c r="E21" s="403"/>
      <c r="F21" s="24"/>
    </row>
    <row r="22" spans="1:6" s="205" customFormat="1" ht="20.100000000000001" customHeight="1">
      <c r="A22" s="45"/>
      <c r="B22" s="441">
        <v>9.5</v>
      </c>
      <c r="C22" s="440" t="s">
        <v>437</v>
      </c>
      <c r="D22" s="439"/>
      <c r="E22" s="403"/>
      <c r="F22" s="24"/>
    </row>
    <row r="23" spans="1:6" s="269" customFormat="1" ht="20.100000000000001" customHeight="1" thickBot="1">
      <c r="A23" s="45"/>
      <c r="B23" s="444">
        <v>10</v>
      </c>
      <c r="C23" s="445" t="s">
        <v>438</v>
      </c>
      <c r="D23" s="446"/>
      <c r="E23" s="447"/>
      <c r="F23" s="24"/>
    </row>
    <row r="24" spans="1:6" s="129" customFormat="1">
      <c r="A24" s="45"/>
      <c r="F24" s="24"/>
    </row>
    <row r="25" spans="1:6" s="129" customFormat="1">
      <c r="A25" s="45"/>
      <c r="F25" s="24"/>
    </row>
    <row r="26" spans="1:6" s="129" customFormat="1">
      <c r="A26" s="45"/>
      <c r="F26" s="24"/>
    </row>
    <row r="27" spans="1:6" s="129" customFormat="1">
      <c r="A27" s="45"/>
      <c r="F27" s="24"/>
    </row>
    <row r="28" spans="1:6" s="129" customFormat="1">
      <c r="A28" s="45"/>
      <c r="F28" s="24"/>
    </row>
    <row r="29" spans="1:6" s="129" customFormat="1">
      <c r="A29" s="45"/>
      <c r="F29" s="24"/>
    </row>
  </sheetData>
  <mergeCells count="2">
    <mergeCell ref="B4:C4"/>
    <mergeCell ref="B3:C3"/>
  </mergeCells>
  <hyperlinks>
    <hyperlink ref="G1" location="Index!A1" display="Back to index" xr:uid="{4F78CAB7-A060-4CD3-99F0-F5935A0523CA}"/>
  </hyperlink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fitToPage="1"/>
  </sheetPr>
  <dimension ref="A1:W23"/>
  <sheetViews>
    <sheetView showGridLines="0" zoomScale="90" zoomScaleNormal="90" zoomScaleSheetLayoutView="100" workbookViewId="0">
      <selection activeCell="L1" sqref="L1"/>
    </sheetView>
  </sheetViews>
  <sheetFormatPr defaultColWidth="9.140625" defaultRowHeight="14.25"/>
  <cols>
    <col min="1" max="1" width="4.7109375" style="45" customWidth="1"/>
    <col min="2" max="2" width="5.42578125" style="24" customWidth="1"/>
    <col min="3" max="3" width="38.85546875" style="24" customWidth="1"/>
    <col min="4" max="13" width="12.28515625" style="24" customWidth="1"/>
    <col min="14" max="15" width="13.7109375" style="24" customWidth="1"/>
    <col min="16" max="17" width="14.42578125" style="24" customWidth="1"/>
    <col min="18" max="18" width="4.7109375" style="24" customWidth="1"/>
    <col min="19" max="19" width="16.7109375" style="24" customWidth="1"/>
    <col min="20" max="16384" width="9.140625" style="24"/>
  </cols>
  <sheetData>
    <row r="1" spans="1:23" ht="18.75">
      <c r="C1" s="20" t="s">
        <v>439</v>
      </c>
      <c r="R1" s="767"/>
      <c r="S1" s="766" t="s">
        <v>997</v>
      </c>
      <c r="W1" s="64"/>
    </row>
    <row r="2" spans="1:23">
      <c r="C2" s="14" t="s">
        <v>1182</v>
      </c>
      <c r="R2" s="58"/>
    </row>
    <row r="3" spans="1:23">
      <c r="A3" s="197"/>
      <c r="C3" s="72"/>
      <c r="R3" s="58"/>
    </row>
    <row r="4" spans="1:23" s="1499" customFormat="1" ht="32.25" customHeight="1">
      <c r="A4" s="1497"/>
      <c r="B4" s="1764" t="s">
        <v>405</v>
      </c>
      <c r="C4" s="1764"/>
      <c r="D4" s="1766" t="s">
        <v>440</v>
      </c>
      <c r="E4" s="1767" t="s">
        <v>441</v>
      </c>
      <c r="F4" s="1767"/>
      <c r="G4" s="1767"/>
      <c r="H4" s="1767"/>
      <c r="I4" s="1767"/>
      <c r="J4" s="1767"/>
      <c r="K4" s="1767"/>
      <c r="L4" s="1767"/>
      <c r="M4" s="1767"/>
      <c r="N4" s="1767"/>
      <c r="O4" s="1767"/>
      <c r="P4" s="1767" t="s">
        <v>442</v>
      </c>
      <c r="Q4" s="1767"/>
      <c r="R4" s="1498"/>
    </row>
    <row r="5" spans="1:23" s="1499" customFormat="1" ht="44.45" customHeight="1">
      <c r="A5" s="1500"/>
      <c r="B5" s="1764"/>
      <c r="C5" s="1764"/>
      <c r="D5" s="1766"/>
      <c r="E5" s="1768" t="s">
        <v>443</v>
      </c>
      <c r="F5" s="1768"/>
      <c r="G5" s="1768"/>
      <c r="H5" s="1768"/>
      <c r="I5" s="1768"/>
      <c r="J5" s="1768"/>
      <c r="K5" s="1768"/>
      <c r="L5" s="1768"/>
      <c r="M5" s="1768"/>
      <c r="N5" s="1768" t="s">
        <v>1035</v>
      </c>
      <c r="O5" s="1768"/>
      <c r="P5" s="1766" t="s">
        <v>1306</v>
      </c>
      <c r="Q5" s="1766" t="s">
        <v>1307</v>
      </c>
      <c r="R5" s="1501"/>
      <c r="S5" s="1502"/>
    </row>
    <row r="6" spans="1:23" s="1499" customFormat="1" ht="12.75">
      <c r="A6" s="1500"/>
      <c r="B6" s="1764"/>
      <c r="C6" s="1764"/>
      <c r="D6" s="1766"/>
      <c r="E6" s="1766" t="s">
        <v>1308</v>
      </c>
      <c r="F6" s="1766" t="s">
        <v>1309</v>
      </c>
      <c r="G6" s="1503"/>
      <c r="H6" s="1503"/>
      <c r="I6" s="1503"/>
      <c r="J6" s="1766" t="s">
        <v>1310</v>
      </c>
      <c r="K6" s="1503"/>
      <c r="L6" s="1503"/>
      <c r="M6" s="1503"/>
      <c r="N6" s="1766" t="s">
        <v>1311</v>
      </c>
      <c r="O6" s="1766" t="s">
        <v>1312</v>
      </c>
      <c r="P6" s="1766"/>
      <c r="Q6" s="1766"/>
      <c r="R6" s="538"/>
      <c r="S6" s="1502"/>
    </row>
    <row r="7" spans="1:23" s="1499" customFormat="1" ht="91.5" customHeight="1">
      <c r="A7" s="1500"/>
      <c r="B7" s="1764"/>
      <c r="C7" s="1764"/>
      <c r="D7" s="1504"/>
      <c r="E7" s="1766"/>
      <c r="F7" s="1766"/>
      <c r="G7" s="1504" t="s">
        <v>1313</v>
      </c>
      <c r="H7" s="1504" t="s">
        <v>1314</v>
      </c>
      <c r="I7" s="1504" t="s">
        <v>1315</v>
      </c>
      <c r="J7" s="1766"/>
      <c r="K7" s="1504" t="s">
        <v>1316</v>
      </c>
      <c r="L7" s="1504" t="s">
        <v>1317</v>
      </c>
      <c r="M7" s="1504" t="s">
        <v>1318</v>
      </c>
      <c r="N7" s="1766"/>
      <c r="O7" s="1766"/>
      <c r="P7" s="1766"/>
      <c r="Q7" s="1766"/>
      <c r="R7" s="538"/>
      <c r="S7" s="1505"/>
    </row>
    <row r="8" spans="1:23" s="1507" customFormat="1" ht="13.5" thickBot="1">
      <c r="A8" s="1500"/>
      <c r="B8" s="1765"/>
      <c r="C8" s="1765"/>
      <c r="D8" s="1508" t="s">
        <v>83</v>
      </c>
      <c r="E8" s="1508" t="s">
        <v>84</v>
      </c>
      <c r="F8" s="1508" t="s">
        <v>85</v>
      </c>
      <c r="G8" s="1508" t="s">
        <v>86</v>
      </c>
      <c r="H8" s="1508" t="s">
        <v>87</v>
      </c>
      <c r="I8" s="1508" t="s">
        <v>88</v>
      </c>
      <c r="J8" s="1508" t="s">
        <v>89</v>
      </c>
      <c r="K8" s="1508" t="s">
        <v>90</v>
      </c>
      <c r="L8" s="1508" t="s">
        <v>125</v>
      </c>
      <c r="M8" s="1508" t="s">
        <v>126</v>
      </c>
      <c r="N8" s="1508" t="s">
        <v>127</v>
      </c>
      <c r="O8" s="1508" t="s">
        <v>128</v>
      </c>
      <c r="P8" s="1508" t="s">
        <v>319</v>
      </c>
      <c r="Q8" s="1508" t="s">
        <v>320</v>
      </c>
      <c r="R8" s="1506"/>
      <c r="S8" s="1502"/>
    </row>
    <row r="9" spans="1:23" s="272" customFormat="1" ht="20.100000000000001" customHeight="1">
      <c r="A9" s="223"/>
      <c r="B9" s="1470">
        <v>1</v>
      </c>
      <c r="C9" s="1075" t="s">
        <v>157</v>
      </c>
      <c r="D9" s="1471">
        <v>0</v>
      </c>
      <c r="E9" s="1471"/>
      <c r="F9" s="1471"/>
      <c r="G9" s="1471"/>
      <c r="H9" s="1471"/>
      <c r="I9" s="1471"/>
      <c r="J9" s="1471"/>
      <c r="K9" s="1471"/>
      <c r="L9" s="1471"/>
      <c r="M9" s="1471"/>
      <c r="N9" s="1471"/>
      <c r="O9" s="1471"/>
      <c r="P9" s="1472"/>
      <c r="Q9" s="1472"/>
      <c r="R9" s="398"/>
    </row>
    <row r="10" spans="1:23" s="272" customFormat="1" ht="20.100000000000001" customHeight="1">
      <c r="A10" s="223"/>
      <c r="B10" s="1473">
        <v>2</v>
      </c>
      <c r="C10" s="920" t="s">
        <v>135</v>
      </c>
      <c r="D10" s="1474">
        <v>0</v>
      </c>
      <c r="E10" s="1474"/>
      <c r="F10" s="1474"/>
      <c r="G10" s="1474"/>
      <c r="H10" s="1474"/>
      <c r="I10" s="1474"/>
      <c r="J10" s="1474"/>
      <c r="K10" s="1474"/>
      <c r="L10" s="1474"/>
      <c r="M10" s="1474"/>
      <c r="N10" s="1474"/>
      <c r="O10" s="1474"/>
      <c r="P10" s="1094"/>
      <c r="Q10" s="1094"/>
      <c r="R10" s="398"/>
    </row>
    <row r="11" spans="1:23" s="272" customFormat="1" ht="20.100000000000001" customHeight="1">
      <c r="A11" s="223"/>
      <c r="B11" s="1473">
        <v>3</v>
      </c>
      <c r="C11" s="920" t="s">
        <v>136</v>
      </c>
      <c r="D11" s="1475">
        <v>14425210.947799999</v>
      </c>
      <c r="E11" s="1476">
        <v>2.8759215036177361E-2</v>
      </c>
      <c r="F11" s="1476">
        <v>0.2779019715265505</v>
      </c>
      <c r="G11" s="1476">
        <v>0.18385001258054187</v>
      </c>
      <c r="H11" s="1476">
        <v>0</v>
      </c>
      <c r="I11" s="1476">
        <v>9.4051958946008651E-2</v>
      </c>
      <c r="J11" s="1476">
        <v>0</v>
      </c>
      <c r="K11" s="1476">
        <v>0</v>
      </c>
      <c r="L11" s="1476">
        <v>0</v>
      </c>
      <c r="M11" s="1476">
        <v>0</v>
      </c>
      <c r="N11" s="1476">
        <v>0</v>
      </c>
      <c r="O11" s="1476">
        <v>0</v>
      </c>
      <c r="P11" s="1475">
        <v>11341650.448749501</v>
      </c>
      <c r="Q11" s="1475">
        <v>11229356.87995</v>
      </c>
      <c r="R11" s="398"/>
    </row>
    <row r="12" spans="1:23" s="272" customFormat="1" ht="20.100000000000001" customHeight="1">
      <c r="A12" s="223"/>
      <c r="B12" s="1473">
        <v>3.1</v>
      </c>
      <c r="C12" s="920" t="s">
        <v>444</v>
      </c>
      <c r="D12" s="1477">
        <v>5581217.8443099996</v>
      </c>
      <c r="E12" s="1478">
        <v>2.6787868092700052E-2</v>
      </c>
      <c r="F12" s="1478">
        <v>0.44879828963022156</v>
      </c>
      <c r="G12" s="1478">
        <v>0.2860635115161651</v>
      </c>
      <c r="H12" s="1478">
        <v>0</v>
      </c>
      <c r="I12" s="1478">
        <v>0.16273477811405643</v>
      </c>
      <c r="J12" s="1478">
        <v>0</v>
      </c>
      <c r="K12" s="1478">
        <v>0</v>
      </c>
      <c r="L12" s="1478">
        <v>0</v>
      </c>
      <c r="M12" s="1478">
        <v>0</v>
      </c>
      <c r="N12" s="1478">
        <v>0</v>
      </c>
      <c r="O12" s="1478">
        <v>0</v>
      </c>
      <c r="P12" s="1200">
        <v>4132893.0791267003</v>
      </c>
      <c r="Q12" s="1477">
        <v>4091973.3456700002</v>
      </c>
      <c r="R12" s="398"/>
    </row>
    <row r="13" spans="1:23" s="272" customFormat="1" ht="20.100000000000001" customHeight="1">
      <c r="A13" s="223"/>
      <c r="B13" s="1473">
        <v>3.2</v>
      </c>
      <c r="C13" s="920" t="s">
        <v>445</v>
      </c>
      <c r="D13" s="1477">
        <v>916076.99639999995</v>
      </c>
      <c r="E13" s="1478">
        <v>0</v>
      </c>
      <c r="F13" s="1478">
        <v>0</v>
      </c>
      <c r="G13" s="1478">
        <v>0</v>
      </c>
      <c r="H13" s="1478">
        <v>0</v>
      </c>
      <c r="I13" s="1478">
        <v>0</v>
      </c>
      <c r="J13" s="1478">
        <v>0</v>
      </c>
      <c r="K13" s="1478">
        <v>0</v>
      </c>
      <c r="L13" s="1478">
        <v>0</v>
      </c>
      <c r="M13" s="1478">
        <v>0</v>
      </c>
      <c r="N13" s="1478">
        <v>0</v>
      </c>
      <c r="O13" s="1478">
        <v>0</v>
      </c>
      <c r="P13" s="1200">
        <v>783198.20250859996</v>
      </c>
      <c r="Q13" s="1477">
        <v>775443.76486</v>
      </c>
      <c r="R13" s="398"/>
    </row>
    <row r="14" spans="1:23" s="272" customFormat="1" ht="20.100000000000001" customHeight="1">
      <c r="A14" s="223"/>
      <c r="B14" s="1473">
        <v>3.3</v>
      </c>
      <c r="C14" s="920" t="s">
        <v>446</v>
      </c>
      <c r="D14" s="1477">
        <v>7927916.1070900001</v>
      </c>
      <c r="E14" s="1478">
        <v>3.3470184673459955E-2</v>
      </c>
      <c r="F14" s="1478">
        <v>0.18970351340562269</v>
      </c>
      <c r="G14" s="1478">
        <v>0.13313617663109029</v>
      </c>
      <c r="H14" s="1478">
        <v>0</v>
      </c>
      <c r="I14" s="1478">
        <v>5.6567336774532413E-2</v>
      </c>
      <c r="J14" s="1478">
        <v>0</v>
      </c>
      <c r="K14" s="1478">
        <v>0</v>
      </c>
      <c r="L14" s="1478">
        <v>0</v>
      </c>
      <c r="M14" s="1478">
        <v>0</v>
      </c>
      <c r="N14" s="1478">
        <v>0</v>
      </c>
      <c r="O14" s="1478">
        <v>0</v>
      </c>
      <c r="P14" s="1200">
        <v>6425559.1671142001</v>
      </c>
      <c r="Q14" s="1477">
        <v>6361939.7694199998</v>
      </c>
      <c r="R14" s="24"/>
    </row>
    <row r="15" spans="1:23" s="272" customFormat="1" ht="20.100000000000001" customHeight="1">
      <c r="A15" s="223"/>
      <c r="B15" s="1473">
        <v>4</v>
      </c>
      <c r="C15" s="920" t="s">
        <v>137</v>
      </c>
      <c r="D15" s="1475">
        <v>30793541.965999998</v>
      </c>
      <c r="E15" s="1476">
        <v>1.2664973743540421E-2</v>
      </c>
      <c r="F15" s="1476">
        <v>0.83087371296324752</v>
      </c>
      <c r="G15" s="1476">
        <v>0.82479461780989716</v>
      </c>
      <c r="H15" s="1476">
        <v>0</v>
      </c>
      <c r="I15" s="1476">
        <v>6.0790951533503113E-3</v>
      </c>
      <c r="J15" s="1476">
        <v>0</v>
      </c>
      <c r="K15" s="1476">
        <v>0</v>
      </c>
      <c r="L15" s="1476">
        <v>0</v>
      </c>
      <c r="M15" s="1476">
        <v>0</v>
      </c>
      <c r="N15" s="1476">
        <v>0</v>
      </c>
      <c r="O15" s="1476">
        <v>0</v>
      </c>
      <c r="P15" s="1475">
        <v>6024333.579085201</v>
      </c>
      <c r="Q15" s="1475">
        <v>5906209.3912599999</v>
      </c>
      <c r="R15" s="24"/>
    </row>
    <row r="16" spans="1:23" s="272" customFormat="1" ht="20.100000000000001" customHeight="1">
      <c r="A16" s="223"/>
      <c r="B16" s="1473">
        <v>4.0999999999999996</v>
      </c>
      <c r="C16" s="920" t="s">
        <v>447</v>
      </c>
      <c r="D16" s="1477">
        <v>1359214.2848099999</v>
      </c>
      <c r="E16" s="1478">
        <v>2.2736895753210848E-3</v>
      </c>
      <c r="F16" s="1478">
        <v>0.99350441686151503</v>
      </c>
      <c r="G16" s="1478">
        <v>0.98854654523280272</v>
      </c>
      <c r="H16" s="1478">
        <v>0</v>
      </c>
      <c r="I16" s="1478">
        <v>4.9578716287123166E-3</v>
      </c>
      <c r="J16" s="1478">
        <v>0</v>
      </c>
      <c r="K16" s="1478">
        <v>0</v>
      </c>
      <c r="L16" s="1478">
        <v>0</v>
      </c>
      <c r="M16" s="1478">
        <v>0</v>
      </c>
      <c r="N16" s="1478">
        <v>0</v>
      </c>
      <c r="O16" s="1478">
        <v>0</v>
      </c>
      <c r="P16" s="1200">
        <v>201206.46258660004</v>
      </c>
      <c r="Q16" s="1477">
        <v>197261.23783000003</v>
      </c>
      <c r="R16" s="24"/>
    </row>
    <row r="17" spans="1:18" s="272" customFormat="1" ht="20.100000000000001" customHeight="1">
      <c r="A17" s="223"/>
      <c r="B17" s="1473">
        <v>4.2</v>
      </c>
      <c r="C17" s="920" t="s">
        <v>448</v>
      </c>
      <c r="D17" s="1477">
        <v>24140532.597939998</v>
      </c>
      <c r="E17" s="1478">
        <v>4.5285667686275011E-4</v>
      </c>
      <c r="F17" s="1478">
        <v>0.98764568567325439</v>
      </c>
      <c r="G17" s="1478">
        <v>0.98741767081493825</v>
      </c>
      <c r="H17" s="1478">
        <v>0</v>
      </c>
      <c r="I17" s="1478">
        <v>2.2801485831632859E-4</v>
      </c>
      <c r="J17" s="1478">
        <v>0</v>
      </c>
      <c r="K17" s="1478">
        <v>0</v>
      </c>
      <c r="L17" s="1478">
        <v>0</v>
      </c>
      <c r="M17" s="1478">
        <v>0</v>
      </c>
      <c r="N17" s="1478">
        <v>0</v>
      </c>
      <c r="O17" s="1478">
        <v>0</v>
      </c>
      <c r="P17" s="1200">
        <v>4179167.2957800003</v>
      </c>
      <c r="Q17" s="1477">
        <v>4097222.8390000002</v>
      </c>
      <c r="R17" s="24"/>
    </row>
    <row r="18" spans="1:18" s="272" customFormat="1" ht="20.100000000000001" customHeight="1">
      <c r="A18" s="153"/>
      <c r="B18" s="1473">
        <v>4.3</v>
      </c>
      <c r="C18" s="920" t="s">
        <v>449</v>
      </c>
      <c r="D18" s="1477">
        <v>1517459.69068</v>
      </c>
      <c r="E18" s="1478">
        <v>0</v>
      </c>
      <c r="F18" s="1478">
        <v>0</v>
      </c>
      <c r="G18" s="1478">
        <v>0</v>
      </c>
      <c r="H18" s="1478">
        <v>0</v>
      </c>
      <c r="I18" s="1478">
        <v>0</v>
      </c>
      <c r="J18" s="1478">
        <v>0</v>
      </c>
      <c r="K18" s="1478">
        <v>0</v>
      </c>
      <c r="L18" s="1478">
        <v>0</v>
      </c>
      <c r="M18" s="1478">
        <v>0</v>
      </c>
      <c r="N18" s="1478">
        <v>0</v>
      </c>
      <c r="O18" s="1478">
        <v>0</v>
      </c>
      <c r="P18" s="1200">
        <v>521883.11431139999</v>
      </c>
      <c r="Q18" s="1477">
        <v>511650.11206999997</v>
      </c>
      <c r="R18" s="24"/>
    </row>
    <row r="19" spans="1:18" s="272" customFormat="1" ht="20.100000000000001" customHeight="1">
      <c r="A19" s="153"/>
      <c r="B19" s="1473">
        <v>4.4000000000000004</v>
      </c>
      <c r="C19" s="920" t="s">
        <v>450</v>
      </c>
      <c r="D19" s="1477">
        <v>1726301.3330699999</v>
      </c>
      <c r="E19" s="1478">
        <v>6.5301948489794093E-2</v>
      </c>
      <c r="F19" s="1478">
        <v>0.17018832712567153</v>
      </c>
      <c r="G19" s="1478">
        <v>9.1761904996209995E-2</v>
      </c>
      <c r="H19" s="1478">
        <v>0</v>
      </c>
      <c r="I19" s="1478">
        <v>7.8426422129461534E-2</v>
      </c>
      <c r="J19" s="1478">
        <v>0</v>
      </c>
      <c r="K19" s="1478">
        <v>0</v>
      </c>
      <c r="L19" s="1478">
        <v>0</v>
      </c>
      <c r="M19" s="1478">
        <v>0</v>
      </c>
      <c r="N19" s="1478">
        <v>0</v>
      </c>
      <c r="O19" s="1478">
        <v>0</v>
      </c>
      <c r="P19" s="1200">
        <v>479394.40465739998</v>
      </c>
      <c r="Q19" s="1477">
        <v>469994.51436999999</v>
      </c>
      <c r="R19" s="24"/>
    </row>
    <row r="20" spans="1:18" s="272" customFormat="1" ht="20.100000000000001" customHeight="1">
      <c r="A20" s="153"/>
      <c r="B20" s="1479">
        <v>4.5</v>
      </c>
      <c r="C20" s="922" t="s">
        <v>451</v>
      </c>
      <c r="D20" s="1480">
        <v>2050034.0595</v>
      </c>
      <c r="E20" s="1481">
        <v>0.1284105138644405</v>
      </c>
      <c r="F20" s="1481">
        <v>4.8326000488090916E-2</v>
      </c>
      <c r="G20" s="1481">
        <v>2.9025821348798914E-2</v>
      </c>
      <c r="H20" s="1481">
        <v>0</v>
      </c>
      <c r="I20" s="1481">
        <v>1.9300179139292002E-2</v>
      </c>
      <c r="J20" s="1481">
        <v>0</v>
      </c>
      <c r="K20" s="1481">
        <v>0</v>
      </c>
      <c r="L20" s="1481">
        <v>0</v>
      </c>
      <c r="M20" s="1481">
        <v>0</v>
      </c>
      <c r="N20" s="1481">
        <v>0</v>
      </c>
      <c r="O20" s="1481">
        <v>0</v>
      </c>
      <c r="P20" s="1430">
        <v>642682.30174979998</v>
      </c>
      <c r="Q20" s="1480">
        <v>630080.68799000001</v>
      </c>
      <c r="R20" s="24"/>
    </row>
    <row r="21" spans="1:18" s="269" customFormat="1" ht="20.100000000000001" customHeight="1" thickBot="1">
      <c r="A21" s="45"/>
      <c r="B21" s="1482">
        <v>5</v>
      </c>
      <c r="C21" s="1080" t="s">
        <v>113</v>
      </c>
      <c r="D21" s="1483">
        <v>45218752.91381</v>
      </c>
      <c r="E21" s="1484">
        <v>1.7799189323157855E-2</v>
      </c>
      <c r="F21" s="1484">
        <v>0.65447048411703901</v>
      </c>
      <c r="G21" s="1484">
        <v>0.62032721124697987</v>
      </c>
      <c r="H21" s="1484">
        <v>0</v>
      </c>
      <c r="I21" s="1484">
        <v>3.4143272870059214E-2</v>
      </c>
      <c r="J21" s="1484">
        <v>0</v>
      </c>
      <c r="K21" s="1484">
        <v>0</v>
      </c>
      <c r="L21" s="1484">
        <v>0</v>
      </c>
      <c r="M21" s="1484">
        <v>0</v>
      </c>
      <c r="N21" s="1484">
        <v>0</v>
      </c>
      <c r="O21" s="1484">
        <v>0</v>
      </c>
      <c r="P21" s="1483">
        <v>17365984.027834702</v>
      </c>
      <c r="Q21" s="1483">
        <v>17135566.271200001</v>
      </c>
      <c r="R21" s="24"/>
    </row>
    <row r="22" spans="1:18" s="129" customFormat="1">
      <c r="A22" s="45"/>
      <c r="R22" s="24"/>
    </row>
    <row r="23" spans="1:18" s="129" customFormat="1">
      <c r="A23" s="45"/>
      <c r="R23" s="24"/>
    </row>
  </sheetData>
  <mergeCells count="13">
    <mergeCell ref="B4:C8"/>
    <mergeCell ref="D4:D6"/>
    <mergeCell ref="E4:O4"/>
    <mergeCell ref="P4:Q4"/>
    <mergeCell ref="E5:M5"/>
    <mergeCell ref="N5:O5"/>
    <mergeCell ref="P5:P7"/>
    <mergeCell ref="Q5:Q7"/>
    <mergeCell ref="E6:E7"/>
    <mergeCell ref="F6:F7"/>
    <mergeCell ref="J6:J7"/>
    <mergeCell ref="N6:N7"/>
    <mergeCell ref="O6:O7"/>
  </mergeCells>
  <hyperlinks>
    <hyperlink ref="S1" location="Index!A1" display="Back to index" xr:uid="{A2557B94-2978-410C-A1FE-B9EF9E277E8C}"/>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0"/>
  <sheetViews>
    <sheetView showGridLines="0" zoomScale="90" zoomScaleNormal="90" zoomScaleSheetLayoutView="100" workbookViewId="0">
      <selection activeCell="L1" sqref="L1"/>
    </sheetView>
  </sheetViews>
  <sheetFormatPr defaultColWidth="9.140625" defaultRowHeight="14.25"/>
  <cols>
    <col min="1" max="1" width="4.7109375" style="45" customWidth="1"/>
    <col min="2" max="2" width="3.5703125" style="24" customWidth="1"/>
    <col min="3" max="3" width="68.5703125" style="24" customWidth="1"/>
    <col min="4" max="4" width="28.140625" style="24" customWidth="1"/>
    <col min="5" max="5" width="4.7109375" style="24" customWidth="1"/>
    <col min="6" max="6" width="14.5703125" style="24" customWidth="1"/>
    <col min="7" max="7" width="16.28515625" style="24" customWidth="1"/>
    <col min="8" max="16384" width="9.140625" style="24"/>
  </cols>
  <sheetData>
    <row r="1" spans="1:13" ht="20.25">
      <c r="B1" s="71" t="s">
        <v>452</v>
      </c>
      <c r="C1" s="70"/>
      <c r="D1" s="70"/>
      <c r="E1" s="767"/>
      <c r="F1" s="766" t="s">
        <v>997</v>
      </c>
      <c r="G1" s="70"/>
      <c r="H1" s="57"/>
      <c r="I1" s="57"/>
      <c r="J1" s="57"/>
      <c r="K1" s="57"/>
      <c r="L1" s="57"/>
      <c r="M1" s="57"/>
    </row>
    <row r="2" spans="1:13">
      <c r="B2" s="259" t="s">
        <v>1182</v>
      </c>
      <c r="C2" s="14"/>
      <c r="E2" s="58"/>
    </row>
    <row r="3" spans="1:13" s="197" customFormat="1" ht="20.100000000000001" customHeight="1">
      <c r="B3" s="452"/>
      <c r="C3" s="453"/>
      <c r="D3" s="454" t="s">
        <v>222</v>
      </c>
      <c r="E3" s="58"/>
    </row>
    <row r="4" spans="1:13" s="197" customFormat="1" ht="20.100000000000001" customHeight="1" thickBot="1">
      <c r="C4" s="453"/>
      <c r="D4" s="402" t="s">
        <v>83</v>
      </c>
      <c r="E4" s="58"/>
    </row>
    <row r="5" spans="1:13" s="197" customFormat="1" ht="20.100000000000001" customHeight="1">
      <c r="A5" s="223"/>
      <c r="B5" s="1485">
        <v>1</v>
      </c>
      <c r="C5" s="1486" t="s">
        <v>453</v>
      </c>
      <c r="D5" s="1487">
        <v>22225.373199999998</v>
      </c>
      <c r="E5" s="723"/>
    </row>
    <row r="6" spans="1:13" s="197" customFormat="1" ht="20.100000000000001" customHeight="1">
      <c r="A6" s="223"/>
      <c r="B6" s="1488">
        <v>2</v>
      </c>
      <c r="C6" s="1489" t="s">
        <v>454</v>
      </c>
      <c r="D6" s="1477">
        <v>-179.91979000000001</v>
      </c>
      <c r="E6" s="395"/>
    </row>
    <row r="7" spans="1:13" s="197" customFormat="1" ht="20.100000000000001" customHeight="1">
      <c r="A7" s="223"/>
      <c r="B7" s="1488">
        <v>3</v>
      </c>
      <c r="C7" s="1489" t="s">
        <v>455</v>
      </c>
      <c r="D7" s="1477">
        <v>0</v>
      </c>
      <c r="E7" s="395"/>
    </row>
    <row r="8" spans="1:13" s="197" customFormat="1" ht="20.100000000000001" customHeight="1">
      <c r="A8" s="223"/>
      <c r="B8" s="1488">
        <v>4</v>
      </c>
      <c r="C8" s="1489" t="s">
        <v>456</v>
      </c>
      <c r="D8" s="1477">
        <v>0</v>
      </c>
      <c r="E8" s="396"/>
    </row>
    <row r="9" spans="1:13" s="197" customFormat="1" ht="20.100000000000001" customHeight="1">
      <c r="A9" s="223"/>
      <c r="B9" s="1488">
        <v>5</v>
      </c>
      <c r="C9" s="1489" t="s">
        <v>457</v>
      </c>
      <c r="D9" s="1477">
        <v>0</v>
      </c>
      <c r="E9" s="398"/>
    </row>
    <row r="10" spans="1:13" s="197" customFormat="1" ht="20.100000000000001" customHeight="1">
      <c r="A10" s="223"/>
      <c r="B10" s="1488">
        <v>6</v>
      </c>
      <c r="C10" s="1489" t="s">
        <v>458</v>
      </c>
      <c r="D10" s="1477">
        <v>0</v>
      </c>
      <c r="E10" s="398"/>
    </row>
    <row r="11" spans="1:13" s="197" customFormat="1" ht="20.100000000000001" customHeight="1">
      <c r="A11" s="223"/>
      <c r="B11" s="1488">
        <v>7</v>
      </c>
      <c r="C11" s="1489" t="s">
        <v>459</v>
      </c>
      <c r="D11" s="1477">
        <v>41.511540000000004</v>
      </c>
      <c r="E11" s="398"/>
    </row>
    <row r="12" spans="1:13" s="197" customFormat="1" ht="20.100000000000001" customHeight="1">
      <c r="A12" s="223"/>
      <c r="B12" s="1490">
        <v>8</v>
      </c>
      <c r="C12" s="1491" t="s">
        <v>460</v>
      </c>
      <c r="D12" s="1480">
        <v>174.08192000000003</v>
      </c>
      <c r="E12" s="398"/>
    </row>
    <row r="13" spans="1:13" s="197" customFormat="1" ht="20.100000000000001" customHeight="1" thickBot="1">
      <c r="A13" s="223"/>
      <c r="B13" s="1492">
        <v>9</v>
      </c>
      <c r="C13" s="1493" t="s">
        <v>461</v>
      </c>
      <c r="D13" s="1494">
        <v>22261.046870000002</v>
      </c>
      <c r="E13" s="398"/>
    </row>
    <row r="14" spans="1:13">
      <c r="A14" s="223"/>
      <c r="B14" s="73"/>
      <c r="C14" s="73"/>
    </row>
    <row r="15" spans="1:13">
      <c r="A15" s="223"/>
    </row>
    <row r="16" spans="1:13">
      <c r="A16" s="223"/>
    </row>
    <row r="17" spans="1:1">
      <c r="A17" s="223"/>
    </row>
    <row r="18" spans="1:1">
      <c r="A18" s="153"/>
    </row>
    <row r="19" spans="1:1">
      <c r="A19" s="153"/>
    </row>
    <row r="20" spans="1:1">
      <c r="A20" s="153"/>
    </row>
  </sheetData>
  <hyperlinks>
    <hyperlink ref="F1" location="Index!A1" display="Back to index" xr:uid="{FD03464B-65F1-43F5-8C03-3E161C510618}"/>
  </hyperlinks>
  <pageMargins left="0.7" right="0.7" top="0.75" bottom="0.75" header="0.3" footer="0.3"/>
  <pageSetup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AEAD-EA07-4ACC-8F48-C309E5595880}">
  <sheetPr>
    <pageSetUpPr fitToPage="1"/>
  </sheetPr>
  <dimension ref="A1:K166"/>
  <sheetViews>
    <sheetView showGridLines="0" zoomScale="90" zoomScaleNormal="90" zoomScaleSheetLayoutView="100" zoomScalePageLayoutView="90" workbookViewId="0">
      <selection activeCell="L1" sqref="L1"/>
    </sheetView>
  </sheetViews>
  <sheetFormatPr defaultColWidth="11.5703125" defaultRowHeight="15"/>
  <cols>
    <col min="1" max="1" width="4.7109375" style="198" customWidth="1"/>
    <col min="2" max="2" width="16.7109375" customWidth="1"/>
    <col min="3" max="3" width="17.28515625" customWidth="1"/>
    <col min="4" max="4" width="23" customWidth="1"/>
    <col min="5" max="9" width="18.7109375" customWidth="1"/>
    <col min="10" max="10" width="4.7109375" style="198" customWidth="1"/>
  </cols>
  <sheetData>
    <row r="1" spans="1:11" s="198" customFormat="1" ht="18.75" customHeight="1">
      <c r="B1" s="23" t="s">
        <v>1627</v>
      </c>
      <c r="C1" s="858"/>
      <c r="D1" s="858"/>
      <c r="E1" s="858"/>
      <c r="F1" s="858"/>
      <c r="G1" s="858"/>
      <c r="H1" s="858"/>
      <c r="K1" s="766" t="s">
        <v>997</v>
      </c>
    </row>
    <row r="2" spans="1:11" ht="18.75">
      <c r="B2" s="832" t="s">
        <v>1182</v>
      </c>
      <c r="C2" s="835"/>
      <c r="D2" s="835"/>
      <c r="E2" s="835"/>
      <c r="F2" s="835"/>
      <c r="G2" s="835"/>
      <c r="H2" s="835"/>
    </row>
    <row r="3" spans="1:11" s="198" customFormat="1" ht="21" thickBot="1">
      <c r="B3" s="895" t="s">
        <v>405</v>
      </c>
      <c r="C3" s="197"/>
      <c r="D3" s="896"/>
      <c r="E3" s="896"/>
      <c r="F3" s="896"/>
      <c r="G3" s="896"/>
      <c r="H3" s="896"/>
    </row>
    <row r="4" spans="1:11" s="197" customFormat="1" ht="15" customHeight="1">
      <c r="B4" s="1769" t="s">
        <v>1628</v>
      </c>
      <c r="C4" s="1769" t="s">
        <v>1629</v>
      </c>
      <c r="D4" s="1773" t="s">
        <v>1630</v>
      </c>
      <c r="E4" s="1773"/>
      <c r="F4" s="1769" t="s">
        <v>1631</v>
      </c>
      <c r="G4" s="1769" t="s">
        <v>1632</v>
      </c>
      <c r="H4" s="1769" t="s">
        <v>1633</v>
      </c>
      <c r="I4" s="1769" t="s">
        <v>1634</v>
      </c>
    </row>
    <row r="5" spans="1:11" s="197" customFormat="1" ht="38.25">
      <c r="B5" s="1706"/>
      <c r="C5" s="1706"/>
      <c r="D5" s="769"/>
      <c r="E5" s="897" t="s">
        <v>1635</v>
      </c>
      <c r="F5" s="1706"/>
      <c r="G5" s="1706" t="s">
        <v>1636</v>
      </c>
      <c r="H5" s="1706"/>
      <c r="I5" s="1706"/>
    </row>
    <row r="6" spans="1:11" s="198" customFormat="1" ht="20.100000000000001" customHeight="1" thickBot="1">
      <c r="A6" s="197"/>
      <c r="B6" s="1469" t="s">
        <v>1276</v>
      </c>
      <c r="C6" s="845" t="s">
        <v>84</v>
      </c>
      <c r="D6" s="898" t="s">
        <v>85</v>
      </c>
      <c r="E6" s="898" t="s">
        <v>86</v>
      </c>
      <c r="F6" s="898" t="s">
        <v>87</v>
      </c>
      <c r="G6" s="898" t="s">
        <v>88</v>
      </c>
      <c r="H6" s="898" t="s">
        <v>89</v>
      </c>
      <c r="I6" s="898" t="s">
        <v>90</v>
      </c>
      <c r="J6" s="197"/>
    </row>
    <row r="7" spans="1:11" s="198" customFormat="1" ht="15" customHeight="1">
      <c r="A7" s="197"/>
      <c r="B7" s="1770"/>
      <c r="C7" s="900" t="s">
        <v>148</v>
      </c>
      <c r="D7" s="415">
        <v>152</v>
      </c>
      <c r="E7" s="415">
        <v>0</v>
      </c>
      <c r="F7" s="416">
        <v>0</v>
      </c>
      <c r="G7" s="416">
        <v>5.0000000000000001E-4</v>
      </c>
      <c r="H7" s="416">
        <v>8.0000000000000004E-4</v>
      </c>
      <c r="I7" s="416">
        <v>2.5999999999999999E-3</v>
      </c>
      <c r="J7" s="197"/>
    </row>
    <row r="8" spans="1:11" s="198" customFormat="1" ht="15" customHeight="1">
      <c r="A8" s="197"/>
      <c r="B8" s="1771"/>
      <c r="C8" s="903" t="s">
        <v>413</v>
      </c>
      <c r="D8" s="399">
        <v>7</v>
      </c>
      <c r="E8" s="399">
        <v>0</v>
      </c>
      <c r="F8" s="404">
        <v>0</v>
      </c>
      <c r="G8" s="404">
        <v>5.0000000000000001E-4</v>
      </c>
      <c r="H8" s="404">
        <v>5.0000000000000001E-4</v>
      </c>
      <c r="I8" s="404">
        <v>0</v>
      </c>
      <c r="J8" s="197"/>
    </row>
    <row r="9" spans="1:11" s="198" customFormat="1" ht="15" customHeight="1">
      <c r="A9" s="197"/>
      <c r="B9" s="1771"/>
      <c r="C9" s="903" t="s">
        <v>414</v>
      </c>
      <c r="D9" s="399">
        <v>145</v>
      </c>
      <c r="E9" s="399">
        <v>0</v>
      </c>
      <c r="F9" s="404">
        <v>0</v>
      </c>
      <c r="G9" s="404">
        <v>1E-3</v>
      </c>
      <c r="H9" s="404">
        <v>1E-3</v>
      </c>
      <c r="I9" s="404">
        <v>2.8E-3</v>
      </c>
      <c r="J9" s="197"/>
    </row>
    <row r="10" spans="1:11" s="198" customFormat="1" ht="15" customHeight="1">
      <c r="A10" s="197"/>
      <c r="B10" s="1771"/>
      <c r="C10" s="906" t="s">
        <v>149</v>
      </c>
      <c r="D10" s="423">
        <v>722</v>
      </c>
      <c r="E10" s="423">
        <v>0</v>
      </c>
      <c r="F10" s="424">
        <v>0</v>
      </c>
      <c r="G10" s="424">
        <v>2E-3</v>
      </c>
      <c r="H10" s="424">
        <v>2E-3</v>
      </c>
      <c r="I10" s="424">
        <v>0</v>
      </c>
      <c r="J10" s="197"/>
    </row>
    <row r="11" spans="1:11" s="198" customFormat="1" ht="15" customHeight="1">
      <c r="A11" s="197"/>
      <c r="B11" s="1771"/>
      <c r="C11" s="906" t="s">
        <v>150</v>
      </c>
      <c r="D11" s="423">
        <v>1537</v>
      </c>
      <c r="E11" s="423">
        <v>0</v>
      </c>
      <c r="F11" s="424">
        <v>0</v>
      </c>
      <c r="G11" s="424">
        <v>4.0000000000000001E-3</v>
      </c>
      <c r="H11" s="424">
        <v>4.0000000000000001E-3</v>
      </c>
      <c r="I11" s="424">
        <v>2.0000000000000001E-4</v>
      </c>
      <c r="J11" s="197"/>
    </row>
    <row r="12" spans="1:11" s="198" customFormat="1" ht="15" customHeight="1">
      <c r="A12" s="197"/>
      <c r="B12" s="1771"/>
      <c r="C12" s="906" t="s">
        <v>151</v>
      </c>
      <c r="D12" s="423">
        <v>1668</v>
      </c>
      <c r="E12" s="423">
        <v>4</v>
      </c>
      <c r="F12" s="424">
        <v>2.3999999999999998E-3</v>
      </c>
      <c r="G12" s="424">
        <v>7.0000000000000001E-3</v>
      </c>
      <c r="H12" s="424">
        <v>7.0000000000000001E-3</v>
      </c>
      <c r="I12" s="424">
        <v>5.0000000000000001E-4</v>
      </c>
      <c r="J12" s="197"/>
    </row>
    <row r="13" spans="1:11" s="198" customFormat="1" ht="15" customHeight="1">
      <c r="A13" s="197"/>
      <c r="B13" s="1771"/>
      <c r="C13" s="906" t="s">
        <v>152</v>
      </c>
      <c r="D13" s="423">
        <v>3466</v>
      </c>
      <c r="E13" s="423">
        <v>10</v>
      </c>
      <c r="F13" s="424">
        <v>2.8999999999999998E-3</v>
      </c>
      <c r="G13" s="424">
        <v>1.7899999999999999E-2</v>
      </c>
      <c r="H13" s="424">
        <v>1.7999999999999999E-2</v>
      </c>
      <c r="I13" s="424">
        <v>1.6999999999999999E-3</v>
      </c>
      <c r="J13" s="197"/>
    </row>
    <row r="14" spans="1:11" s="198" customFormat="1" ht="15" customHeight="1">
      <c r="A14" s="197"/>
      <c r="B14" s="1771"/>
      <c r="C14" s="903" t="s">
        <v>415</v>
      </c>
      <c r="D14" s="399">
        <v>1888</v>
      </c>
      <c r="E14" s="399">
        <v>2</v>
      </c>
      <c r="F14" s="404">
        <v>1.1000000000000001E-3</v>
      </c>
      <c r="G14" s="404">
        <v>1.29E-2</v>
      </c>
      <c r="H14" s="404">
        <v>1.2999999999999999E-2</v>
      </c>
      <c r="I14" s="404">
        <v>8.9999999999999998E-4</v>
      </c>
      <c r="J14" s="197"/>
    </row>
    <row r="15" spans="1:11" s="198" customFormat="1" ht="15" customHeight="1">
      <c r="A15" s="197"/>
      <c r="B15" s="1771"/>
      <c r="C15" s="903" t="s">
        <v>416</v>
      </c>
      <c r="D15" s="399">
        <v>1578</v>
      </c>
      <c r="E15" s="399">
        <v>8</v>
      </c>
      <c r="F15" s="404">
        <v>5.1000000000000004E-3</v>
      </c>
      <c r="G15" s="404">
        <v>2.29E-2</v>
      </c>
      <c r="H15" s="404">
        <v>2.3E-2</v>
      </c>
      <c r="I15" s="404">
        <v>2.7000000000000001E-3</v>
      </c>
      <c r="J15" s="197"/>
    </row>
    <row r="16" spans="1:11" s="198" customFormat="1" ht="15" customHeight="1">
      <c r="A16" s="197"/>
      <c r="B16" s="1771"/>
      <c r="C16" s="906" t="s">
        <v>153</v>
      </c>
      <c r="D16" s="423">
        <v>3433</v>
      </c>
      <c r="E16" s="423">
        <v>16</v>
      </c>
      <c r="F16" s="424">
        <v>4.7000000000000002E-3</v>
      </c>
      <c r="G16" s="424">
        <v>4.8099999999999997E-2</v>
      </c>
      <c r="H16" s="424">
        <v>5.2299999999999999E-2</v>
      </c>
      <c r="I16" s="424">
        <v>8.3999999999999995E-3</v>
      </c>
      <c r="J16" s="197"/>
    </row>
    <row r="17" spans="1:10" s="198" customFormat="1" ht="15" customHeight="1">
      <c r="A17" s="197"/>
      <c r="B17" s="1771"/>
      <c r="C17" s="903" t="s">
        <v>417</v>
      </c>
      <c r="D17" s="399">
        <v>1447</v>
      </c>
      <c r="E17" s="399">
        <v>6</v>
      </c>
      <c r="F17" s="404">
        <v>4.1000000000000003E-3</v>
      </c>
      <c r="G17" s="404">
        <v>3.56E-2</v>
      </c>
      <c r="H17" s="404">
        <v>3.6999999999999998E-2</v>
      </c>
      <c r="I17" s="404">
        <v>6.1999999999999998E-3</v>
      </c>
      <c r="J17" s="197"/>
    </row>
    <row r="18" spans="1:10" s="198" customFormat="1" ht="15" customHeight="1">
      <c r="B18" s="1771"/>
      <c r="C18" s="903" t="s">
        <v>418</v>
      </c>
      <c r="D18" s="399">
        <v>1986</v>
      </c>
      <c r="E18" s="399">
        <v>10</v>
      </c>
      <c r="F18" s="404">
        <v>5.0000000000000001E-3</v>
      </c>
      <c r="G18" s="404">
        <v>6.3700000000000007E-2</v>
      </c>
      <c r="H18" s="404">
        <v>6.7599999999999993E-2</v>
      </c>
      <c r="I18" s="404">
        <v>1.0200000000000001E-2</v>
      </c>
    </row>
    <row r="19" spans="1:10" s="198" customFormat="1" ht="15" customHeight="1">
      <c r="B19" s="1771"/>
      <c r="C19" s="906" t="s">
        <v>154</v>
      </c>
      <c r="D19" s="423">
        <v>2959</v>
      </c>
      <c r="E19" s="423">
        <v>85</v>
      </c>
      <c r="F19" s="424">
        <v>2.8799999999999999E-2</v>
      </c>
      <c r="G19" s="424">
        <v>0.11899999999999999</v>
      </c>
      <c r="H19" s="424">
        <v>0.28749999999999998</v>
      </c>
      <c r="I19" s="424">
        <v>5.2699999999999997E-2</v>
      </c>
    </row>
    <row r="20" spans="1:10" s="198" customFormat="1" ht="15" customHeight="1">
      <c r="B20" s="1771"/>
      <c r="C20" s="903" t="s">
        <v>419</v>
      </c>
      <c r="D20" s="399">
        <v>2816</v>
      </c>
      <c r="E20" s="399">
        <v>62</v>
      </c>
      <c r="F20" s="404">
        <v>2.1999999999999999E-2</v>
      </c>
      <c r="G20" s="404">
        <v>0.1148</v>
      </c>
      <c r="H20" s="404">
        <v>0.115</v>
      </c>
      <c r="I20" s="404">
        <v>3.5299999999999998E-2</v>
      </c>
    </row>
    <row r="21" spans="1:10" s="198" customFormat="1" ht="15" customHeight="1">
      <c r="B21" s="1771"/>
      <c r="C21" s="903" t="s">
        <v>420</v>
      </c>
      <c r="D21" s="399">
        <v>0</v>
      </c>
      <c r="E21" s="399">
        <v>0</v>
      </c>
      <c r="F21" s="404">
        <v>0</v>
      </c>
      <c r="G21" s="404">
        <v>0</v>
      </c>
      <c r="H21" s="404">
        <v>0</v>
      </c>
      <c r="I21" s="404">
        <v>0.45090000000000002</v>
      </c>
    </row>
    <row r="22" spans="1:10" s="198" customFormat="1" ht="15" customHeight="1">
      <c r="B22" s="1771"/>
      <c r="C22" s="903" t="s">
        <v>421</v>
      </c>
      <c r="D22" s="399">
        <v>143</v>
      </c>
      <c r="E22" s="399">
        <v>23</v>
      </c>
      <c r="F22" s="404">
        <v>0.16200000000000001</v>
      </c>
      <c r="G22" s="404">
        <v>0.5484</v>
      </c>
      <c r="H22" s="404">
        <v>0.46</v>
      </c>
      <c r="I22" s="404">
        <v>0.29520000000000002</v>
      </c>
    </row>
    <row r="23" spans="1:10" s="198" customFormat="1" ht="15" customHeight="1" thickBot="1">
      <c r="B23" s="1772"/>
      <c r="C23" s="907" t="s">
        <v>155</v>
      </c>
      <c r="D23" s="1237">
        <v>563</v>
      </c>
      <c r="E23" s="1237">
        <v>0</v>
      </c>
      <c r="F23" s="1235">
        <v>0</v>
      </c>
      <c r="G23" s="1235">
        <v>1</v>
      </c>
      <c r="H23" s="1235">
        <v>1</v>
      </c>
      <c r="I23" s="1235">
        <v>0</v>
      </c>
    </row>
    <row r="27" spans="1:10" s="198" customFormat="1" ht="16.5" thickBot="1">
      <c r="B27" s="895" t="s">
        <v>405</v>
      </c>
    </row>
    <row r="28" spans="1:10" s="197" customFormat="1" ht="15" customHeight="1">
      <c r="B28" s="1769" t="s">
        <v>1628</v>
      </c>
      <c r="C28" s="1769" t="s">
        <v>1629</v>
      </c>
      <c r="D28" s="1773" t="s">
        <v>1638</v>
      </c>
      <c r="E28" s="1773"/>
      <c r="F28" s="1769" t="s">
        <v>1631</v>
      </c>
      <c r="G28" s="1769" t="s">
        <v>143</v>
      </c>
      <c r="H28" s="1769" t="s">
        <v>1633</v>
      </c>
      <c r="I28" s="1769" t="s">
        <v>1634</v>
      </c>
    </row>
    <row r="29" spans="1:10" s="197" customFormat="1" ht="38.25">
      <c r="B29" s="1706"/>
      <c r="C29" s="1706"/>
      <c r="D29" s="769"/>
      <c r="E29" s="897" t="s">
        <v>1635</v>
      </c>
      <c r="F29" s="1706"/>
      <c r="G29" s="1706"/>
      <c r="H29" s="1706"/>
      <c r="I29" s="1706"/>
    </row>
    <row r="30" spans="1:10" s="198" customFormat="1" ht="20.100000000000001" customHeight="1" thickBot="1">
      <c r="A30" s="197"/>
      <c r="B30" s="1469" t="s">
        <v>1280</v>
      </c>
      <c r="C30" s="845" t="s">
        <v>84</v>
      </c>
      <c r="D30" s="898" t="s">
        <v>85</v>
      </c>
      <c r="E30" s="898" t="s">
        <v>86</v>
      </c>
      <c r="F30" s="898" t="s">
        <v>87</v>
      </c>
      <c r="G30" s="898" t="s">
        <v>88</v>
      </c>
      <c r="H30" s="898" t="s">
        <v>89</v>
      </c>
      <c r="I30" s="898" t="s">
        <v>90</v>
      </c>
      <c r="J30" s="197"/>
    </row>
    <row r="31" spans="1:10" s="198" customFormat="1" ht="15" customHeight="1">
      <c r="A31" s="197"/>
      <c r="B31" s="1770"/>
      <c r="C31" s="900" t="s">
        <v>148</v>
      </c>
      <c r="D31" s="415">
        <v>167</v>
      </c>
      <c r="E31" s="415">
        <v>0</v>
      </c>
      <c r="F31" s="416">
        <v>0</v>
      </c>
      <c r="G31" s="416">
        <v>1E-3</v>
      </c>
      <c r="H31" s="416">
        <v>8.0000000000000004E-4</v>
      </c>
      <c r="I31" s="416">
        <v>0</v>
      </c>
      <c r="J31" s="197"/>
    </row>
    <row r="32" spans="1:10" s="198" customFormat="1" ht="15" customHeight="1">
      <c r="A32" s="197"/>
      <c r="B32" s="1771"/>
      <c r="C32" s="903" t="s">
        <v>413</v>
      </c>
      <c r="D32" s="399">
        <v>51</v>
      </c>
      <c r="E32" s="399">
        <v>0</v>
      </c>
      <c r="F32" s="404">
        <v>0</v>
      </c>
      <c r="G32" s="404">
        <v>5.0000000000000001E-4</v>
      </c>
      <c r="H32" s="404">
        <v>5.0000000000000001E-4</v>
      </c>
      <c r="I32" s="404">
        <v>0</v>
      </c>
      <c r="J32" s="197"/>
    </row>
    <row r="33" spans="1:10" s="198" customFormat="1" ht="15" customHeight="1">
      <c r="A33" s="197"/>
      <c r="B33" s="1771"/>
      <c r="C33" s="903" t="s">
        <v>414</v>
      </c>
      <c r="D33" s="399">
        <v>116</v>
      </c>
      <c r="E33" s="399">
        <v>0</v>
      </c>
      <c r="F33" s="404">
        <v>0</v>
      </c>
      <c r="G33" s="404">
        <v>1E-3</v>
      </c>
      <c r="H33" s="404">
        <v>1E-3</v>
      </c>
      <c r="I33" s="404">
        <v>0</v>
      </c>
      <c r="J33" s="197"/>
    </row>
    <row r="34" spans="1:10" s="198" customFormat="1" ht="15" customHeight="1">
      <c r="A34" s="197"/>
      <c r="B34" s="1771"/>
      <c r="C34" s="906" t="s">
        <v>149</v>
      </c>
      <c r="D34" s="423">
        <v>503</v>
      </c>
      <c r="E34" s="423">
        <v>0</v>
      </c>
      <c r="F34" s="424">
        <v>0</v>
      </c>
      <c r="G34" s="424">
        <v>2E-3</v>
      </c>
      <c r="H34" s="424">
        <v>2E-3</v>
      </c>
      <c r="I34" s="424">
        <v>0</v>
      </c>
      <c r="J34" s="197"/>
    </row>
    <row r="35" spans="1:10" s="198" customFormat="1" ht="15" customHeight="1">
      <c r="A35" s="197"/>
      <c r="B35" s="1771"/>
      <c r="C35" s="906" t="s">
        <v>150</v>
      </c>
      <c r="D35" s="423">
        <v>480</v>
      </c>
      <c r="E35" s="423">
        <v>0</v>
      </c>
      <c r="F35" s="424">
        <v>0</v>
      </c>
      <c r="G35" s="424">
        <v>4.0000000000000001E-3</v>
      </c>
      <c r="H35" s="424">
        <v>4.0000000000000001E-3</v>
      </c>
      <c r="I35" s="424">
        <v>0</v>
      </c>
      <c r="J35" s="197"/>
    </row>
    <row r="36" spans="1:10" s="198" customFormat="1" ht="15" customHeight="1">
      <c r="A36" s="197"/>
      <c r="B36" s="1771"/>
      <c r="C36" s="906" t="s">
        <v>151</v>
      </c>
      <c r="D36" s="423">
        <v>426</v>
      </c>
      <c r="E36" s="423">
        <v>0</v>
      </c>
      <c r="F36" s="424">
        <v>0</v>
      </c>
      <c r="G36" s="424">
        <v>7.0000000000000001E-3</v>
      </c>
      <c r="H36" s="424">
        <v>7.0000000000000001E-3</v>
      </c>
      <c r="I36" s="424">
        <v>5.9999999999999995E-4</v>
      </c>
      <c r="J36" s="197"/>
    </row>
    <row r="37" spans="1:10" s="198" customFormat="1" ht="15" customHeight="1">
      <c r="A37" s="197"/>
      <c r="B37" s="1771"/>
      <c r="C37" s="906" t="s">
        <v>152</v>
      </c>
      <c r="D37" s="423">
        <v>647</v>
      </c>
      <c r="E37" s="423">
        <v>0</v>
      </c>
      <c r="F37" s="424">
        <v>0</v>
      </c>
      <c r="G37" s="424">
        <v>1.6799999999999999E-2</v>
      </c>
      <c r="H37" s="424">
        <v>1.7999999999999999E-2</v>
      </c>
      <c r="I37" s="424">
        <v>2.3999999999999998E-3</v>
      </c>
      <c r="J37" s="197"/>
    </row>
    <row r="38" spans="1:10" s="198" customFormat="1" ht="15" customHeight="1">
      <c r="A38" s="197"/>
      <c r="B38" s="1771"/>
      <c r="C38" s="903" t="s">
        <v>415</v>
      </c>
      <c r="D38" s="399">
        <v>294</v>
      </c>
      <c r="E38" s="399">
        <v>0</v>
      </c>
      <c r="F38" s="404">
        <v>0</v>
      </c>
      <c r="G38" s="404">
        <v>1.2999999999999999E-2</v>
      </c>
      <c r="H38" s="404">
        <v>1.2999999999999999E-2</v>
      </c>
      <c r="I38" s="404">
        <v>1.6999999999999999E-3</v>
      </c>
      <c r="J38" s="197"/>
    </row>
    <row r="39" spans="1:10" s="198" customFormat="1" ht="15" customHeight="1">
      <c r="A39" s="197"/>
      <c r="B39" s="1771"/>
      <c r="C39" s="903" t="s">
        <v>416</v>
      </c>
      <c r="D39" s="399">
        <v>353</v>
      </c>
      <c r="E39" s="399">
        <v>0</v>
      </c>
      <c r="F39" s="404">
        <v>0</v>
      </c>
      <c r="G39" s="404">
        <v>2.2700000000000001E-2</v>
      </c>
      <c r="H39" s="404">
        <v>2.3E-2</v>
      </c>
      <c r="I39" s="404">
        <v>3.5000000000000001E-3</v>
      </c>
      <c r="J39" s="197"/>
    </row>
    <row r="40" spans="1:10" s="198" customFormat="1" ht="15" customHeight="1">
      <c r="A40" s="197"/>
      <c r="B40" s="1771"/>
      <c r="C40" s="906" t="s">
        <v>153</v>
      </c>
      <c r="D40" s="423">
        <v>843</v>
      </c>
      <c r="E40" s="423">
        <v>3</v>
      </c>
      <c r="F40" s="424">
        <v>3.5999999999999999E-3</v>
      </c>
      <c r="G40" s="424">
        <v>5.4899999999999997E-2</v>
      </c>
      <c r="H40" s="424">
        <v>5.1499999999999997E-2</v>
      </c>
      <c r="I40" s="424">
        <v>6.4999999999999997E-3</v>
      </c>
      <c r="J40" s="197"/>
    </row>
    <row r="41" spans="1:10" s="198" customFormat="1" ht="15" customHeight="1">
      <c r="A41" s="197"/>
      <c r="B41" s="1771"/>
      <c r="C41" s="903" t="s">
        <v>417</v>
      </c>
      <c r="D41" s="399">
        <v>499</v>
      </c>
      <c r="E41" s="399">
        <v>0</v>
      </c>
      <c r="F41" s="404">
        <v>0</v>
      </c>
      <c r="G41" s="404">
        <v>3.6799999999999999E-2</v>
      </c>
      <c r="H41" s="404">
        <v>3.6999999999999998E-2</v>
      </c>
      <c r="I41" s="404">
        <v>6.8999999999999999E-3</v>
      </c>
      <c r="J41" s="197"/>
    </row>
    <row r="42" spans="1:10" s="198" customFormat="1" ht="15" customHeight="1">
      <c r="B42" s="1771"/>
      <c r="C42" s="903" t="s">
        <v>418</v>
      </c>
      <c r="D42" s="399">
        <v>344</v>
      </c>
      <c r="E42" s="399">
        <v>3</v>
      </c>
      <c r="F42" s="404">
        <v>8.6999999999999994E-3</v>
      </c>
      <c r="G42" s="404">
        <v>6.7900000000000002E-2</v>
      </c>
      <c r="H42" s="404">
        <v>6.6100000000000006E-2</v>
      </c>
      <c r="I42" s="404">
        <v>6.4000000000000003E-3</v>
      </c>
    </row>
    <row r="43" spans="1:10" s="198" customFormat="1" ht="15" customHeight="1">
      <c r="B43" s="1771"/>
      <c r="C43" s="906" t="s">
        <v>154</v>
      </c>
      <c r="D43" s="423">
        <v>265</v>
      </c>
      <c r="E43" s="423">
        <v>9</v>
      </c>
      <c r="F43" s="424">
        <v>3.4000000000000002E-2</v>
      </c>
      <c r="G43" s="424">
        <v>0.12620000000000001</v>
      </c>
      <c r="H43" s="424">
        <v>0.28749999999999998</v>
      </c>
      <c r="I43" s="424">
        <v>6.6199999999999995E-2</v>
      </c>
    </row>
    <row r="44" spans="1:10" s="198" customFormat="1" ht="15" customHeight="1">
      <c r="B44" s="1771"/>
      <c r="C44" s="903" t="s">
        <v>419</v>
      </c>
      <c r="D44" s="399">
        <v>237</v>
      </c>
      <c r="E44" s="399">
        <v>5</v>
      </c>
      <c r="F44" s="404">
        <v>2.1100000000000001E-2</v>
      </c>
      <c r="G44" s="404">
        <v>0.1148</v>
      </c>
      <c r="H44" s="404">
        <v>0.115</v>
      </c>
      <c r="I44" s="404">
        <v>4.2500000000000003E-2</v>
      </c>
    </row>
    <row r="45" spans="1:10" s="198" customFormat="1" ht="15" customHeight="1">
      <c r="B45" s="1771"/>
      <c r="C45" s="903" t="s">
        <v>420</v>
      </c>
      <c r="D45" s="399">
        <v>0</v>
      </c>
      <c r="E45" s="399">
        <v>0</v>
      </c>
      <c r="F45" s="404">
        <v>0</v>
      </c>
      <c r="G45" s="404">
        <v>0.23599999999999999</v>
      </c>
      <c r="H45" s="404">
        <v>0</v>
      </c>
      <c r="I45" s="404">
        <v>0.26250000000000001</v>
      </c>
    </row>
    <row r="46" spans="1:10" s="198" customFormat="1" ht="15" customHeight="1">
      <c r="B46" s="1771"/>
      <c r="C46" s="903" t="s">
        <v>421</v>
      </c>
      <c r="D46" s="399">
        <v>28</v>
      </c>
      <c r="E46" s="399">
        <v>4</v>
      </c>
      <c r="F46" s="404">
        <v>0.1429</v>
      </c>
      <c r="G46" s="404">
        <v>0.50149999999999995</v>
      </c>
      <c r="H46" s="404">
        <v>0.46</v>
      </c>
      <c r="I46" s="404">
        <v>0.2984</v>
      </c>
    </row>
    <row r="47" spans="1:10" s="198" customFormat="1" ht="15" customHeight="1" thickBot="1">
      <c r="B47" s="1772"/>
      <c r="C47" s="907" t="s">
        <v>155</v>
      </c>
      <c r="D47" s="1237">
        <v>106</v>
      </c>
      <c r="E47" s="1237">
        <v>0</v>
      </c>
      <c r="F47" s="1235">
        <v>0</v>
      </c>
      <c r="G47" s="1235">
        <v>1</v>
      </c>
      <c r="H47" s="1235">
        <v>1</v>
      </c>
      <c r="I47" s="1235">
        <v>0</v>
      </c>
    </row>
    <row r="48" spans="1:10" s="198" customFormat="1" ht="15.75">
      <c r="B48" s="895"/>
    </row>
    <row r="50" spans="2:9" ht="16.5" thickBot="1">
      <c r="B50" s="895" t="s">
        <v>405</v>
      </c>
      <c r="C50" s="198"/>
      <c r="D50" s="198"/>
      <c r="E50" s="198"/>
      <c r="F50" s="198"/>
      <c r="G50" s="198"/>
      <c r="H50" s="198"/>
      <c r="I50" s="198"/>
    </row>
    <row r="51" spans="2:9">
      <c r="B51" s="1769" t="s">
        <v>1628</v>
      </c>
      <c r="C51" s="1769" t="s">
        <v>1629</v>
      </c>
      <c r="D51" s="1773" t="s">
        <v>1638</v>
      </c>
      <c r="E51" s="1773"/>
      <c r="F51" s="1769" t="s">
        <v>1631</v>
      </c>
      <c r="G51" s="1769" t="s">
        <v>143</v>
      </c>
      <c r="H51" s="1769" t="s">
        <v>1633</v>
      </c>
      <c r="I51" s="1769" t="s">
        <v>1634</v>
      </c>
    </row>
    <row r="52" spans="2:9" ht="38.25">
      <c r="B52" s="1706"/>
      <c r="C52" s="1706"/>
      <c r="D52" s="1218"/>
      <c r="E52" s="897" t="s">
        <v>1635</v>
      </c>
      <c r="F52" s="1706"/>
      <c r="G52" s="1706"/>
      <c r="H52" s="1706"/>
      <c r="I52" s="1706"/>
    </row>
    <row r="53" spans="2:9" ht="24.75" thickBot="1">
      <c r="B53" s="1469" t="s">
        <v>1282</v>
      </c>
      <c r="C53" s="845" t="s">
        <v>84</v>
      </c>
      <c r="D53" s="898" t="s">
        <v>85</v>
      </c>
      <c r="E53" s="898" t="s">
        <v>86</v>
      </c>
      <c r="F53" s="898" t="s">
        <v>87</v>
      </c>
      <c r="G53" s="898" t="s">
        <v>88</v>
      </c>
      <c r="H53" s="898" t="s">
        <v>89</v>
      </c>
      <c r="I53" s="898" t="s">
        <v>90</v>
      </c>
    </row>
    <row r="54" spans="2:9">
      <c r="B54" s="1770"/>
      <c r="C54" s="900" t="s">
        <v>148</v>
      </c>
      <c r="D54" s="415">
        <v>6228</v>
      </c>
      <c r="E54" s="415">
        <v>5</v>
      </c>
      <c r="F54" s="416">
        <v>8.0000000000000004E-4</v>
      </c>
      <c r="G54" s="416">
        <v>1E-3</v>
      </c>
      <c r="H54" s="416">
        <v>8.0000000000000004E-4</v>
      </c>
      <c r="I54" s="416">
        <v>2.9999999999999997E-4</v>
      </c>
    </row>
    <row r="55" spans="2:9" ht="15" customHeight="1">
      <c r="B55" s="1771"/>
      <c r="C55" s="903" t="s">
        <v>413</v>
      </c>
      <c r="D55" s="399">
        <v>79</v>
      </c>
      <c r="E55" s="399">
        <v>0</v>
      </c>
      <c r="F55" s="404">
        <v>0</v>
      </c>
      <c r="G55" s="404">
        <v>6.9999999999999999E-4</v>
      </c>
      <c r="H55" s="404">
        <v>5.0000000000000001E-4</v>
      </c>
      <c r="I55" s="404">
        <v>3.2000000000000002E-3</v>
      </c>
    </row>
    <row r="56" spans="2:9">
      <c r="B56" s="1771"/>
      <c r="C56" s="903" t="s">
        <v>414</v>
      </c>
      <c r="D56" s="399">
        <v>6149</v>
      </c>
      <c r="E56" s="399">
        <v>5</v>
      </c>
      <c r="F56" s="404">
        <v>8.0000000000000004E-4</v>
      </c>
      <c r="G56" s="404">
        <v>1E-3</v>
      </c>
      <c r="H56" s="404">
        <v>1E-3</v>
      </c>
      <c r="I56" s="404">
        <v>2.0000000000000001E-4</v>
      </c>
    </row>
    <row r="57" spans="2:9">
      <c r="B57" s="1771"/>
      <c r="C57" s="906" t="s">
        <v>149</v>
      </c>
      <c r="D57" s="423">
        <v>4754</v>
      </c>
      <c r="E57" s="423">
        <v>7</v>
      </c>
      <c r="F57" s="424">
        <v>1.5E-3</v>
      </c>
      <c r="G57" s="424">
        <v>2E-3</v>
      </c>
      <c r="H57" s="424">
        <v>2E-3</v>
      </c>
      <c r="I57" s="424">
        <v>8.9999999999999998E-4</v>
      </c>
    </row>
    <row r="58" spans="2:9">
      <c r="B58" s="1771"/>
      <c r="C58" s="906" t="s">
        <v>150</v>
      </c>
      <c r="D58" s="423">
        <v>2510</v>
      </c>
      <c r="E58" s="423">
        <v>7</v>
      </c>
      <c r="F58" s="424">
        <v>2.8E-3</v>
      </c>
      <c r="G58" s="424">
        <v>3.8E-3</v>
      </c>
      <c r="H58" s="424">
        <v>4.0000000000000001E-3</v>
      </c>
      <c r="I58" s="424">
        <v>1.2999999999999999E-3</v>
      </c>
    </row>
    <row r="59" spans="2:9">
      <c r="B59" s="1771"/>
      <c r="C59" s="906" t="s">
        <v>151</v>
      </c>
      <c r="D59" s="423">
        <v>2142</v>
      </c>
      <c r="E59" s="423">
        <v>3</v>
      </c>
      <c r="F59" s="424">
        <v>1.4E-3</v>
      </c>
      <c r="G59" s="424">
        <v>6.3E-3</v>
      </c>
      <c r="H59" s="424">
        <v>7.0000000000000001E-3</v>
      </c>
      <c r="I59" s="424">
        <v>1.2999999999999999E-3</v>
      </c>
    </row>
    <row r="60" spans="2:9">
      <c r="B60" s="1771"/>
      <c r="C60" s="906" t="s">
        <v>152</v>
      </c>
      <c r="D60" s="423">
        <v>2378</v>
      </c>
      <c r="E60" s="423">
        <v>13</v>
      </c>
      <c r="F60" s="424">
        <v>5.4999999999999997E-3</v>
      </c>
      <c r="G60" s="424">
        <v>1.37E-2</v>
      </c>
      <c r="H60" s="424">
        <v>1.7999999999999999E-2</v>
      </c>
      <c r="I60" s="424">
        <v>5.7000000000000002E-3</v>
      </c>
    </row>
    <row r="61" spans="2:9">
      <c r="B61" s="1771"/>
      <c r="C61" s="903" t="s">
        <v>415</v>
      </c>
      <c r="D61" s="399">
        <v>1487</v>
      </c>
      <c r="E61" s="399">
        <v>7</v>
      </c>
      <c r="F61" s="404">
        <v>4.7000000000000002E-3</v>
      </c>
      <c r="G61" s="404">
        <v>1.14E-2</v>
      </c>
      <c r="H61" s="404">
        <v>1.2999999999999999E-2</v>
      </c>
      <c r="I61" s="404">
        <v>5.1000000000000004E-3</v>
      </c>
    </row>
    <row r="62" spans="2:9">
      <c r="B62" s="1771"/>
      <c r="C62" s="903" t="s">
        <v>416</v>
      </c>
      <c r="D62" s="399">
        <v>891</v>
      </c>
      <c r="E62" s="399">
        <v>6</v>
      </c>
      <c r="F62" s="404">
        <v>6.7000000000000002E-3</v>
      </c>
      <c r="G62" s="404">
        <v>1.7899999999999999E-2</v>
      </c>
      <c r="H62" s="404">
        <v>2.3E-2</v>
      </c>
      <c r="I62" s="404">
        <v>6.4999999999999997E-3</v>
      </c>
    </row>
    <row r="63" spans="2:9">
      <c r="B63" s="1771"/>
      <c r="C63" s="906" t="s">
        <v>153</v>
      </c>
      <c r="D63" s="423">
        <v>1975</v>
      </c>
      <c r="E63" s="423">
        <v>23</v>
      </c>
      <c r="F63" s="424">
        <v>1.1599999999999999E-2</v>
      </c>
      <c r="G63" s="424">
        <v>4.4999999999999998E-2</v>
      </c>
      <c r="H63" s="424">
        <v>5.2299999999999999E-2</v>
      </c>
      <c r="I63" s="424">
        <v>1.6500000000000001E-2</v>
      </c>
    </row>
    <row r="64" spans="2:9">
      <c r="B64" s="1771"/>
      <c r="C64" s="903" t="s">
        <v>417</v>
      </c>
      <c r="D64" s="399">
        <v>842</v>
      </c>
      <c r="E64" s="399">
        <v>6</v>
      </c>
      <c r="F64" s="404">
        <v>7.1000000000000004E-3</v>
      </c>
      <c r="G64" s="404">
        <v>3.2500000000000001E-2</v>
      </c>
      <c r="H64" s="404">
        <v>3.6999999999999998E-2</v>
      </c>
      <c r="I64" s="404">
        <v>1.26E-2</v>
      </c>
    </row>
    <row r="65" spans="2:9">
      <c r="B65" s="1771"/>
      <c r="C65" s="903" t="s">
        <v>418</v>
      </c>
      <c r="D65" s="399">
        <v>1133</v>
      </c>
      <c r="E65" s="399">
        <v>17</v>
      </c>
      <c r="F65" s="404">
        <v>1.4999999999999999E-2</v>
      </c>
      <c r="G65" s="404">
        <v>5.8099999999999999E-2</v>
      </c>
      <c r="H65" s="404">
        <v>6.7500000000000004E-2</v>
      </c>
      <c r="I65" s="404">
        <v>1.95E-2</v>
      </c>
    </row>
    <row r="66" spans="2:9">
      <c r="B66" s="1771"/>
      <c r="C66" s="906" t="s">
        <v>154</v>
      </c>
      <c r="D66" s="423">
        <v>1604</v>
      </c>
      <c r="E66" s="423">
        <v>56</v>
      </c>
      <c r="F66" s="424">
        <v>3.49E-2</v>
      </c>
      <c r="G66" s="424">
        <v>0.114</v>
      </c>
      <c r="H66" s="424">
        <v>0.28760000000000002</v>
      </c>
      <c r="I66" s="424">
        <v>8.7599999999999997E-2</v>
      </c>
    </row>
    <row r="67" spans="2:9">
      <c r="B67" s="1771"/>
      <c r="C67" s="903" t="s">
        <v>419</v>
      </c>
      <c r="D67" s="399">
        <v>1526</v>
      </c>
      <c r="E67" s="399">
        <v>40</v>
      </c>
      <c r="F67" s="404">
        <v>2.6200000000000001E-2</v>
      </c>
      <c r="G67" s="404">
        <v>8.6099999999999996E-2</v>
      </c>
      <c r="H67" s="404">
        <v>0.1152</v>
      </c>
      <c r="I67" s="404">
        <v>6.6799999999999998E-2</v>
      </c>
    </row>
    <row r="68" spans="2:9">
      <c r="B68" s="1771"/>
      <c r="C68" s="903" t="s">
        <v>420</v>
      </c>
      <c r="D68" s="399">
        <v>0</v>
      </c>
      <c r="E68" s="399">
        <v>0</v>
      </c>
      <c r="F68" s="404">
        <v>0</v>
      </c>
      <c r="G68" s="404">
        <v>0.253</v>
      </c>
      <c r="H68" s="404">
        <v>0</v>
      </c>
      <c r="I68" s="404">
        <v>0.32269999999999999</v>
      </c>
    </row>
    <row r="69" spans="2:9" ht="24">
      <c r="B69" s="1771"/>
      <c r="C69" s="903" t="s">
        <v>421</v>
      </c>
      <c r="D69" s="399">
        <v>78</v>
      </c>
      <c r="E69" s="399">
        <v>16</v>
      </c>
      <c r="F69" s="404">
        <v>0.2051</v>
      </c>
      <c r="G69" s="404">
        <v>0.52400000000000002</v>
      </c>
      <c r="H69" s="404">
        <v>0.46</v>
      </c>
      <c r="I69" s="404">
        <v>0.40649999999999997</v>
      </c>
    </row>
    <row r="70" spans="2:9" ht="15.75" thickBot="1">
      <c r="B70" s="1772"/>
      <c r="C70" s="907" t="s">
        <v>155</v>
      </c>
      <c r="D70" s="428">
        <v>507</v>
      </c>
      <c r="E70" s="428">
        <v>0</v>
      </c>
      <c r="F70" s="1235">
        <v>0</v>
      </c>
      <c r="G70" s="1235">
        <v>1</v>
      </c>
      <c r="H70" s="1235">
        <v>1</v>
      </c>
      <c r="I70" s="1235">
        <v>0</v>
      </c>
    </row>
    <row r="71" spans="2:9">
      <c r="D71" s="1236"/>
      <c r="E71" s="1236"/>
    </row>
    <row r="74" spans="2:9" ht="16.5" thickBot="1">
      <c r="B74" s="895" t="s">
        <v>405</v>
      </c>
      <c r="C74" s="198"/>
      <c r="D74" s="198"/>
      <c r="E74" s="198"/>
      <c r="F74" s="198"/>
      <c r="G74" s="198"/>
      <c r="H74" s="198"/>
      <c r="I74" s="198"/>
    </row>
    <row r="75" spans="2:9">
      <c r="B75" s="1769" t="s">
        <v>1628</v>
      </c>
      <c r="C75" s="1769" t="s">
        <v>1629</v>
      </c>
      <c r="D75" s="1773" t="s">
        <v>1638</v>
      </c>
      <c r="E75" s="1773"/>
      <c r="F75" s="1769" t="s">
        <v>1631</v>
      </c>
      <c r="G75" s="1769" t="s">
        <v>143</v>
      </c>
      <c r="H75" s="1769" t="s">
        <v>1633</v>
      </c>
      <c r="I75" s="1769" t="s">
        <v>1634</v>
      </c>
    </row>
    <row r="76" spans="2:9" ht="38.25">
      <c r="B76" s="1706"/>
      <c r="C76" s="1706"/>
      <c r="D76" s="1218"/>
      <c r="E76" s="897" t="s">
        <v>1635</v>
      </c>
      <c r="F76" s="1706"/>
      <c r="G76" s="1706"/>
      <c r="H76" s="1706"/>
      <c r="I76" s="1706"/>
    </row>
    <row r="77" spans="2:9" ht="24.75" thickBot="1">
      <c r="B77" s="1469" t="s">
        <v>1284</v>
      </c>
      <c r="C77" s="845" t="s">
        <v>84</v>
      </c>
      <c r="D77" s="898" t="s">
        <v>85</v>
      </c>
      <c r="E77" s="898" t="s">
        <v>86</v>
      </c>
      <c r="F77" s="898" t="s">
        <v>87</v>
      </c>
      <c r="G77" s="898" t="s">
        <v>88</v>
      </c>
      <c r="H77" s="898" t="s">
        <v>89</v>
      </c>
      <c r="I77" s="898" t="s">
        <v>90</v>
      </c>
    </row>
    <row r="78" spans="2:9">
      <c r="B78" s="1770"/>
      <c r="C78" s="900" t="s">
        <v>148</v>
      </c>
      <c r="D78" s="415">
        <v>190259</v>
      </c>
      <c r="E78" s="415">
        <v>154</v>
      </c>
      <c r="F78" s="416">
        <v>8.0000000000000004E-4</v>
      </c>
      <c r="G78" s="416">
        <v>8.9999999999999998E-4</v>
      </c>
      <c r="H78" s="416">
        <v>8.0000000000000004E-4</v>
      </c>
      <c r="I78" s="416">
        <v>5.9999999999999995E-4</v>
      </c>
    </row>
    <row r="79" spans="2:9">
      <c r="B79" s="1771"/>
      <c r="C79" s="903" t="s">
        <v>413</v>
      </c>
      <c r="D79" s="399">
        <v>84907</v>
      </c>
      <c r="E79" s="399">
        <v>79</v>
      </c>
      <c r="F79" s="404">
        <v>8.9999999999999998E-4</v>
      </c>
      <c r="G79" s="404">
        <v>8.0000000000000004E-4</v>
      </c>
      <c r="H79" s="404">
        <v>5.0000000000000001E-4</v>
      </c>
      <c r="I79" s="404">
        <v>5.9999999999999995E-4</v>
      </c>
    </row>
    <row r="80" spans="2:9">
      <c r="B80" s="1771"/>
      <c r="C80" s="903" t="s">
        <v>414</v>
      </c>
      <c r="D80" s="399">
        <v>105352</v>
      </c>
      <c r="E80" s="399">
        <v>75</v>
      </c>
      <c r="F80" s="404">
        <v>6.9999999999999999E-4</v>
      </c>
      <c r="G80" s="404">
        <v>1E-3</v>
      </c>
      <c r="H80" s="404">
        <v>1E-3</v>
      </c>
      <c r="I80" s="404">
        <v>5.0000000000000001E-4</v>
      </c>
    </row>
    <row r="81" spans="2:9">
      <c r="B81" s="1771"/>
      <c r="C81" s="906" t="s">
        <v>149</v>
      </c>
      <c r="D81" s="423">
        <v>54501</v>
      </c>
      <c r="E81" s="423">
        <v>60</v>
      </c>
      <c r="F81" s="424">
        <v>1.1000000000000001E-3</v>
      </c>
      <c r="G81" s="424">
        <v>2E-3</v>
      </c>
      <c r="H81" s="424">
        <v>2E-3</v>
      </c>
      <c r="I81" s="424">
        <v>1.1000000000000001E-3</v>
      </c>
    </row>
    <row r="82" spans="2:9">
      <c r="B82" s="1771"/>
      <c r="C82" s="906" t="s">
        <v>150</v>
      </c>
      <c r="D82" s="423">
        <v>34161</v>
      </c>
      <c r="E82" s="423">
        <v>74</v>
      </c>
      <c r="F82" s="424">
        <v>2.2000000000000001E-3</v>
      </c>
      <c r="G82" s="424">
        <v>3.8999999999999998E-3</v>
      </c>
      <c r="H82" s="424">
        <v>4.0000000000000001E-3</v>
      </c>
      <c r="I82" s="424">
        <v>2.3999999999999998E-3</v>
      </c>
    </row>
    <row r="83" spans="2:9">
      <c r="B83" s="1771"/>
      <c r="C83" s="906" t="s">
        <v>151</v>
      </c>
      <c r="D83" s="423">
        <v>21224</v>
      </c>
      <c r="E83" s="423">
        <v>85</v>
      </c>
      <c r="F83" s="424">
        <v>4.0000000000000001E-3</v>
      </c>
      <c r="G83" s="424">
        <v>6.7000000000000002E-3</v>
      </c>
      <c r="H83" s="424">
        <v>7.0000000000000001E-3</v>
      </c>
      <c r="I83" s="424">
        <v>4.4999999999999997E-3</v>
      </c>
    </row>
    <row r="84" spans="2:9">
      <c r="B84" s="1771"/>
      <c r="C84" s="906" t="s">
        <v>152</v>
      </c>
      <c r="D84" s="423">
        <v>23829</v>
      </c>
      <c r="E84" s="423">
        <v>217</v>
      </c>
      <c r="F84" s="424">
        <v>9.1000000000000004E-3</v>
      </c>
      <c r="G84" s="424">
        <v>1.61E-2</v>
      </c>
      <c r="H84" s="424">
        <v>1.7999999999999999E-2</v>
      </c>
      <c r="I84" s="424">
        <v>1.01E-2</v>
      </c>
    </row>
    <row r="85" spans="2:9">
      <c r="B85" s="1771"/>
      <c r="C85" s="903" t="s">
        <v>415</v>
      </c>
      <c r="D85" s="399">
        <v>14263</v>
      </c>
      <c r="E85" s="399">
        <v>114</v>
      </c>
      <c r="F85" s="404">
        <v>8.0000000000000002E-3</v>
      </c>
      <c r="G85" s="404">
        <v>1.24E-2</v>
      </c>
      <c r="H85" s="404">
        <v>1.2999999999999999E-2</v>
      </c>
      <c r="I85" s="404">
        <v>8.5000000000000006E-3</v>
      </c>
    </row>
    <row r="86" spans="2:9">
      <c r="B86" s="1771"/>
      <c r="C86" s="903" t="s">
        <v>416</v>
      </c>
      <c r="D86" s="399">
        <v>9566</v>
      </c>
      <c r="E86" s="399">
        <v>103</v>
      </c>
      <c r="F86" s="404">
        <v>1.0800000000000001E-2</v>
      </c>
      <c r="G86" s="404">
        <v>2.1499999999999998E-2</v>
      </c>
      <c r="H86" s="404">
        <v>2.3E-2</v>
      </c>
      <c r="I86" s="404">
        <v>1.2500000000000001E-2</v>
      </c>
    </row>
    <row r="87" spans="2:9">
      <c r="B87" s="1771"/>
      <c r="C87" s="906" t="s">
        <v>153</v>
      </c>
      <c r="D87" s="423">
        <v>20827</v>
      </c>
      <c r="E87" s="423">
        <v>355</v>
      </c>
      <c r="F87" s="424">
        <v>1.7000000000000001E-2</v>
      </c>
      <c r="G87" s="424">
        <v>4.8399999999999999E-2</v>
      </c>
      <c r="H87" s="424">
        <v>5.2600000000000001E-2</v>
      </c>
      <c r="I87" s="424">
        <v>2.5499999999999998E-2</v>
      </c>
    </row>
    <row r="88" spans="2:9">
      <c r="B88" s="1771"/>
      <c r="C88" s="903" t="s">
        <v>417</v>
      </c>
      <c r="D88" s="399">
        <v>10054</v>
      </c>
      <c r="E88" s="399">
        <v>132</v>
      </c>
      <c r="F88" s="404">
        <v>1.3100000000000001E-2</v>
      </c>
      <c r="G88" s="404">
        <v>3.4200000000000001E-2</v>
      </c>
      <c r="H88" s="404">
        <v>3.6999999999999998E-2</v>
      </c>
      <c r="I88" s="404">
        <v>1.6899999999999998E-2</v>
      </c>
    </row>
    <row r="89" spans="2:9">
      <c r="B89" s="1771"/>
      <c r="C89" s="903" t="s">
        <v>418</v>
      </c>
      <c r="D89" s="399">
        <v>10773</v>
      </c>
      <c r="E89" s="399">
        <v>223</v>
      </c>
      <c r="F89" s="404">
        <v>2.07E-2</v>
      </c>
      <c r="G89" s="404">
        <v>6.3500000000000001E-2</v>
      </c>
      <c r="H89" s="404">
        <v>6.83E-2</v>
      </c>
      <c r="I89" s="404">
        <v>3.2500000000000001E-2</v>
      </c>
    </row>
    <row r="90" spans="2:9">
      <c r="B90" s="1771"/>
      <c r="C90" s="906" t="s">
        <v>154</v>
      </c>
      <c r="D90" s="423">
        <v>10892</v>
      </c>
      <c r="E90" s="423">
        <v>616</v>
      </c>
      <c r="F90" s="424">
        <v>5.6599999999999998E-2</v>
      </c>
      <c r="G90" s="424">
        <v>0.17699999999999999</v>
      </c>
      <c r="H90" s="424">
        <v>0.28839999999999999</v>
      </c>
      <c r="I90" s="424">
        <v>0.1283</v>
      </c>
    </row>
    <row r="91" spans="2:9">
      <c r="B91" s="1771"/>
      <c r="C91" s="903" t="s">
        <v>419</v>
      </c>
      <c r="D91" s="399">
        <v>9910</v>
      </c>
      <c r="E91" s="399">
        <v>379</v>
      </c>
      <c r="F91" s="404">
        <v>3.8199999999999998E-2</v>
      </c>
      <c r="G91" s="404">
        <v>0.1111</v>
      </c>
      <c r="H91" s="404">
        <v>0.1167</v>
      </c>
      <c r="I91" s="404">
        <v>8.9499999999999996E-2</v>
      </c>
    </row>
    <row r="92" spans="2:9">
      <c r="B92" s="1771"/>
      <c r="C92" s="903" t="s">
        <v>420</v>
      </c>
      <c r="D92" s="399">
        <v>0</v>
      </c>
      <c r="E92" s="399">
        <v>0</v>
      </c>
      <c r="F92" s="404">
        <v>0</v>
      </c>
      <c r="G92" s="404">
        <v>0.253</v>
      </c>
      <c r="H92" s="404">
        <v>0</v>
      </c>
      <c r="I92" s="404">
        <v>0.37759999999999999</v>
      </c>
    </row>
    <row r="93" spans="2:9" ht="24">
      <c r="B93" s="1771"/>
      <c r="C93" s="903" t="s">
        <v>421</v>
      </c>
      <c r="D93" s="399">
        <v>982</v>
      </c>
      <c r="E93" s="399">
        <v>237</v>
      </c>
      <c r="F93" s="404">
        <v>0.24129999999999999</v>
      </c>
      <c r="G93" s="404">
        <v>0.48949999999999999</v>
      </c>
      <c r="H93" s="404">
        <v>0.46</v>
      </c>
      <c r="I93" s="404">
        <v>0.44030000000000002</v>
      </c>
    </row>
    <row r="94" spans="2:9" ht="15.75" thickBot="1">
      <c r="B94" s="1772"/>
      <c r="C94" s="907" t="s">
        <v>155</v>
      </c>
      <c r="D94" s="428">
        <v>6522</v>
      </c>
      <c r="E94" s="428">
        <v>0</v>
      </c>
      <c r="F94" s="1235">
        <v>0</v>
      </c>
      <c r="G94" s="1235">
        <v>1</v>
      </c>
      <c r="H94" s="1235">
        <v>1</v>
      </c>
      <c r="I94" s="1235">
        <v>0</v>
      </c>
    </row>
    <row r="95" spans="2:9">
      <c r="D95" s="1236"/>
      <c r="E95" s="1236"/>
    </row>
    <row r="98" spans="2:9" ht="16.5" thickBot="1">
      <c r="B98" s="895" t="s">
        <v>405</v>
      </c>
      <c r="C98" s="198"/>
      <c r="D98" s="198"/>
      <c r="E98" s="198"/>
      <c r="F98" s="198"/>
      <c r="G98" s="198"/>
      <c r="H98" s="198"/>
      <c r="I98" s="198"/>
    </row>
    <row r="99" spans="2:9">
      <c r="B99" s="1769" t="s">
        <v>1628</v>
      </c>
      <c r="C99" s="1769" t="s">
        <v>1629</v>
      </c>
      <c r="D99" s="1773" t="s">
        <v>1638</v>
      </c>
      <c r="E99" s="1773"/>
      <c r="F99" s="1769" t="s">
        <v>1631</v>
      </c>
      <c r="G99" s="1769" t="s">
        <v>143</v>
      </c>
      <c r="H99" s="1769" t="s">
        <v>1633</v>
      </c>
      <c r="I99" s="1769" t="s">
        <v>1634</v>
      </c>
    </row>
    <row r="100" spans="2:9" ht="38.25">
      <c r="B100" s="1706"/>
      <c r="C100" s="1706"/>
      <c r="D100" s="1218"/>
      <c r="E100" s="897" t="s">
        <v>1635</v>
      </c>
      <c r="F100" s="1706"/>
      <c r="G100" s="1706"/>
      <c r="H100" s="1706"/>
      <c r="I100" s="1706"/>
    </row>
    <row r="101" spans="2:9" ht="36.75" thickBot="1">
      <c r="B101" s="1469" t="s">
        <v>1286</v>
      </c>
      <c r="C101" s="845" t="s">
        <v>84</v>
      </c>
      <c r="D101" s="898" t="s">
        <v>85</v>
      </c>
      <c r="E101" s="898" t="s">
        <v>86</v>
      </c>
      <c r="F101" s="898" t="s">
        <v>87</v>
      </c>
      <c r="G101" s="898" t="s">
        <v>88</v>
      </c>
      <c r="H101" s="898" t="s">
        <v>89</v>
      </c>
      <c r="I101" s="898" t="s">
        <v>90</v>
      </c>
    </row>
    <row r="102" spans="2:9">
      <c r="B102" s="1770"/>
      <c r="C102" s="900" t="s">
        <v>148</v>
      </c>
      <c r="D102" s="415">
        <v>571206</v>
      </c>
      <c r="E102" s="415">
        <v>367</v>
      </c>
      <c r="F102" s="416">
        <v>5.9999999999999995E-4</v>
      </c>
      <c r="G102" s="416">
        <v>8.0000000000000004E-4</v>
      </c>
      <c r="H102" s="416">
        <v>8.0000000000000004E-4</v>
      </c>
      <c r="I102" s="416">
        <v>5.0000000000000001E-4</v>
      </c>
    </row>
    <row r="103" spans="2:9">
      <c r="B103" s="1771"/>
      <c r="C103" s="903" t="s">
        <v>413</v>
      </c>
      <c r="D103" s="399">
        <v>385484</v>
      </c>
      <c r="E103" s="399">
        <v>240</v>
      </c>
      <c r="F103" s="404">
        <v>5.9999999999999995E-4</v>
      </c>
      <c r="G103" s="404">
        <v>8.0000000000000004E-4</v>
      </c>
      <c r="H103" s="404">
        <v>5.0000000000000001E-4</v>
      </c>
      <c r="I103" s="404">
        <v>5.0000000000000001E-4</v>
      </c>
    </row>
    <row r="104" spans="2:9">
      <c r="B104" s="1771"/>
      <c r="C104" s="903" t="s">
        <v>414</v>
      </c>
      <c r="D104" s="399">
        <v>185722</v>
      </c>
      <c r="E104" s="399">
        <v>127</v>
      </c>
      <c r="F104" s="404">
        <v>6.9999999999999999E-4</v>
      </c>
      <c r="G104" s="404">
        <v>1E-3</v>
      </c>
      <c r="H104" s="404">
        <v>1E-3</v>
      </c>
      <c r="I104" s="404">
        <v>5.0000000000000001E-4</v>
      </c>
    </row>
    <row r="105" spans="2:9">
      <c r="B105" s="1771"/>
      <c r="C105" s="906" t="s">
        <v>149</v>
      </c>
      <c r="D105" s="423">
        <v>232095</v>
      </c>
      <c r="E105" s="423">
        <v>249</v>
      </c>
      <c r="F105" s="424">
        <v>1.1000000000000001E-3</v>
      </c>
      <c r="G105" s="424">
        <v>2E-3</v>
      </c>
      <c r="H105" s="424">
        <v>2E-3</v>
      </c>
      <c r="I105" s="424">
        <v>1E-3</v>
      </c>
    </row>
    <row r="106" spans="2:9">
      <c r="B106" s="1771"/>
      <c r="C106" s="906" t="s">
        <v>150</v>
      </c>
      <c r="D106" s="423">
        <v>179015</v>
      </c>
      <c r="E106" s="423">
        <v>750</v>
      </c>
      <c r="F106" s="424">
        <v>4.1999999999999997E-3</v>
      </c>
      <c r="G106" s="424">
        <v>4.0000000000000001E-3</v>
      </c>
      <c r="H106" s="424">
        <v>4.0000000000000001E-3</v>
      </c>
      <c r="I106" s="424">
        <v>3.3E-3</v>
      </c>
    </row>
    <row r="107" spans="2:9">
      <c r="B107" s="1771"/>
      <c r="C107" s="906" t="s">
        <v>151</v>
      </c>
      <c r="D107" s="423">
        <v>106988</v>
      </c>
      <c r="E107" s="423">
        <v>857</v>
      </c>
      <c r="F107" s="424">
        <v>8.0000000000000002E-3</v>
      </c>
      <c r="G107" s="424">
        <v>7.1000000000000004E-3</v>
      </c>
      <c r="H107" s="424">
        <v>7.0000000000000001E-3</v>
      </c>
      <c r="I107" s="424">
        <v>7.1000000000000004E-3</v>
      </c>
    </row>
    <row r="108" spans="2:9">
      <c r="B108" s="1771"/>
      <c r="C108" s="906" t="s">
        <v>152</v>
      </c>
      <c r="D108" s="423">
        <v>131017</v>
      </c>
      <c r="E108" s="423">
        <v>2117</v>
      </c>
      <c r="F108" s="424">
        <v>1.6199999999999999E-2</v>
      </c>
      <c r="G108" s="424">
        <v>1.7100000000000001E-2</v>
      </c>
      <c r="H108" s="424">
        <v>1.7999999999999999E-2</v>
      </c>
      <c r="I108" s="424">
        <v>1.38E-2</v>
      </c>
    </row>
    <row r="109" spans="2:9">
      <c r="B109" s="1771"/>
      <c r="C109" s="903" t="s">
        <v>415</v>
      </c>
      <c r="D109" s="399">
        <v>76218</v>
      </c>
      <c r="E109" s="399">
        <v>1052</v>
      </c>
      <c r="F109" s="404">
        <v>1.38E-2</v>
      </c>
      <c r="G109" s="404">
        <v>1.29E-2</v>
      </c>
      <c r="H109" s="404">
        <v>1.2999999999999999E-2</v>
      </c>
      <c r="I109" s="404">
        <v>1.1599999999999999E-2</v>
      </c>
    </row>
    <row r="110" spans="2:9">
      <c r="B110" s="1771"/>
      <c r="C110" s="903" t="s">
        <v>416</v>
      </c>
      <c r="D110" s="399">
        <v>54799</v>
      </c>
      <c r="E110" s="399">
        <v>1065</v>
      </c>
      <c r="F110" s="404">
        <v>1.9400000000000001E-2</v>
      </c>
      <c r="G110" s="404">
        <v>2.2599999999999999E-2</v>
      </c>
      <c r="H110" s="404">
        <v>2.3E-2</v>
      </c>
      <c r="I110" s="404">
        <v>1.6799999999999999E-2</v>
      </c>
    </row>
    <row r="111" spans="2:9">
      <c r="B111" s="1771"/>
      <c r="C111" s="906" t="s">
        <v>153</v>
      </c>
      <c r="D111" s="423">
        <v>99020</v>
      </c>
      <c r="E111" s="423">
        <v>3804</v>
      </c>
      <c r="F111" s="424">
        <v>3.8399999999999997E-2</v>
      </c>
      <c r="G111" s="424">
        <v>5.8400000000000001E-2</v>
      </c>
      <c r="H111" s="424">
        <v>5.3100000000000001E-2</v>
      </c>
      <c r="I111" s="424">
        <v>3.1699999999999999E-2</v>
      </c>
    </row>
    <row r="112" spans="2:9">
      <c r="B112" s="1771"/>
      <c r="C112" s="903" t="s">
        <v>417</v>
      </c>
      <c r="D112" s="399">
        <v>44320</v>
      </c>
      <c r="E112" s="399">
        <v>1230</v>
      </c>
      <c r="F112" s="404">
        <v>2.7799999999999998E-2</v>
      </c>
      <c r="G112" s="404">
        <v>3.78E-2</v>
      </c>
      <c r="H112" s="404">
        <v>3.6999999999999998E-2</v>
      </c>
      <c r="I112" s="404">
        <v>2.3300000000000001E-2</v>
      </c>
    </row>
    <row r="113" spans="2:9">
      <c r="B113" s="1771"/>
      <c r="C113" s="903" t="s">
        <v>418</v>
      </c>
      <c r="D113" s="399">
        <v>54700</v>
      </c>
      <c r="E113" s="399">
        <v>2574</v>
      </c>
      <c r="F113" s="404">
        <v>4.7100000000000003E-2</v>
      </c>
      <c r="G113" s="404">
        <v>7.5399999999999995E-2</v>
      </c>
      <c r="H113" s="404">
        <v>6.9199999999999998E-2</v>
      </c>
      <c r="I113" s="404">
        <v>3.7900000000000003E-2</v>
      </c>
    </row>
    <row r="114" spans="2:9">
      <c r="B114" s="1771"/>
      <c r="C114" s="906" t="s">
        <v>154</v>
      </c>
      <c r="D114" s="423">
        <v>118291</v>
      </c>
      <c r="E114" s="423">
        <v>14123</v>
      </c>
      <c r="F114" s="424">
        <v>0.11940000000000001</v>
      </c>
      <c r="G114" s="424">
        <v>0.20799999999999999</v>
      </c>
      <c r="H114" s="424">
        <v>0.28849999999999998</v>
      </c>
      <c r="I114" s="424">
        <v>0.10979999999999999</v>
      </c>
    </row>
    <row r="115" spans="2:9">
      <c r="B115" s="1771"/>
      <c r="C115" s="903" t="s">
        <v>419</v>
      </c>
      <c r="D115" s="399">
        <v>112963</v>
      </c>
      <c r="E115" s="399">
        <v>10772</v>
      </c>
      <c r="F115" s="404">
        <v>9.5399999999999999E-2</v>
      </c>
      <c r="G115" s="404">
        <v>0.13789999999999999</v>
      </c>
      <c r="H115" s="404">
        <v>0.11700000000000001</v>
      </c>
      <c r="I115" s="404">
        <v>7.7499999999999999E-2</v>
      </c>
    </row>
    <row r="116" spans="2:9">
      <c r="B116" s="1771"/>
      <c r="C116" s="903" t="s">
        <v>420</v>
      </c>
      <c r="D116" s="399">
        <v>0</v>
      </c>
      <c r="E116" s="399">
        <v>0</v>
      </c>
      <c r="F116" s="404">
        <v>0</v>
      </c>
      <c r="G116" s="404">
        <v>0.2601</v>
      </c>
      <c r="H116" s="404">
        <v>0</v>
      </c>
      <c r="I116" s="404">
        <v>0.48599999999999999</v>
      </c>
    </row>
    <row r="117" spans="2:9" ht="24">
      <c r="B117" s="1771"/>
      <c r="C117" s="903" t="s">
        <v>421</v>
      </c>
      <c r="D117" s="399">
        <v>5328</v>
      </c>
      <c r="E117" s="399">
        <v>3351</v>
      </c>
      <c r="F117" s="404">
        <v>0.62890000000000001</v>
      </c>
      <c r="G117" s="404">
        <v>0.53610000000000002</v>
      </c>
      <c r="H117" s="404">
        <v>0.46</v>
      </c>
      <c r="I117" s="404">
        <v>0.45619999999999999</v>
      </c>
    </row>
    <row r="118" spans="2:9" ht="15.75" thickBot="1">
      <c r="B118" s="1772"/>
      <c r="C118" s="907" t="s">
        <v>155</v>
      </c>
      <c r="D118" s="428">
        <v>49807</v>
      </c>
      <c r="E118" s="428">
        <v>0</v>
      </c>
      <c r="F118" s="1235">
        <v>0</v>
      </c>
      <c r="G118" s="1235">
        <v>1</v>
      </c>
      <c r="H118" s="1235">
        <v>1</v>
      </c>
      <c r="I118" s="1235">
        <v>0</v>
      </c>
    </row>
    <row r="119" spans="2:9">
      <c r="D119" s="1236"/>
      <c r="E119" s="1236"/>
    </row>
    <row r="122" spans="2:9" ht="16.5" thickBot="1">
      <c r="B122" s="895" t="s">
        <v>405</v>
      </c>
      <c r="C122" s="198"/>
      <c r="D122" s="198"/>
      <c r="E122" s="198"/>
      <c r="F122" s="198"/>
      <c r="G122" s="198"/>
      <c r="H122" s="198"/>
      <c r="I122" s="198"/>
    </row>
    <row r="123" spans="2:9">
      <c r="B123" s="1769" t="s">
        <v>1628</v>
      </c>
      <c r="C123" s="1769" t="s">
        <v>1629</v>
      </c>
      <c r="D123" s="1773" t="s">
        <v>1638</v>
      </c>
      <c r="E123" s="1773"/>
      <c r="F123" s="1769" t="s">
        <v>1631</v>
      </c>
      <c r="G123" s="1769" t="s">
        <v>143</v>
      </c>
      <c r="H123" s="1769" t="s">
        <v>1633</v>
      </c>
      <c r="I123" s="1769" t="s">
        <v>1634</v>
      </c>
    </row>
    <row r="124" spans="2:9" ht="38.25">
      <c r="B124" s="1706"/>
      <c r="C124" s="1706"/>
      <c r="D124" s="1218"/>
      <c r="E124" s="897" t="s">
        <v>1635</v>
      </c>
      <c r="F124" s="1706"/>
      <c r="G124" s="1706"/>
      <c r="H124" s="1706"/>
      <c r="I124" s="1706"/>
    </row>
    <row r="125" spans="2:9" ht="30" customHeight="1" thickBot="1">
      <c r="B125" s="1469" t="s">
        <v>1278</v>
      </c>
      <c r="C125" s="845" t="s">
        <v>84</v>
      </c>
      <c r="D125" s="898" t="s">
        <v>85</v>
      </c>
      <c r="E125" s="898" t="s">
        <v>86</v>
      </c>
      <c r="F125" s="898" t="s">
        <v>87</v>
      </c>
      <c r="G125" s="898" t="s">
        <v>88</v>
      </c>
      <c r="H125" s="898" t="s">
        <v>89</v>
      </c>
      <c r="I125" s="898" t="s">
        <v>90</v>
      </c>
    </row>
    <row r="126" spans="2:9">
      <c r="B126" s="1770"/>
      <c r="C126" s="900" t="s">
        <v>148</v>
      </c>
      <c r="D126" s="415">
        <v>18385</v>
      </c>
      <c r="E126" s="415">
        <v>11</v>
      </c>
      <c r="F126" s="416">
        <v>5.9999999999999995E-4</v>
      </c>
      <c r="G126" s="416">
        <v>1E-3</v>
      </c>
      <c r="H126" s="416">
        <v>8.0000000000000004E-4</v>
      </c>
      <c r="I126" s="416">
        <v>2.0000000000000001E-4</v>
      </c>
    </row>
    <row r="127" spans="2:9">
      <c r="B127" s="1771"/>
      <c r="C127" s="903" t="s">
        <v>413</v>
      </c>
      <c r="D127" s="399">
        <v>718</v>
      </c>
      <c r="E127" s="399">
        <v>1</v>
      </c>
      <c r="F127" s="404">
        <v>1.4E-3</v>
      </c>
      <c r="G127" s="404">
        <v>5.0000000000000001E-4</v>
      </c>
      <c r="H127" s="404">
        <v>5.0000000000000001E-4</v>
      </c>
      <c r="I127" s="404">
        <v>2.9999999999999997E-4</v>
      </c>
    </row>
    <row r="128" spans="2:9">
      <c r="B128" s="1771"/>
      <c r="C128" s="903" t="s">
        <v>414</v>
      </c>
      <c r="D128" s="399">
        <v>17667</v>
      </c>
      <c r="E128" s="399">
        <v>10</v>
      </c>
      <c r="F128" s="404">
        <v>5.9999999999999995E-4</v>
      </c>
      <c r="G128" s="404">
        <v>1E-3</v>
      </c>
      <c r="H128" s="404">
        <v>1E-3</v>
      </c>
      <c r="I128" s="404">
        <v>2.0000000000000001E-4</v>
      </c>
    </row>
    <row r="129" spans="2:9">
      <c r="B129" s="1771"/>
      <c r="C129" s="906" t="s">
        <v>149</v>
      </c>
      <c r="D129" s="423">
        <v>23669</v>
      </c>
      <c r="E129" s="423">
        <v>24</v>
      </c>
      <c r="F129" s="424">
        <v>1E-3</v>
      </c>
      <c r="G129" s="424">
        <v>1.9E-3</v>
      </c>
      <c r="H129" s="424">
        <v>2E-3</v>
      </c>
      <c r="I129" s="424">
        <v>8.9999999999999998E-4</v>
      </c>
    </row>
    <row r="130" spans="2:9">
      <c r="B130" s="1771"/>
      <c r="C130" s="906" t="s">
        <v>150</v>
      </c>
      <c r="D130" s="423">
        <v>22683</v>
      </c>
      <c r="E130" s="423">
        <v>54</v>
      </c>
      <c r="F130" s="424">
        <v>2.3999999999999998E-3</v>
      </c>
      <c r="G130" s="424">
        <v>3.5000000000000001E-3</v>
      </c>
      <c r="H130" s="424">
        <v>4.0000000000000001E-3</v>
      </c>
      <c r="I130" s="424">
        <v>2.5999999999999999E-3</v>
      </c>
    </row>
    <row r="131" spans="2:9">
      <c r="B131" s="1771"/>
      <c r="C131" s="906" t="s">
        <v>151</v>
      </c>
      <c r="D131" s="423">
        <v>16629</v>
      </c>
      <c r="E131" s="423">
        <v>64</v>
      </c>
      <c r="F131" s="424">
        <v>3.8E-3</v>
      </c>
      <c r="G131" s="424">
        <v>5.8999999999999999E-3</v>
      </c>
      <c r="H131" s="424">
        <v>7.0000000000000001E-3</v>
      </c>
      <c r="I131" s="424">
        <v>4.3E-3</v>
      </c>
    </row>
    <row r="132" spans="2:9">
      <c r="B132" s="1771"/>
      <c r="C132" s="906" t="s">
        <v>152</v>
      </c>
      <c r="D132" s="423">
        <v>17818</v>
      </c>
      <c r="E132" s="423">
        <v>146</v>
      </c>
      <c r="F132" s="424">
        <v>8.2000000000000007E-3</v>
      </c>
      <c r="G132" s="424">
        <v>1.2500000000000001E-2</v>
      </c>
      <c r="H132" s="424">
        <v>1.7999999999999999E-2</v>
      </c>
      <c r="I132" s="424">
        <v>1.03E-2</v>
      </c>
    </row>
    <row r="133" spans="2:9">
      <c r="B133" s="1771"/>
      <c r="C133" s="903" t="s">
        <v>415</v>
      </c>
      <c r="D133" s="399">
        <v>11163</v>
      </c>
      <c r="E133" s="399">
        <v>60</v>
      </c>
      <c r="F133" s="404">
        <v>5.4000000000000003E-3</v>
      </c>
      <c r="G133" s="404">
        <v>1.0200000000000001E-2</v>
      </c>
      <c r="H133" s="404">
        <v>1.2999999999999999E-2</v>
      </c>
      <c r="I133" s="404">
        <v>7.7999999999999996E-3</v>
      </c>
    </row>
    <row r="134" spans="2:9">
      <c r="B134" s="1771"/>
      <c r="C134" s="903" t="s">
        <v>416</v>
      </c>
      <c r="D134" s="399">
        <v>6655</v>
      </c>
      <c r="E134" s="399">
        <v>86</v>
      </c>
      <c r="F134" s="404">
        <v>1.29E-2</v>
      </c>
      <c r="G134" s="404">
        <v>1.72E-2</v>
      </c>
      <c r="H134" s="404">
        <v>2.3E-2</v>
      </c>
      <c r="I134" s="404">
        <v>1.44E-2</v>
      </c>
    </row>
    <row r="135" spans="2:9">
      <c r="B135" s="1771"/>
      <c r="C135" s="906" t="s">
        <v>153</v>
      </c>
      <c r="D135" s="423">
        <v>9962</v>
      </c>
      <c r="E135" s="423">
        <v>261</v>
      </c>
      <c r="F135" s="424">
        <v>2.6200000000000001E-2</v>
      </c>
      <c r="G135" s="424">
        <v>4.0099999999999997E-2</v>
      </c>
      <c r="H135" s="424">
        <v>5.2400000000000002E-2</v>
      </c>
      <c r="I135" s="424">
        <v>2.53E-2</v>
      </c>
    </row>
    <row r="136" spans="2:9">
      <c r="B136" s="1771"/>
      <c r="C136" s="903" t="s">
        <v>417</v>
      </c>
      <c r="D136" s="399">
        <v>4823</v>
      </c>
      <c r="E136" s="399">
        <v>98</v>
      </c>
      <c r="F136" s="404">
        <v>2.0299999999999999E-2</v>
      </c>
      <c r="G136" s="404">
        <v>2.87E-2</v>
      </c>
      <c r="H136" s="404">
        <v>3.6999999999999998E-2</v>
      </c>
      <c r="I136" s="404">
        <v>1.9300000000000001E-2</v>
      </c>
    </row>
    <row r="137" spans="2:9">
      <c r="B137" s="1771"/>
      <c r="C137" s="903" t="s">
        <v>418</v>
      </c>
      <c r="D137" s="399">
        <v>5139</v>
      </c>
      <c r="E137" s="399">
        <v>163</v>
      </c>
      <c r="F137" s="404">
        <v>3.1699999999999999E-2</v>
      </c>
      <c r="G137" s="404">
        <v>5.1499999999999997E-2</v>
      </c>
      <c r="H137" s="404">
        <v>6.7699999999999996E-2</v>
      </c>
      <c r="I137" s="404">
        <v>2.9700000000000001E-2</v>
      </c>
    </row>
    <row r="138" spans="2:9">
      <c r="B138" s="1771"/>
      <c r="C138" s="906" t="s">
        <v>154</v>
      </c>
      <c r="D138" s="423">
        <v>16676</v>
      </c>
      <c r="E138" s="423">
        <v>1016</v>
      </c>
      <c r="F138" s="424">
        <v>6.0900000000000003E-2</v>
      </c>
      <c r="G138" s="424">
        <v>0.12640000000000001</v>
      </c>
      <c r="H138" s="424">
        <v>0.2878</v>
      </c>
      <c r="I138" s="424">
        <v>9.0200000000000002E-2</v>
      </c>
    </row>
    <row r="139" spans="2:9">
      <c r="B139" s="1771"/>
      <c r="C139" s="903" t="s">
        <v>419</v>
      </c>
      <c r="D139" s="399">
        <v>16018</v>
      </c>
      <c r="E139" s="399">
        <v>759</v>
      </c>
      <c r="F139" s="404">
        <v>4.7399999999999998E-2</v>
      </c>
      <c r="G139" s="404">
        <v>8.1299999999999997E-2</v>
      </c>
      <c r="H139" s="404">
        <v>0.11559999999999999</v>
      </c>
      <c r="I139" s="404">
        <v>7.5700000000000003E-2</v>
      </c>
    </row>
    <row r="140" spans="2:9">
      <c r="B140" s="1771"/>
      <c r="C140" s="903" t="s">
        <v>420</v>
      </c>
      <c r="D140" s="399">
        <v>0</v>
      </c>
      <c r="E140" s="399">
        <v>0</v>
      </c>
      <c r="F140" s="404">
        <v>0</v>
      </c>
      <c r="G140" s="404">
        <v>0.253</v>
      </c>
      <c r="H140" s="404">
        <v>0</v>
      </c>
      <c r="I140" s="404">
        <v>0.52329999999999999</v>
      </c>
    </row>
    <row r="141" spans="2:9" ht="24">
      <c r="B141" s="1771"/>
      <c r="C141" s="903" t="s">
        <v>421</v>
      </c>
      <c r="D141" s="399">
        <v>658</v>
      </c>
      <c r="E141" s="399">
        <v>257</v>
      </c>
      <c r="F141" s="404">
        <v>0.3906</v>
      </c>
      <c r="G141" s="404">
        <v>0.52400000000000002</v>
      </c>
      <c r="H141" s="404">
        <v>0.46</v>
      </c>
      <c r="I141" s="404">
        <v>0.45910000000000001</v>
      </c>
    </row>
    <row r="142" spans="2:9" ht="15.75" thickBot="1">
      <c r="B142" s="1772"/>
      <c r="C142" s="907" t="s">
        <v>155</v>
      </c>
      <c r="D142" s="428">
        <v>4469</v>
      </c>
      <c r="E142" s="428">
        <v>0</v>
      </c>
      <c r="F142" s="1235">
        <v>0</v>
      </c>
      <c r="G142" s="1235">
        <v>1</v>
      </c>
      <c r="H142" s="1235">
        <v>1</v>
      </c>
      <c r="I142" s="1235">
        <v>0</v>
      </c>
    </row>
    <row r="143" spans="2:9">
      <c r="D143" s="1236"/>
      <c r="E143" s="1236"/>
    </row>
    <row r="146" spans="2:9" ht="16.5" thickBot="1">
      <c r="B146" s="895" t="s">
        <v>405</v>
      </c>
      <c r="C146" s="198"/>
      <c r="D146" s="198"/>
      <c r="E146" s="198"/>
      <c r="F146" s="198"/>
      <c r="G146" s="198"/>
      <c r="H146" s="198"/>
      <c r="I146" s="198"/>
    </row>
    <row r="147" spans="2:9">
      <c r="B147" s="1769" t="s">
        <v>1628</v>
      </c>
      <c r="C147" s="1769" t="s">
        <v>1629</v>
      </c>
      <c r="D147" s="1773" t="s">
        <v>1638</v>
      </c>
      <c r="E147" s="1773"/>
      <c r="F147" s="1769" t="s">
        <v>1631</v>
      </c>
      <c r="G147" s="1769" t="s">
        <v>143</v>
      </c>
      <c r="H147" s="1769" t="s">
        <v>1633</v>
      </c>
      <c r="I147" s="1769" t="s">
        <v>1634</v>
      </c>
    </row>
    <row r="148" spans="2:9" ht="38.25">
      <c r="B148" s="1706"/>
      <c r="C148" s="1706"/>
      <c r="D148" s="1218"/>
      <c r="E148" s="897" t="s">
        <v>1635</v>
      </c>
      <c r="F148" s="1706"/>
      <c r="G148" s="1706"/>
      <c r="H148" s="1706"/>
      <c r="I148" s="1706"/>
    </row>
    <row r="149" spans="2:9" ht="24.75" thickBot="1">
      <c r="B149" s="1469" t="s">
        <v>1288</v>
      </c>
      <c r="C149" s="845" t="s">
        <v>84</v>
      </c>
      <c r="D149" s="898" t="s">
        <v>85</v>
      </c>
      <c r="E149" s="898" t="s">
        <v>86</v>
      </c>
      <c r="F149" s="898" t="s">
        <v>87</v>
      </c>
      <c r="G149" s="898" t="s">
        <v>88</v>
      </c>
      <c r="H149" s="898" t="s">
        <v>89</v>
      </c>
      <c r="I149" s="898" t="s">
        <v>90</v>
      </c>
    </row>
    <row r="150" spans="2:9">
      <c r="B150" s="1770"/>
      <c r="C150" s="900" t="s">
        <v>148</v>
      </c>
      <c r="D150" s="415">
        <v>8160</v>
      </c>
      <c r="E150" s="415">
        <v>4</v>
      </c>
      <c r="F150" s="416">
        <v>5.0000000000000001E-4</v>
      </c>
      <c r="G150" s="416">
        <v>8.9999999999999998E-4</v>
      </c>
      <c r="H150" s="416">
        <v>8.0000000000000004E-4</v>
      </c>
      <c r="I150" s="416">
        <v>1.1999999999999999E-3</v>
      </c>
    </row>
    <row r="151" spans="2:9">
      <c r="B151" s="1771"/>
      <c r="C151" s="903" t="s">
        <v>413</v>
      </c>
      <c r="D151" s="399">
        <v>1477</v>
      </c>
      <c r="E151" s="399">
        <v>0</v>
      </c>
      <c r="F151" s="404">
        <v>0</v>
      </c>
      <c r="G151" s="404">
        <v>5.0000000000000001E-4</v>
      </c>
      <c r="H151" s="404">
        <v>5.0000000000000001E-4</v>
      </c>
      <c r="I151" s="404">
        <v>1E-3</v>
      </c>
    </row>
    <row r="152" spans="2:9">
      <c r="B152" s="1771"/>
      <c r="C152" s="903" t="s">
        <v>414</v>
      </c>
      <c r="D152" s="399">
        <v>6683</v>
      </c>
      <c r="E152" s="399">
        <v>4</v>
      </c>
      <c r="F152" s="404">
        <v>5.9999999999999995E-4</v>
      </c>
      <c r="G152" s="404">
        <v>1E-3</v>
      </c>
      <c r="H152" s="404">
        <v>1E-3</v>
      </c>
      <c r="I152" s="404">
        <v>1.2999999999999999E-3</v>
      </c>
    </row>
    <row r="153" spans="2:9">
      <c r="B153" s="1771"/>
      <c r="C153" s="906" t="s">
        <v>149</v>
      </c>
      <c r="D153" s="423">
        <v>31486</v>
      </c>
      <c r="E153" s="423">
        <v>59</v>
      </c>
      <c r="F153" s="424">
        <v>1.9E-3</v>
      </c>
      <c r="G153" s="424">
        <v>2E-3</v>
      </c>
      <c r="H153" s="424">
        <v>2E-3</v>
      </c>
      <c r="I153" s="424">
        <v>2E-3</v>
      </c>
    </row>
    <row r="154" spans="2:9">
      <c r="B154" s="1771"/>
      <c r="C154" s="906" t="s">
        <v>150</v>
      </c>
      <c r="D154" s="423">
        <v>46448</v>
      </c>
      <c r="E154" s="423">
        <v>317</v>
      </c>
      <c r="F154" s="424">
        <v>6.7999999999999996E-3</v>
      </c>
      <c r="G154" s="424">
        <v>4.0000000000000001E-3</v>
      </c>
      <c r="H154" s="424">
        <v>4.0000000000000001E-3</v>
      </c>
      <c r="I154" s="424">
        <v>5.1000000000000004E-3</v>
      </c>
    </row>
    <row r="155" spans="2:9">
      <c r="B155" s="1771"/>
      <c r="C155" s="906" t="s">
        <v>151</v>
      </c>
      <c r="D155" s="423">
        <v>29313</v>
      </c>
      <c r="E155" s="423">
        <v>390</v>
      </c>
      <c r="F155" s="424">
        <v>1.3299999999999999E-2</v>
      </c>
      <c r="G155" s="424">
        <v>6.8999999999999999E-3</v>
      </c>
      <c r="H155" s="424">
        <v>7.0000000000000001E-3</v>
      </c>
      <c r="I155" s="424">
        <v>1.09E-2</v>
      </c>
    </row>
    <row r="156" spans="2:9">
      <c r="B156" s="1771"/>
      <c r="C156" s="906" t="s">
        <v>152</v>
      </c>
      <c r="D156" s="423">
        <v>32676</v>
      </c>
      <c r="E156" s="423">
        <v>856</v>
      </c>
      <c r="F156" s="424">
        <v>2.6200000000000001E-2</v>
      </c>
      <c r="G156" s="424">
        <v>1.6E-2</v>
      </c>
      <c r="H156" s="424">
        <v>1.7999999999999999E-2</v>
      </c>
      <c r="I156" s="424">
        <v>2.1000000000000001E-2</v>
      </c>
    </row>
    <row r="157" spans="2:9">
      <c r="B157" s="1771"/>
      <c r="C157" s="903" t="s">
        <v>415</v>
      </c>
      <c r="D157" s="399">
        <v>20438</v>
      </c>
      <c r="E157" s="399">
        <v>447</v>
      </c>
      <c r="F157" s="404">
        <v>2.1899999999999999E-2</v>
      </c>
      <c r="G157" s="404">
        <v>1.2699999999999999E-2</v>
      </c>
      <c r="H157" s="404">
        <v>1.2999999999999999E-2</v>
      </c>
      <c r="I157" s="404">
        <v>1.77E-2</v>
      </c>
    </row>
    <row r="158" spans="2:9">
      <c r="B158" s="1771"/>
      <c r="C158" s="903" t="s">
        <v>416</v>
      </c>
      <c r="D158" s="399">
        <v>12238</v>
      </c>
      <c r="E158" s="399">
        <v>409</v>
      </c>
      <c r="F158" s="404">
        <v>3.3399999999999999E-2</v>
      </c>
      <c r="G158" s="404">
        <v>2.2100000000000002E-2</v>
      </c>
      <c r="H158" s="404">
        <v>2.3E-2</v>
      </c>
      <c r="I158" s="404">
        <v>2.5999999999999999E-2</v>
      </c>
    </row>
    <row r="159" spans="2:9">
      <c r="B159" s="1771"/>
      <c r="C159" s="906" t="s">
        <v>153</v>
      </c>
      <c r="D159" s="423">
        <v>19664</v>
      </c>
      <c r="E159" s="423">
        <v>1136</v>
      </c>
      <c r="F159" s="424">
        <v>5.7799999999999997E-2</v>
      </c>
      <c r="G159" s="424">
        <v>5.1499999999999997E-2</v>
      </c>
      <c r="H159" s="424">
        <v>5.2999999999999999E-2</v>
      </c>
      <c r="I159" s="424">
        <v>4.9299999999999997E-2</v>
      </c>
    </row>
    <row r="160" spans="2:9">
      <c r="B160" s="1771"/>
      <c r="C160" s="903" t="s">
        <v>417</v>
      </c>
      <c r="D160" s="399">
        <v>7925</v>
      </c>
      <c r="E160" s="399">
        <v>330</v>
      </c>
      <c r="F160" s="404">
        <v>4.1599999999999998E-2</v>
      </c>
      <c r="G160" s="404">
        <v>3.5200000000000002E-2</v>
      </c>
      <c r="H160" s="404">
        <v>3.6999999999999998E-2</v>
      </c>
      <c r="I160" s="404">
        <v>3.4500000000000003E-2</v>
      </c>
    </row>
    <row r="161" spans="2:9">
      <c r="B161" s="1771"/>
      <c r="C161" s="903" t="s">
        <v>418</v>
      </c>
      <c r="D161" s="399">
        <v>11739</v>
      </c>
      <c r="E161" s="399">
        <v>806</v>
      </c>
      <c r="F161" s="404">
        <v>6.8699999999999997E-2</v>
      </c>
      <c r="G161" s="404">
        <v>6.4899999999999999E-2</v>
      </c>
      <c r="H161" s="404">
        <v>6.9000000000000006E-2</v>
      </c>
      <c r="I161" s="404">
        <v>5.91E-2</v>
      </c>
    </row>
    <row r="162" spans="2:9">
      <c r="B162" s="1771"/>
      <c r="C162" s="906" t="s">
        <v>154</v>
      </c>
      <c r="D162" s="423">
        <v>10350</v>
      </c>
      <c r="E162" s="423">
        <v>2196</v>
      </c>
      <c r="F162" s="424">
        <v>0.2122</v>
      </c>
      <c r="G162" s="424">
        <v>0.19620000000000001</v>
      </c>
      <c r="H162" s="424">
        <v>0.28899999999999998</v>
      </c>
      <c r="I162" s="424">
        <v>0.23330000000000001</v>
      </c>
    </row>
    <row r="163" spans="2:9">
      <c r="B163" s="1771"/>
      <c r="C163" s="903" t="s">
        <v>419</v>
      </c>
      <c r="D163" s="399">
        <v>9196</v>
      </c>
      <c r="E163" s="399">
        <v>1361</v>
      </c>
      <c r="F163" s="404">
        <v>0.14799999999999999</v>
      </c>
      <c r="G163" s="404">
        <v>0.1114</v>
      </c>
      <c r="H163" s="404">
        <v>0.1179</v>
      </c>
      <c r="I163" s="404">
        <v>0.161</v>
      </c>
    </row>
    <row r="164" spans="2:9">
      <c r="B164" s="1771"/>
      <c r="C164" s="903" t="s">
        <v>420</v>
      </c>
      <c r="D164" s="399">
        <v>0</v>
      </c>
      <c r="E164" s="399">
        <v>0</v>
      </c>
      <c r="F164" s="404">
        <v>0</v>
      </c>
      <c r="G164" s="404">
        <v>0.253</v>
      </c>
      <c r="H164" s="404">
        <v>0</v>
      </c>
      <c r="I164" s="404">
        <v>0.55910000000000004</v>
      </c>
    </row>
    <row r="165" spans="2:9" ht="24">
      <c r="B165" s="1771"/>
      <c r="C165" s="903" t="s">
        <v>421</v>
      </c>
      <c r="D165" s="399">
        <v>1154</v>
      </c>
      <c r="E165" s="399">
        <v>835</v>
      </c>
      <c r="F165" s="404">
        <v>0.72360000000000002</v>
      </c>
      <c r="G165" s="404">
        <v>0.52400000000000002</v>
      </c>
      <c r="H165" s="404">
        <v>0.46</v>
      </c>
      <c r="I165" s="404">
        <v>0.68049999999999999</v>
      </c>
    </row>
    <row r="166" spans="2:9" ht="15.75" thickBot="1">
      <c r="B166" s="1772"/>
      <c r="C166" s="907" t="s">
        <v>155</v>
      </c>
      <c r="D166" s="1237">
        <v>11543</v>
      </c>
      <c r="E166" s="1237">
        <v>0</v>
      </c>
      <c r="F166" s="1235">
        <v>0</v>
      </c>
      <c r="G166" s="1235">
        <v>1</v>
      </c>
      <c r="H166" s="1235">
        <v>1</v>
      </c>
      <c r="I166" s="1235">
        <v>0</v>
      </c>
    </row>
  </sheetData>
  <mergeCells count="56">
    <mergeCell ref="B31:B47"/>
    <mergeCell ref="I4:I5"/>
    <mergeCell ref="B7:B23"/>
    <mergeCell ref="B28:B29"/>
    <mergeCell ref="C28:C29"/>
    <mergeCell ref="D28:E28"/>
    <mergeCell ref="F28:F29"/>
    <mergeCell ref="G28:G29"/>
    <mergeCell ref="H28:H29"/>
    <mergeCell ref="I28:I29"/>
    <mergeCell ref="B4:B5"/>
    <mergeCell ref="C4:C5"/>
    <mergeCell ref="D4:E4"/>
    <mergeCell ref="F4:F5"/>
    <mergeCell ref="G4:G5"/>
    <mergeCell ref="H4:H5"/>
    <mergeCell ref="H51:H52"/>
    <mergeCell ref="I51:I52"/>
    <mergeCell ref="B54:B70"/>
    <mergeCell ref="B75:B76"/>
    <mergeCell ref="C75:C76"/>
    <mergeCell ref="D75:E75"/>
    <mergeCell ref="F75:F76"/>
    <mergeCell ref="G75:G76"/>
    <mergeCell ref="H75:H76"/>
    <mergeCell ref="I75:I76"/>
    <mergeCell ref="B51:B52"/>
    <mergeCell ref="C51:C52"/>
    <mergeCell ref="D51:E51"/>
    <mergeCell ref="F51:F52"/>
    <mergeCell ref="G51:G52"/>
    <mergeCell ref="B78:B94"/>
    <mergeCell ref="B99:B100"/>
    <mergeCell ref="C99:C100"/>
    <mergeCell ref="D99:E99"/>
    <mergeCell ref="F99:F100"/>
    <mergeCell ref="G99:G100"/>
    <mergeCell ref="H99:H100"/>
    <mergeCell ref="I99:I100"/>
    <mergeCell ref="B102:B118"/>
    <mergeCell ref="B123:B124"/>
    <mergeCell ref="C123:C124"/>
    <mergeCell ref="D123:E123"/>
    <mergeCell ref="F123:F124"/>
    <mergeCell ref="G123:G124"/>
    <mergeCell ref="H123:H124"/>
    <mergeCell ref="I123:I124"/>
    <mergeCell ref="G147:G148"/>
    <mergeCell ref="H147:H148"/>
    <mergeCell ref="I147:I148"/>
    <mergeCell ref="B150:B166"/>
    <mergeCell ref="B126:B142"/>
    <mergeCell ref="B147:B148"/>
    <mergeCell ref="C147:C148"/>
    <mergeCell ref="D147:E147"/>
    <mergeCell ref="F147:F148"/>
  </mergeCells>
  <hyperlinks>
    <hyperlink ref="K1" location="Index!A1" display="Back to index" xr:uid="{9190E084-CBD1-4D83-8565-293C89DC9DF7}"/>
  </hyperlinks>
  <pageMargins left="0.70866141732283472" right="0.70866141732283472" top="0.78740157480314965" bottom="0.78740157480314965" header="0.31496062992125984" footer="0.31496062992125984"/>
  <pageSetup paperSize="9" scale="51" orientation="landscape" cellComments="asDisplayed" r:id="rId1"/>
  <headerFooter>
    <oddHeader>&amp;CEN
Annex XXI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E7E1-05EF-4124-A7D6-565787D9DA9A}">
  <sheetPr>
    <pageSetUpPr fitToPage="1"/>
  </sheetPr>
  <dimension ref="A1:K42"/>
  <sheetViews>
    <sheetView showGridLines="0" zoomScale="90" zoomScaleNormal="90" zoomScaleSheetLayoutView="100" zoomScalePageLayoutView="80" workbookViewId="0">
      <selection activeCell="L1" sqref="L1"/>
    </sheetView>
  </sheetViews>
  <sheetFormatPr defaultColWidth="11.5703125" defaultRowHeight="15"/>
  <cols>
    <col min="1" max="1" width="4.7109375" style="198" customWidth="1"/>
    <col min="2" max="2" width="25.7109375" customWidth="1"/>
    <col min="3" max="3" width="31.42578125" customWidth="1"/>
    <col min="4" max="4" width="21.42578125" customWidth="1"/>
    <col min="5" max="5" width="20.28515625" customWidth="1"/>
    <col min="6" max="6" width="26.42578125" customWidth="1"/>
    <col min="7" max="7" width="32" customWidth="1"/>
    <col min="8" max="8" width="17.85546875" customWidth="1"/>
    <col min="9" max="9" width="18.5703125" customWidth="1"/>
    <col min="10" max="10" width="4.7109375" style="198" customWidth="1"/>
  </cols>
  <sheetData>
    <row r="1" spans="1:11" s="198" customFormat="1" ht="18.75">
      <c r="B1" s="23" t="s">
        <v>1639</v>
      </c>
      <c r="C1" s="858"/>
      <c r="D1" s="858"/>
      <c r="E1" s="858"/>
      <c r="F1" s="858"/>
      <c r="G1" s="858"/>
      <c r="K1" s="766" t="s">
        <v>997</v>
      </c>
    </row>
    <row r="2" spans="1:11" s="198" customFormat="1" ht="18">
      <c r="A2" s="60"/>
      <c r="B2" s="832" t="s">
        <v>1182</v>
      </c>
      <c r="C2" s="1747" t="s">
        <v>1237</v>
      </c>
      <c r="D2" s="1747"/>
      <c r="E2" s="858"/>
      <c r="F2" s="858"/>
      <c r="G2" s="858"/>
      <c r="J2" s="60"/>
      <c r="K2" s="60"/>
    </row>
    <row r="3" spans="1:11" s="198" customFormat="1" ht="21" thickBot="1">
      <c r="B3" s="895" t="s">
        <v>405</v>
      </c>
      <c r="C3" s="197"/>
      <c r="D3" s="896"/>
      <c r="E3" s="896"/>
      <c r="F3" s="896"/>
      <c r="G3" s="896"/>
    </row>
    <row r="4" spans="1:11" s="197" customFormat="1" ht="33.950000000000003" customHeight="1">
      <c r="A4" s="198"/>
      <c r="B4" s="1769" t="s">
        <v>1628</v>
      </c>
      <c r="C4" s="1769" t="s">
        <v>1629</v>
      </c>
      <c r="D4" s="1769" t="s">
        <v>1640</v>
      </c>
      <c r="E4" s="1773" t="s">
        <v>1630</v>
      </c>
      <c r="F4" s="1773"/>
      <c r="G4" s="1769" t="s">
        <v>1631</v>
      </c>
      <c r="H4" s="1769" t="s">
        <v>1633</v>
      </c>
      <c r="I4" s="1769" t="s">
        <v>1634</v>
      </c>
      <c r="J4" s="198"/>
    </row>
    <row r="5" spans="1:11" s="197" customFormat="1" ht="53.25" customHeight="1">
      <c r="B5" s="1706"/>
      <c r="C5" s="1706"/>
      <c r="D5" s="1706"/>
      <c r="E5" s="769"/>
      <c r="F5" s="897" t="s">
        <v>1635</v>
      </c>
      <c r="G5" s="1706"/>
      <c r="H5" s="1706"/>
      <c r="I5" s="1706"/>
    </row>
    <row r="6" spans="1:11" s="198" customFormat="1" ht="20.100000000000001" customHeight="1">
      <c r="A6" s="197"/>
      <c r="B6" s="909" t="s">
        <v>83</v>
      </c>
      <c r="C6" s="909" t="s">
        <v>84</v>
      </c>
      <c r="D6" s="909" t="s">
        <v>85</v>
      </c>
      <c r="E6" s="910" t="s">
        <v>86</v>
      </c>
      <c r="F6" s="910" t="s">
        <v>87</v>
      </c>
      <c r="G6" s="910" t="s">
        <v>88</v>
      </c>
      <c r="H6" s="910" t="s">
        <v>89</v>
      </c>
      <c r="I6" s="910" t="s">
        <v>90</v>
      </c>
      <c r="J6" s="197"/>
    </row>
    <row r="7" spans="1:11" s="198" customFormat="1" ht="20.100000000000001" customHeight="1">
      <c r="A7" s="197"/>
      <c r="B7" s="1774"/>
      <c r="C7" s="911"/>
      <c r="D7" s="911"/>
      <c r="E7" s="912"/>
      <c r="F7" s="913"/>
      <c r="G7" s="913"/>
      <c r="H7" s="913"/>
      <c r="I7" s="913"/>
      <c r="J7" s="197"/>
    </row>
    <row r="8" spans="1:11" s="198" customFormat="1" ht="20.100000000000001" customHeight="1">
      <c r="A8" s="197"/>
      <c r="B8" s="1775"/>
      <c r="C8" s="903"/>
      <c r="D8" s="903"/>
      <c r="E8" s="904"/>
      <c r="F8" s="905"/>
      <c r="G8" s="905"/>
      <c r="H8" s="905"/>
      <c r="I8" s="905"/>
      <c r="J8" s="197"/>
    </row>
    <row r="9" spans="1:11" s="198" customFormat="1" ht="20.100000000000001" customHeight="1">
      <c r="A9" s="197"/>
      <c r="B9" s="1775"/>
      <c r="C9" s="903"/>
      <c r="D9" s="903"/>
      <c r="E9" s="904"/>
      <c r="F9" s="905"/>
      <c r="G9" s="905"/>
      <c r="H9" s="905"/>
      <c r="I9" s="905"/>
      <c r="J9" s="197"/>
    </row>
    <row r="10" spans="1:11" s="198" customFormat="1" ht="20.100000000000001" customHeight="1">
      <c r="A10" s="197"/>
      <c r="B10" s="1775"/>
      <c r="C10" s="906"/>
      <c r="D10" s="906"/>
      <c r="E10" s="904"/>
      <c r="F10" s="905"/>
      <c r="G10" s="905"/>
      <c r="H10" s="905"/>
      <c r="I10" s="905"/>
      <c r="J10" s="197"/>
    </row>
    <row r="11" spans="1:11" s="198" customFormat="1" ht="20.100000000000001" customHeight="1">
      <c r="A11" s="197"/>
      <c r="B11" s="1775"/>
      <c r="C11" s="906"/>
      <c r="D11" s="906"/>
      <c r="E11" s="904"/>
      <c r="F11" s="905"/>
      <c r="G11" s="905"/>
      <c r="H11" s="905"/>
      <c r="I11" s="905"/>
      <c r="J11" s="197"/>
    </row>
    <row r="12" spans="1:11" s="198" customFormat="1" ht="20.100000000000001" customHeight="1">
      <c r="A12" s="197"/>
      <c r="B12" s="1775"/>
      <c r="C12" s="906"/>
      <c r="D12" s="906"/>
      <c r="E12" s="905"/>
      <c r="F12" s="905"/>
      <c r="G12" s="905"/>
      <c r="H12" s="905"/>
      <c r="I12" s="905"/>
      <c r="J12" s="197"/>
    </row>
    <row r="13" spans="1:11" s="198" customFormat="1" ht="20.100000000000001" customHeight="1">
      <c r="A13" s="197"/>
      <c r="B13" s="1775"/>
      <c r="C13" s="906"/>
      <c r="D13" s="906"/>
      <c r="E13" s="905"/>
      <c r="F13" s="905"/>
      <c r="G13" s="905"/>
      <c r="H13" s="905"/>
      <c r="I13" s="905"/>
      <c r="J13" s="197"/>
    </row>
    <row r="14" spans="1:11" s="198" customFormat="1" ht="20.100000000000001" customHeight="1" thickBot="1">
      <c r="A14" s="197"/>
      <c r="B14" s="1776"/>
      <c r="C14" s="915"/>
      <c r="D14" s="915"/>
      <c r="E14" s="908"/>
      <c r="F14" s="908"/>
      <c r="G14" s="908"/>
      <c r="H14" s="908"/>
      <c r="I14" s="908"/>
      <c r="J14" s="197"/>
    </row>
    <row r="15" spans="1:11">
      <c r="A15" s="197"/>
      <c r="J15" s="197"/>
    </row>
    <row r="16" spans="1:11">
      <c r="A16" s="197"/>
      <c r="J16" s="197"/>
    </row>
    <row r="17" spans="1:10">
      <c r="A17" s="197"/>
      <c r="J17" s="197"/>
    </row>
    <row r="18" spans="1:10" s="198" customFormat="1" ht="16.5" thickBot="1">
      <c r="A18" s="197"/>
      <c r="B18" s="895" t="s">
        <v>1637</v>
      </c>
      <c r="J18" s="197"/>
    </row>
    <row r="19" spans="1:10" s="197" customFormat="1" ht="33.950000000000003" customHeight="1">
      <c r="A19" s="198"/>
      <c r="B19" s="1769" t="s">
        <v>1628</v>
      </c>
      <c r="C19" s="1769" t="s">
        <v>1629</v>
      </c>
      <c r="D19" s="1769" t="s">
        <v>1640</v>
      </c>
      <c r="E19" s="1773" t="s">
        <v>1638</v>
      </c>
      <c r="F19" s="1773"/>
      <c r="G19" s="1769" t="s">
        <v>1631</v>
      </c>
      <c r="H19" s="1769" t="s">
        <v>1633</v>
      </c>
      <c r="I19" s="1769" t="s">
        <v>1634</v>
      </c>
      <c r="J19" s="198"/>
    </row>
    <row r="20" spans="1:10" s="197" customFormat="1" ht="53.25" customHeight="1">
      <c r="B20" s="1706"/>
      <c r="C20" s="1706"/>
      <c r="D20" s="1706"/>
      <c r="E20" s="769"/>
      <c r="F20" s="897" t="s">
        <v>1635</v>
      </c>
      <c r="G20" s="1706"/>
      <c r="H20" s="1706"/>
      <c r="I20" s="1706"/>
    </row>
    <row r="21" spans="1:10" s="198" customFormat="1" ht="20.100000000000001" customHeight="1">
      <c r="A21" s="197"/>
      <c r="B21" s="909" t="s">
        <v>83</v>
      </c>
      <c r="C21" s="909" t="s">
        <v>84</v>
      </c>
      <c r="D21" s="909" t="s">
        <v>85</v>
      </c>
      <c r="E21" s="910" t="s">
        <v>86</v>
      </c>
      <c r="F21" s="910" t="s">
        <v>87</v>
      </c>
      <c r="G21" s="910" t="s">
        <v>88</v>
      </c>
      <c r="H21" s="910" t="s">
        <v>89</v>
      </c>
      <c r="I21" s="910" t="s">
        <v>90</v>
      </c>
      <c r="J21" s="197"/>
    </row>
    <row r="22" spans="1:10" s="198" customFormat="1" ht="20.100000000000001" customHeight="1">
      <c r="A22" s="197"/>
      <c r="B22" s="1774"/>
      <c r="C22" s="911"/>
      <c r="D22" s="911"/>
      <c r="E22" s="912"/>
      <c r="F22" s="913"/>
      <c r="G22" s="913"/>
      <c r="H22" s="913"/>
      <c r="I22" s="913"/>
      <c r="J22" s="197"/>
    </row>
    <row r="23" spans="1:10" s="198" customFormat="1" ht="20.100000000000001" customHeight="1">
      <c r="A23" s="197"/>
      <c r="B23" s="1775"/>
      <c r="C23" s="903"/>
      <c r="D23" s="903"/>
      <c r="E23" s="904"/>
      <c r="F23" s="905"/>
      <c r="G23" s="905"/>
      <c r="H23" s="905"/>
      <c r="I23" s="905"/>
      <c r="J23" s="197"/>
    </row>
    <row r="24" spans="1:10" s="198" customFormat="1" ht="20.100000000000001" customHeight="1">
      <c r="A24" s="197"/>
      <c r="B24" s="1775"/>
      <c r="C24" s="903"/>
      <c r="D24" s="903"/>
      <c r="E24" s="904"/>
      <c r="F24" s="905"/>
      <c r="G24" s="905"/>
      <c r="H24" s="905"/>
      <c r="I24" s="905"/>
      <c r="J24" s="197"/>
    </row>
    <row r="25" spans="1:10" s="198" customFormat="1" ht="20.100000000000001" customHeight="1">
      <c r="A25" s="197"/>
      <c r="B25" s="1775"/>
      <c r="C25" s="906"/>
      <c r="D25" s="906"/>
      <c r="E25" s="904"/>
      <c r="F25" s="905"/>
      <c r="G25" s="905"/>
      <c r="H25" s="905"/>
      <c r="I25" s="905"/>
      <c r="J25" s="197"/>
    </row>
    <row r="26" spans="1:10" s="198" customFormat="1" ht="20.100000000000001" customHeight="1">
      <c r="A26" s="197"/>
      <c r="B26" s="1775"/>
      <c r="C26" s="906"/>
      <c r="D26" s="906"/>
      <c r="E26" s="904"/>
      <c r="F26" s="905"/>
      <c r="G26" s="905"/>
      <c r="H26" s="905"/>
      <c r="I26" s="905"/>
      <c r="J26" s="197"/>
    </row>
    <row r="27" spans="1:10" s="198" customFormat="1" ht="20.100000000000001" customHeight="1">
      <c r="A27" s="197"/>
      <c r="B27" s="1775"/>
      <c r="C27" s="906"/>
      <c r="D27" s="906"/>
      <c r="E27" s="905"/>
      <c r="F27" s="905"/>
      <c r="G27" s="905"/>
      <c r="H27" s="905"/>
      <c r="I27" s="905"/>
      <c r="J27" s="197"/>
    </row>
    <row r="28" spans="1:10" s="198" customFormat="1" ht="20.100000000000001" customHeight="1">
      <c r="A28" s="197"/>
      <c r="B28" s="1775"/>
      <c r="C28" s="906"/>
      <c r="D28" s="906"/>
      <c r="E28" s="905"/>
      <c r="F28" s="905"/>
      <c r="G28" s="905"/>
      <c r="H28" s="905"/>
      <c r="I28" s="905"/>
      <c r="J28" s="197"/>
    </row>
    <row r="29" spans="1:10" s="198" customFormat="1" ht="20.100000000000001" customHeight="1" thickBot="1">
      <c r="A29" s="197"/>
      <c r="B29" s="1776"/>
      <c r="C29" s="915"/>
      <c r="D29" s="915"/>
      <c r="E29" s="908"/>
      <c r="F29" s="908"/>
      <c r="G29" s="908"/>
      <c r="H29" s="908"/>
      <c r="I29" s="908"/>
      <c r="J29" s="197"/>
    </row>
    <row r="30" spans="1:10">
      <c r="A30" s="197"/>
      <c r="J30" s="197"/>
    </row>
    <row r="31" spans="1:10">
      <c r="A31" s="197"/>
      <c r="J31" s="197"/>
    </row>
    <row r="32" spans="1:10">
      <c r="A32" s="197"/>
      <c r="J32" s="197"/>
    </row>
    <row r="33" spans="1:10">
      <c r="A33" s="197"/>
      <c r="J33" s="197"/>
    </row>
    <row r="34" spans="1:10">
      <c r="A34" s="197"/>
      <c r="J34" s="197"/>
    </row>
    <row r="35" spans="1:10">
      <c r="A35" s="197"/>
      <c r="J35" s="197"/>
    </row>
    <row r="36" spans="1:10">
      <c r="A36" s="197"/>
      <c r="J36" s="197"/>
    </row>
    <row r="37" spans="1:10">
      <c r="A37" s="197"/>
      <c r="J37" s="197"/>
    </row>
    <row r="38" spans="1:10">
      <c r="A38" s="197"/>
      <c r="J38" s="197"/>
    </row>
    <row r="39" spans="1:10">
      <c r="A39" s="197"/>
      <c r="J39" s="197"/>
    </row>
    <row r="40" spans="1:10">
      <c r="A40" s="197"/>
      <c r="J40" s="197"/>
    </row>
    <row r="41" spans="1:10">
      <c r="A41" s="197"/>
      <c r="J41" s="197"/>
    </row>
    <row r="42" spans="1:10">
      <c r="A42" s="197"/>
      <c r="J42" s="197"/>
    </row>
  </sheetData>
  <mergeCells count="17">
    <mergeCell ref="C2:D2"/>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hyperlinks>
    <hyperlink ref="K1" location="Index!A1" display="Back to index" xr:uid="{0F1D3C8E-8498-4243-9819-8F56BBA6842E}"/>
  </hyperlinks>
  <pageMargins left="0.70866141732283472" right="0.70866141732283472" top="0.78740157480314965" bottom="0.78740157480314965" header="0.31496062992125984" footer="0.31496062992125984"/>
  <pageSetup paperSize="9" scale="67" orientation="landscape" r:id="rId1"/>
  <headerFooter>
    <oddHeader>&amp;CEN
Annex XXI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0"/>
  <sheetViews>
    <sheetView showGridLines="0" zoomScale="90" zoomScaleNormal="90" workbookViewId="0">
      <selection activeCell="L1" sqref="L1"/>
    </sheetView>
  </sheetViews>
  <sheetFormatPr defaultColWidth="9.140625" defaultRowHeight="14.25"/>
  <cols>
    <col min="1" max="1" width="4.7109375" style="45" customWidth="1"/>
    <col min="2" max="2" width="14.7109375" style="24" customWidth="1"/>
    <col min="3" max="3" width="29.5703125" style="24" customWidth="1"/>
    <col min="4" max="5" width="16.28515625" style="24" customWidth="1"/>
    <col min="6" max="6" width="16.28515625" style="73" customWidth="1"/>
    <col min="7" max="9" width="16.28515625" style="24" customWidth="1"/>
    <col min="10" max="10" width="4.7109375" style="24" customWidth="1"/>
    <col min="11" max="11" width="13.5703125" style="24" customWidth="1"/>
    <col min="12" max="16384" width="9.140625" style="24"/>
  </cols>
  <sheetData>
    <row r="1" spans="1:12" ht="20.25">
      <c r="B1" s="71" t="s">
        <v>462</v>
      </c>
      <c r="C1" s="70"/>
      <c r="D1" s="70"/>
      <c r="E1" s="70"/>
      <c r="F1" s="56"/>
      <c r="G1" s="70"/>
      <c r="H1" s="57"/>
      <c r="I1" s="57"/>
      <c r="J1" s="767"/>
      <c r="K1" s="766" t="s">
        <v>997</v>
      </c>
      <c r="L1" s="57"/>
    </row>
    <row r="2" spans="1:12">
      <c r="B2" s="259" t="s">
        <v>1182</v>
      </c>
      <c r="J2" s="58"/>
    </row>
    <row r="3" spans="1:12">
      <c r="A3" s="197"/>
      <c r="B3" s="259"/>
      <c r="J3" s="58"/>
    </row>
    <row r="4" spans="1:12" s="129" customFormat="1">
      <c r="A4" s="197"/>
      <c r="B4" s="269" t="s">
        <v>1966</v>
      </c>
      <c r="F4" s="161"/>
      <c r="J4" s="58"/>
    </row>
    <row r="5" spans="1:12" s="197" customFormat="1" ht="20.100000000000001" customHeight="1">
      <c r="A5" s="223"/>
      <c r="B5" s="1777" t="s">
        <v>609</v>
      </c>
      <c r="C5" s="1777"/>
      <c r="D5" s="1777"/>
      <c r="E5" s="1777"/>
      <c r="F5" s="1777"/>
      <c r="G5" s="1777"/>
      <c r="H5" s="1777"/>
      <c r="I5" s="1777"/>
      <c r="J5" s="723"/>
    </row>
    <row r="6" spans="1:12" s="197" customFormat="1" ht="24.95" customHeight="1">
      <c r="A6" s="223"/>
      <c r="B6" s="1737" t="s">
        <v>463</v>
      </c>
      <c r="C6" s="1737" t="s">
        <v>464</v>
      </c>
      <c r="D6" s="206" t="s">
        <v>465</v>
      </c>
      <c r="E6" s="206" t="s">
        <v>466</v>
      </c>
      <c r="F6" s="206" t="s">
        <v>124</v>
      </c>
      <c r="G6" s="206" t="s">
        <v>96</v>
      </c>
      <c r="H6" s="206" t="s">
        <v>222</v>
      </c>
      <c r="I6" s="206" t="s">
        <v>412</v>
      </c>
      <c r="J6" s="395"/>
    </row>
    <row r="7" spans="1:12" s="197" customFormat="1" ht="20.100000000000001" customHeight="1" thickBot="1">
      <c r="A7" s="223"/>
      <c r="B7" s="1739"/>
      <c r="C7" s="1739"/>
      <c r="D7" s="363" t="s">
        <v>83</v>
      </c>
      <c r="E7" s="363" t="s">
        <v>84</v>
      </c>
      <c r="F7" s="363" t="s">
        <v>85</v>
      </c>
      <c r="G7" s="363" t="s">
        <v>86</v>
      </c>
      <c r="H7" s="363" t="s">
        <v>87</v>
      </c>
      <c r="I7" s="363" t="s">
        <v>88</v>
      </c>
      <c r="J7" s="395"/>
    </row>
    <row r="8" spans="1:12" s="223" customFormat="1" ht="20.100000000000001" customHeight="1">
      <c r="B8" s="1779" t="s">
        <v>467</v>
      </c>
      <c r="C8" s="1075" t="s">
        <v>468</v>
      </c>
      <c r="D8" s="1603">
        <v>0</v>
      </c>
      <c r="E8" s="1603">
        <v>0</v>
      </c>
      <c r="F8" s="1604">
        <v>0.5</v>
      </c>
      <c r="G8" s="1603">
        <v>0</v>
      </c>
      <c r="H8" s="1603">
        <v>0</v>
      </c>
      <c r="I8" s="1603">
        <v>0</v>
      </c>
      <c r="J8" s="396"/>
    </row>
    <row r="9" spans="1:12" s="223" customFormat="1" ht="20.100000000000001" customHeight="1">
      <c r="B9" s="1779"/>
      <c r="C9" s="920" t="s">
        <v>469</v>
      </c>
      <c r="D9" s="1200">
        <v>17708.158930000001</v>
      </c>
      <c r="E9" s="1200">
        <v>0</v>
      </c>
      <c r="F9" s="1605">
        <v>0.7</v>
      </c>
      <c r="G9" s="1200">
        <v>17735.655010000002</v>
      </c>
      <c r="H9" s="1200">
        <v>11633.88436</v>
      </c>
      <c r="I9" s="1200">
        <v>70.942619999999991</v>
      </c>
      <c r="J9" s="398"/>
    </row>
    <row r="10" spans="1:12" s="223" customFormat="1" ht="20.100000000000001" customHeight="1">
      <c r="B10" s="1779" t="s">
        <v>470</v>
      </c>
      <c r="C10" s="920" t="s">
        <v>468</v>
      </c>
      <c r="D10" s="1200">
        <v>0</v>
      </c>
      <c r="E10" s="1200">
        <v>0</v>
      </c>
      <c r="F10" s="1605">
        <v>0.7</v>
      </c>
      <c r="G10" s="1200">
        <v>0</v>
      </c>
      <c r="H10" s="1200">
        <v>0</v>
      </c>
      <c r="I10" s="1200">
        <v>0</v>
      </c>
      <c r="J10" s="398"/>
    </row>
    <row r="11" spans="1:12" s="223" customFormat="1" ht="20.100000000000001" customHeight="1">
      <c r="B11" s="1779"/>
      <c r="C11" s="920" t="s">
        <v>469</v>
      </c>
      <c r="D11" s="1200">
        <v>814734.42453000008</v>
      </c>
      <c r="E11" s="1200">
        <v>157573.38290999999</v>
      </c>
      <c r="F11" s="1605">
        <v>0.9</v>
      </c>
      <c r="G11" s="1200">
        <v>924445.92509000003</v>
      </c>
      <c r="H11" s="1200">
        <v>744403.46669999999</v>
      </c>
      <c r="I11" s="1200">
        <v>7395.5674000000008</v>
      </c>
      <c r="J11" s="398"/>
    </row>
    <row r="12" spans="1:12" s="223" customFormat="1" ht="20.100000000000001" customHeight="1">
      <c r="B12" s="1779" t="s">
        <v>471</v>
      </c>
      <c r="C12" s="920" t="s">
        <v>468</v>
      </c>
      <c r="D12" s="1200">
        <v>0</v>
      </c>
      <c r="E12" s="1200">
        <v>0</v>
      </c>
      <c r="F12" s="1605">
        <v>1.1499999999999999</v>
      </c>
      <c r="G12" s="1200">
        <v>0</v>
      </c>
      <c r="H12" s="1200">
        <v>0</v>
      </c>
      <c r="I12" s="1200">
        <v>0</v>
      </c>
      <c r="J12" s="398"/>
    </row>
    <row r="13" spans="1:12" s="223" customFormat="1" ht="20.100000000000001" customHeight="1">
      <c r="B13" s="1779"/>
      <c r="C13" s="920" t="s">
        <v>469</v>
      </c>
      <c r="D13" s="1200">
        <v>82088.525399999984</v>
      </c>
      <c r="E13" s="1200">
        <v>15817.222619999999</v>
      </c>
      <c r="F13" s="1605">
        <v>1.1499999999999999</v>
      </c>
      <c r="G13" s="1200">
        <v>84493.144079999998</v>
      </c>
      <c r="H13" s="1200">
        <v>97167.115689999991</v>
      </c>
      <c r="I13" s="1200">
        <v>2365.8080299999997</v>
      </c>
      <c r="J13" s="398"/>
    </row>
    <row r="14" spans="1:12" s="223" customFormat="1" ht="20.100000000000001" customHeight="1">
      <c r="B14" s="1779" t="s">
        <v>472</v>
      </c>
      <c r="C14" s="920" t="s">
        <v>468</v>
      </c>
      <c r="D14" s="1200">
        <v>0</v>
      </c>
      <c r="E14" s="1200">
        <v>0</v>
      </c>
      <c r="F14" s="1605">
        <v>2.5</v>
      </c>
      <c r="G14" s="1200">
        <v>0</v>
      </c>
      <c r="H14" s="1200">
        <v>0</v>
      </c>
      <c r="I14" s="1200">
        <v>0</v>
      </c>
      <c r="J14" s="24"/>
    </row>
    <row r="15" spans="1:12" s="223" customFormat="1" ht="20.100000000000001" customHeight="1">
      <c r="B15" s="1779"/>
      <c r="C15" s="920" t="s">
        <v>469</v>
      </c>
      <c r="D15" s="1200">
        <v>21065.522159999997</v>
      </c>
      <c r="E15" s="1200">
        <v>7326.3033299999997</v>
      </c>
      <c r="F15" s="1605">
        <v>2.5</v>
      </c>
      <c r="G15" s="1200">
        <v>23740.898000000001</v>
      </c>
      <c r="H15" s="1200">
        <v>51567.534909999995</v>
      </c>
      <c r="I15" s="1200">
        <v>1899.2718400000001</v>
      </c>
      <c r="J15" s="24"/>
    </row>
    <row r="16" spans="1:12" s="223" customFormat="1" ht="20.100000000000001" customHeight="1">
      <c r="B16" s="1779" t="s">
        <v>473</v>
      </c>
      <c r="C16" s="920" t="s">
        <v>468</v>
      </c>
      <c r="D16" s="1200">
        <v>0</v>
      </c>
      <c r="E16" s="1200">
        <v>0</v>
      </c>
      <c r="F16" s="1605" t="s">
        <v>1669</v>
      </c>
      <c r="G16" s="1200">
        <v>0</v>
      </c>
      <c r="H16" s="1200">
        <v>0</v>
      </c>
      <c r="I16" s="1200">
        <v>0</v>
      </c>
      <c r="J16" s="24"/>
    </row>
    <row r="17" spans="1:10" s="223" customFormat="1" ht="20.100000000000001" customHeight="1">
      <c r="B17" s="1779"/>
      <c r="C17" s="922" t="s">
        <v>469</v>
      </c>
      <c r="D17" s="1430">
        <v>633.64113999999961</v>
      </c>
      <c r="E17" s="1430">
        <v>2290.3799900000004</v>
      </c>
      <c r="F17" s="1606" t="s">
        <v>1669</v>
      </c>
      <c r="G17" s="1430">
        <v>2783.9566299999997</v>
      </c>
      <c r="H17" s="1430">
        <v>0</v>
      </c>
      <c r="I17" s="1430">
        <v>1391.97831</v>
      </c>
      <c r="J17" s="24"/>
    </row>
    <row r="18" spans="1:10" s="223" customFormat="1" ht="20.100000000000001" customHeight="1">
      <c r="A18" s="153"/>
      <c r="B18" s="1780" t="s">
        <v>113</v>
      </c>
      <c r="C18" s="1076" t="s">
        <v>468</v>
      </c>
      <c r="D18" s="1607">
        <v>0</v>
      </c>
      <c r="E18" s="1607">
        <v>0</v>
      </c>
      <c r="F18" s="743"/>
      <c r="G18" s="1607">
        <v>0</v>
      </c>
      <c r="H18" s="1607">
        <v>0</v>
      </c>
      <c r="I18" s="1607">
        <v>0</v>
      </c>
      <c r="J18" s="24"/>
    </row>
    <row r="19" spans="1:10" s="223" customFormat="1" ht="20.100000000000001" customHeight="1" thickBot="1">
      <c r="A19" s="153"/>
      <c r="B19" s="1781"/>
      <c r="C19" s="1077" t="s">
        <v>469</v>
      </c>
      <c r="D19" s="1608">
        <v>936230.27215999993</v>
      </c>
      <c r="E19" s="1608">
        <v>183007.28884999998</v>
      </c>
      <c r="F19" s="747"/>
      <c r="G19" s="1608">
        <v>1053199.5788</v>
      </c>
      <c r="H19" s="1608">
        <v>904772.00164999999</v>
      </c>
      <c r="I19" s="1608">
        <v>13123.568210000001</v>
      </c>
      <c r="J19" s="24"/>
    </row>
    <row r="20" spans="1:10" s="129" customFormat="1">
      <c r="A20" s="153"/>
      <c r="F20" s="161"/>
      <c r="J20" s="24"/>
    </row>
    <row r="21" spans="1:10" s="129" customFormat="1">
      <c r="A21" s="153"/>
      <c r="F21" s="161"/>
      <c r="J21" s="24"/>
    </row>
    <row r="22" spans="1:10" s="129" customFormat="1">
      <c r="A22" s="45"/>
      <c r="B22" s="1499"/>
      <c r="C22" s="269" t="s">
        <v>1967</v>
      </c>
      <c r="F22" s="161"/>
      <c r="J22" s="24"/>
    </row>
    <row r="23" spans="1:10" s="197" customFormat="1" ht="20.100000000000001" customHeight="1">
      <c r="A23" s="223"/>
      <c r="B23" s="1610"/>
      <c r="C23" s="1777" t="s">
        <v>1968</v>
      </c>
      <c r="D23" s="1777"/>
      <c r="E23" s="1777"/>
      <c r="F23" s="1777"/>
      <c r="G23" s="1777"/>
      <c r="H23" s="1777"/>
      <c r="I23" s="1777"/>
      <c r="J23" s="1602"/>
    </row>
    <row r="24" spans="1:10" s="197" customFormat="1" ht="24.95" customHeight="1">
      <c r="A24" s="223"/>
      <c r="B24" s="1778"/>
      <c r="C24" s="1737"/>
      <c r="D24" s="1600" t="s">
        <v>465</v>
      </c>
      <c r="E24" s="1600" t="s">
        <v>466</v>
      </c>
      <c r="F24" s="1600" t="s">
        <v>124</v>
      </c>
      <c r="G24" s="1600" t="s">
        <v>96</v>
      </c>
      <c r="H24" s="1600" t="s">
        <v>222</v>
      </c>
      <c r="I24" s="1600" t="s">
        <v>412</v>
      </c>
      <c r="J24" s="395"/>
    </row>
    <row r="25" spans="1:10" s="197" customFormat="1" ht="20.100000000000001" customHeight="1" thickBot="1">
      <c r="A25" s="223"/>
      <c r="B25" s="1778"/>
      <c r="C25" s="1739"/>
      <c r="D25" s="363" t="s">
        <v>83</v>
      </c>
      <c r="E25" s="363" t="s">
        <v>84</v>
      </c>
      <c r="F25" s="363" t="s">
        <v>85</v>
      </c>
      <c r="G25" s="363" t="s">
        <v>86</v>
      </c>
      <c r="H25" s="363" t="s">
        <v>87</v>
      </c>
      <c r="I25" s="363" t="s">
        <v>88</v>
      </c>
      <c r="J25" s="395"/>
    </row>
    <row r="26" spans="1:10" s="223" customFormat="1" ht="20.100000000000001" customHeight="1">
      <c r="B26" s="1764"/>
      <c r="C26" s="1075" t="s">
        <v>1969</v>
      </c>
      <c r="D26" s="1603">
        <v>874595.37488000002</v>
      </c>
      <c r="E26" s="1603">
        <v>0</v>
      </c>
      <c r="F26" s="1604">
        <v>1.9</v>
      </c>
      <c r="G26" s="1603">
        <v>874595.37488000002</v>
      </c>
      <c r="H26" s="1603">
        <v>1661731.2122799999</v>
      </c>
      <c r="I26" s="1603">
        <v>6996.7629999999999</v>
      </c>
      <c r="J26" s="396"/>
    </row>
    <row r="27" spans="1:10" s="223" customFormat="1" ht="20.100000000000001" customHeight="1">
      <c r="B27" s="1764"/>
      <c r="C27" s="920" t="s">
        <v>1970</v>
      </c>
      <c r="D27" s="1200">
        <v>3293.61096</v>
      </c>
      <c r="E27" s="1200">
        <v>0</v>
      </c>
      <c r="F27" s="1605">
        <v>2.9</v>
      </c>
      <c r="G27" s="1200">
        <v>3293.61096</v>
      </c>
      <c r="H27" s="1200">
        <v>9551.4717799999999</v>
      </c>
      <c r="I27" s="1200">
        <v>26.348890000000001</v>
      </c>
      <c r="J27" s="398"/>
    </row>
    <row r="28" spans="1:10" s="223" customFormat="1" ht="20.100000000000001" customHeight="1">
      <c r="B28" s="1601"/>
      <c r="C28" s="920" t="s">
        <v>1971</v>
      </c>
      <c r="D28" s="1200">
        <v>51092.590729999996</v>
      </c>
      <c r="E28" s="1200">
        <v>0</v>
      </c>
      <c r="F28" s="1605">
        <v>3.7</v>
      </c>
      <c r="G28" s="1200">
        <v>51092.590729999996</v>
      </c>
      <c r="H28" s="1200">
        <v>189042.58569000001</v>
      </c>
      <c r="I28" s="1200">
        <v>1226.22218</v>
      </c>
      <c r="J28" s="398"/>
    </row>
    <row r="29" spans="1:10" s="223" customFormat="1" ht="20.100000000000001" customHeight="1" thickBot="1">
      <c r="A29" s="153"/>
      <c r="B29" s="1609"/>
      <c r="C29" s="302" t="s">
        <v>113</v>
      </c>
      <c r="D29" s="1483">
        <v>928981.57657000003</v>
      </c>
      <c r="E29" s="1483">
        <v>0</v>
      </c>
      <c r="F29" s="1080"/>
      <c r="G29" s="1483">
        <v>928981.57657000003</v>
      </c>
      <c r="H29" s="1483">
        <v>1860325.26975</v>
      </c>
      <c r="I29" s="1483">
        <v>8249.3340599999992</v>
      </c>
      <c r="J29" s="24"/>
    </row>
    <row r="30" spans="1:10">
      <c r="B30" s="38"/>
    </row>
  </sheetData>
  <mergeCells count="13">
    <mergeCell ref="B12:B13"/>
    <mergeCell ref="B8:B9"/>
    <mergeCell ref="B5:I5"/>
    <mergeCell ref="B6:B7"/>
    <mergeCell ref="C6:C7"/>
    <mergeCell ref="B10:B11"/>
    <mergeCell ref="C23:I23"/>
    <mergeCell ref="B24:B25"/>
    <mergeCell ref="C24:C25"/>
    <mergeCell ref="B26:B27"/>
    <mergeCell ref="B14:B15"/>
    <mergeCell ref="B16:B17"/>
    <mergeCell ref="B18:B19"/>
  </mergeCells>
  <hyperlinks>
    <hyperlink ref="K1" location="Index!A1" display="Back to index" xr:uid="{C6EF2117-7417-453B-9D06-C49C88009763}"/>
  </hyperlinks>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T20"/>
  <sheetViews>
    <sheetView showGridLines="0" zoomScale="90" zoomScaleNormal="90" workbookViewId="0">
      <selection activeCell="L1" sqref="L1"/>
    </sheetView>
  </sheetViews>
  <sheetFormatPr defaultColWidth="9.140625" defaultRowHeight="14.25"/>
  <cols>
    <col min="1" max="1" width="4.7109375" style="45" customWidth="1"/>
    <col min="2" max="2" width="5.140625" style="24" customWidth="1"/>
    <col min="3" max="3" width="17.140625" style="24" customWidth="1"/>
    <col min="4" max="18" width="10.7109375" style="24" customWidth="1"/>
    <col min="19" max="19" width="4.7109375" style="24" customWidth="1"/>
    <col min="20" max="20" width="12.5703125" style="24" customWidth="1"/>
    <col min="21" max="16384" width="9.140625" style="24"/>
  </cols>
  <sheetData>
    <row r="1" spans="1:20" ht="18.75">
      <c r="B1" s="67"/>
      <c r="C1" s="1782" t="s">
        <v>629</v>
      </c>
      <c r="D1" s="1782"/>
      <c r="E1" s="1782"/>
      <c r="F1" s="1782"/>
      <c r="G1" s="1782"/>
      <c r="H1" s="1782"/>
      <c r="I1" s="1782"/>
      <c r="J1" s="1782"/>
      <c r="K1" s="1782"/>
      <c r="L1" s="1782"/>
      <c r="M1" s="1782"/>
      <c r="N1" s="1782"/>
      <c r="O1" s="1782"/>
      <c r="P1" s="1782"/>
      <c r="Q1" s="1782"/>
      <c r="R1" s="1782"/>
      <c r="S1" s="767"/>
      <c r="T1" s="766" t="s">
        <v>997</v>
      </c>
    </row>
    <row r="2" spans="1:20">
      <c r="C2" s="14" t="s">
        <v>1182</v>
      </c>
      <c r="S2" s="58"/>
    </row>
    <row r="3" spans="1:20" s="129" customFormat="1">
      <c r="A3" s="197"/>
      <c r="S3" s="58"/>
    </row>
    <row r="4" spans="1:20" s="197" customFormat="1" ht="20.100000000000001" customHeight="1">
      <c r="B4" s="162"/>
      <c r="C4" s="162"/>
      <c r="D4" s="166" t="s">
        <v>83</v>
      </c>
      <c r="E4" s="166" t="s">
        <v>84</v>
      </c>
      <c r="F4" s="166" t="s">
        <v>85</v>
      </c>
      <c r="G4" s="166" t="s">
        <v>86</v>
      </c>
      <c r="H4" s="166" t="s">
        <v>87</v>
      </c>
      <c r="I4" s="166" t="s">
        <v>88</v>
      </c>
      <c r="J4" s="166" t="s">
        <v>89</v>
      </c>
      <c r="K4" s="166" t="s">
        <v>90</v>
      </c>
      <c r="L4" s="166" t="s">
        <v>125</v>
      </c>
      <c r="M4" s="166" t="s">
        <v>126</v>
      </c>
      <c r="N4" s="166" t="s">
        <v>127</v>
      </c>
      <c r="O4" s="166" t="s">
        <v>128</v>
      </c>
      <c r="P4" s="166" t="s">
        <v>319</v>
      </c>
      <c r="Q4" s="166" t="s">
        <v>320</v>
      </c>
      <c r="R4" s="166" t="s">
        <v>321</v>
      </c>
      <c r="S4" s="58"/>
    </row>
    <row r="5" spans="1:20" s="205" customFormat="1" ht="20.100000000000001" customHeight="1">
      <c r="A5" s="223"/>
      <c r="B5" s="386"/>
      <c r="C5" s="386"/>
      <c r="D5" s="1783" t="s">
        <v>474</v>
      </c>
      <c r="E5" s="1783"/>
      <c r="F5" s="1783"/>
      <c r="G5" s="1783"/>
      <c r="H5" s="1783"/>
      <c r="I5" s="1783"/>
      <c r="J5" s="1783"/>
      <c r="K5" s="1783" t="s">
        <v>475</v>
      </c>
      <c r="L5" s="1783"/>
      <c r="M5" s="1783"/>
      <c r="N5" s="1783"/>
      <c r="O5" s="1783" t="s">
        <v>476</v>
      </c>
      <c r="P5" s="1783"/>
      <c r="Q5" s="1783"/>
      <c r="R5" s="1783"/>
      <c r="S5" s="723"/>
    </row>
    <row r="6" spans="1:20" s="205" customFormat="1" ht="20.100000000000001" customHeight="1">
      <c r="A6" s="223"/>
      <c r="B6" s="386"/>
      <c r="C6" s="386"/>
      <c r="D6" s="1784" t="s">
        <v>477</v>
      </c>
      <c r="E6" s="1784"/>
      <c r="F6" s="1784"/>
      <c r="G6" s="1784"/>
      <c r="H6" s="1784" t="s">
        <v>478</v>
      </c>
      <c r="I6" s="1784"/>
      <c r="J6" s="456" t="s">
        <v>479</v>
      </c>
      <c r="K6" s="1784" t="s">
        <v>477</v>
      </c>
      <c r="L6" s="1784"/>
      <c r="M6" s="1735" t="s">
        <v>478</v>
      </c>
      <c r="N6" s="456" t="s">
        <v>479</v>
      </c>
      <c r="O6" s="1784" t="s">
        <v>477</v>
      </c>
      <c r="P6" s="1784"/>
      <c r="Q6" s="1735" t="s">
        <v>478</v>
      </c>
      <c r="R6" s="456" t="s">
        <v>479</v>
      </c>
      <c r="S6" s="395"/>
    </row>
    <row r="7" spans="1:20" s="205" customFormat="1" ht="20.100000000000001" customHeight="1">
      <c r="A7" s="223"/>
      <c r="B7" s="386"/>
      <c r="C7" s="386"/>
      <c r="D7" s="1784" t="s">
        <v>480</v>
      </c>
      <c r="E7" s="1784"/>
      <c r="F7" s="1784" t="s">
        <v>481</v>
      </c>
      <c r="G7" s="1784"/>
      <c r="H7" s="1735"/>
      <c r="I7" s="1735" t="s">
        <v>482</v>
      </c>
      <c r="J7" s="1735"/>
      <c r="K7" s="1735" t="s">
        <v>480</v>
      </c>
      <c r="L7" s="1735" t="s">
        <v>481</v>
      </c>
      <c r="M7" s="1735"/>
      <c r="N7" s="1735"/>
      <c r="O7" s="1735" t="s">
        <v>480</v>
      </c>
      <c r="P7" s="1735" t="s">
        <v>481</v>
      </c>
      <c r="Q7" s="1735"/>
      <c r="R7" s="1735"/>
      <c r="S7" s="395"/>
    </row>
    <row r="8" spans="1:20" s="205" customFormat="1" ht="20.100000000000001" customHeight="1" thickBot="1">
      <c r="A8" s="223"/>
      <c r="B8" s="457"/>
      <c r="C8" s="457"/>
      <c r="D8" s="458"/>
      <c r="E8" s="458" t="s">
        <v>482</v>
      </c>
      <c r="F8" s="458"/>
      <c r="G8" s="458" t="s">
        <v>482</v>
      </c>
      <c r="H8" s="1736"/>
      <c r="I8" s="1736"/>
      <c r="J8" s="1736"/>
      <c r="K8" s="1736"/>
      <c r="L8" s="1736"/>
      <c r="M8" s="1736"/>
      <c r="N8" s="1736"/>
      <c r="O8" s="1736"/>
      <c r="P8" s="1736"/>
      <c r="Q8" s="1736"/>
      <c r="R8" s="1736"/>
      <c r="S8" s="396"/>
    </row>
    <row r="9" spans="1:20" s="205" customFormat="1" ht="20.100000000000001" customHeight="1">
      <c r="A9" s="223"/>
      <c r="B9" s="1570">
        <v>1</v>
      </c>
      <c r="C9" s="1571" t="s">
        <v>483</v>
      </c>
      <c r="D9" s="1572"/>
      <c r="E9" s="1572"/>
      <c r="F9" s="1573">
        <v>86375.116450000001</v>
      </c>
      <c r="G9" s="1573"/>
      <c r="H9" s="1573">
        <v>1022710.25906</v>
      </c>
      <c r="I9" s="1573">
        <v>1022710.25906</v>
      </c>
      <c r="J9" s="1573">
        <v>86375.116450000001</v>
      </c>
      <c r="K9" s="1573"/>
      <c r="L9" s="1573"/>
      <c r="M9" s="1573"/>
      <c r="N9" s="1573"/>
      <c r="O9" s="1573"/>
      <c r="P9" s="1573">
        <v>100.5</v>
      </c>
      <c r="Q9" s="1573"/>
      <c r="R9" s="1573">
        <v>100.5</v>
      </c>
      <c r="S9" s="398"/>
    </row>
    <row r="10" spans="1:20" s="205" customFormat="1" ht="20.100000000000001" customHeight="1">
      <c r="A10" s="223"/>
      <c r="B10" s="1574">
        <v>2</v>
      </c>
      <c r="C10" s="906" t="s">
        <v>484</v>
      </c>
      <c r="D10" s="1575"/>
      <c r="E10" s="1575"/>
      <c r="F10" s="1576">
        <v>86375.116450000001</v>
      </c>
      <c r="G10" s="1576"/>
      <c r="H10" s="1576"/>
      <c r="I10" s="1576"/>
      <c r="J10" s="1576">
        <v>86375.116450000001</v>
      </c>
      <c r="K10" s="1576"/>
      <c r="L10" s="1576"/>
      <c r="M10" s="1576"/>
      <c r="N10" s="1576"/>
      <c r="O10" s="1576"/>
      <c r="P10" s="1576">
        <v>100.5</v>
      </c>
      <c r="Q10" s="1576"/>
      <c r="R10" s="1576">
        <v>100.5</v>
      </c>
      <c r="S10" s="398"/>
    </row>
    <row r="11" spans="1:20" s="205" customFormat="1" ht="20.100000000000001" customHeight="1">
      <c r="A11" s="223"/>
      <c r="B11" s="1574">
        <v>3</v>
      </c>
      <c r="C11" s="1489" t="s">
        <v>485</v>
      </c>
      <c r="D11" s="1575"/>
      <c r="E11" s="1575"/>
      <c r="F11" s="1576">
        <v>86375.116450000001</v>
      </c>
      <c r="G11" s="1576"/>
      <c r="H11" s="1576"/>
      <c r="I11" s="1576"/>
      <c r="J11" s="1576">
        <v>86375.116450000001</v>
      </c>
      <c r="K11" s="1576"/>
      <c r="L11" s="1576"/>
      <c r="M11" s="1576"/>
      <c r="N11" s="1576"/>
      <c r="O11" s="1576"/>
      <c r="P11" s="1576">
        <v>100.5</v>
      </c>
      <c r="Q11" s="1576"/>
      <c r="R11" s="1576">
        <v>100.5</v>
      </c>
      <c r="S11" s="398"/>
    </row>
    <row r="12" spans="1:20" s="205" customFormat="1" ht="20.100000000000001" customHeight="1">
      <c r="A12" s="223"/>
      <c r="B12" s="1574">
        <v>4</v>
      </c>
      <c r="C12" s="1489" t="s">
        <v>486</v>
      </c>
      <c r="D12" s="1575"/>
      <c r="E12" s="1575"/>
      <c r="F12" s="1576"/>
      <c r="G12" s="1576"/>
      <c r="H12" s="1576"/>
      <c r="I12" s="1576"/>
      <c r="J12" s="1576"/>
      <c r="K12" s="1576"/>
      <c r="L12" s="1576"/>
      <c r="M12" s="1576"/>
      <c r="N12" s="1576"/>
      <c r="O12" s="1576"/>
      <c r="P12" s="1576"/>
      <c r="Q12" s="1576"/>
      <c r="R12" s="1576"/>
      <c r="S12" s="398"/>
    </row>
    <row r="13" spans="1:20" s="205" customFormat="1" ht="20.100000000000001" customHeight="1">
      <c r="A13" s="223"/>
      <c r="B13" s="1574">
        <v>5</v>
      </c>
      <c r="C13" s="1489" t="s">
        <v>487</v>
      </c>
      <c r="D13" s="1575"/>
      <c r="E13" s="1575"/>
      <c r="F13" s="1576"/>
      <c r="G13" s="1576"/>
      <c r="H13" s="1576"/>
      <c r="I13" s="1576"/>
      <c r="J13" s="1576"/>
      <c r="K13" s="1576"/>
      <c r="L13" s="1576"/>
      <c r="M13" s="1576"/>
      <c r="N13" s="1576"/>
      <c r="O13" s="1576"/>
      <c r="P13" s="1576"/>
      <c r="Q13" s="1576"/>
      <c r="R13" s="1576"/>
      <c r="S13" s="398"/>
    </row>
    <row r="14" spans="1:20" s="205" customFormat="1" ht="20.100000000000001" customHeight="1">
      <c r="A14" s="223"/>
      <c r="B14" s="1574">
        <v>6</v>
      </c>
      <c r="C14" s="1489" t="s">
        <v>488</v>
      </c>
      <c r="D14" s="1575"/>
      <c r="E14" s="1575"/>
      <c r="F14" s="1576"/>
      <c r="G14" s="1576"/>
      <c r="H14" s="1576"/>
      <c r="I14" s="1576"/>
      <c r="J14" s="1576"/>
      <c r="K14" s="1576"/>
      <c r="L14" s="1576"/>
      <c r="M14" s="1576"/>
      <c r="N14" s="1576"/>
      <c r="O14" s="1576"/>
      <c r="P14" s="1576"/>
      <c r="Q14" s="1576"/>
      <c r="R14" s="1576"/>
      <c r="S14" s="24"/>
    </row>
    <row r="15" spans="1:20" s="205" customFormat="1" ht="20.100000000000001" customHeight="1">
      <c r="A15" s="223"/>
      <c r="B15" s="1574">
        <v>7</v>
      </c>
      <c r="C15" s="906" t="s">
        <v>489</v>
      </c>
      <c r="D15" s="1575"/>
      <c r="E15" s="1575"/>
      <c r="F15" s="1576"/>
      <c r="G15" s="1576"/>
      <c r="H15" s="1576">
        <v>1022710.25906</v>
      </c>
      <c r="I15" s="1576">
        <v>1022710.25906</v>
      </c>
      <c r="J15" s="1576">
        <v>1022710.25906</v>
      </c>
      <c r="K15" s="1576"/>
      <c r="L15" s="1576"/>
      <c r="M15" s="1576"/>
      <c r="N15" s="1576"/>
      <c r="O15" s="1576"/>
      <c r="P15" s="1576"/>
      <c r="Q15" s="1576"/>
      <c r="R15" s="1576"/>
      <c r="S15" s="24"/>
    </row>
    <row r="16" spans="1:20" s="205" customFormat="1" ht="20.100000000000001" customHeight="1">
      <c r="A16" s="223"/>
      <c r="B16" s="1574">
        <v>8</v>
      </c>
      <c r="C16" s="1489" t="s">
        <v>490</v>
      </c>
      <c r="D16" s="1575"/>
      <c r="E16" s="1575"/>
      <c r="F16" s="1576"/>
      <c r="G16" s="1576"/>
      <c r="H16" s="1576">
        <v>395656.89058999997</v>
      </c>
      <c r="I16" s="1576">
        <v>395656.89058999997</v>
      </c>
      <c r="J16" s="1576">
        <v>395656.89058999997</v>
      </c>
      <c r="K16" s="1576"/>
      <c r="L16" s="1576"/>
      <c r="M16" s="1576"/>
      <c r="N16" s="1576"/>
      <c r="O16" s="1576"/>
      <c r="P16" s="1576"/>
      <c r="Q16" s="1576"/>
      <c r="R16" s="1576"/>
      <c r="S16" s="24"/>
    </row>
    <row r="17" spans="1:19" s="205" customFormat="1" ht="20.100000000000001" customHeight="1">
      <c r="A17" s="223"/>
      <c r="B17" s="1574">
        <v>9</v>
      </c>
      <c r="C17" s="1489" t="s">
        <v>491</v>
      </c>
      <c r="D17" s="1575"/>
      <c r="E17" s="1575"/>
      <c r="F17" s="1576"/>
      <c r="G17" s="1576"/>
      <c r="H17" s="1576"/>
      <c r="I17" s="1576"/>
      <c r="J17" s="1576">
        <v>0</v>
      </c>
      <c r="K17" s="1576"/>
      <c r="L17" s="1576"/>
      <c r="M17" s="1576"/>
      <c r="N17" s="1576"/>
      <c r="O17" s="1576"/>
      <c r="P17" s="1576"/>
      <c r="Q17" s="1576"/>
      <c r="R17" s="1576"/>
      <c r="S17" s="24"/>
    </row>
    <row r="18" spans="1:19" s="205" customFormat="1" ht="20.100000000000001" customHeight="1">
      <c r="A18" s="153"/>
      <c r="B18" s="1574">
        <v>10</v>
      </c>
      <c r="C18" s="1489" t="s">
        <v>492</v>
      </c>
      <c r="D18" s="1575"/>
      <c r="E18" s="1575"/>
      <c r="F18" s="1576"/>
      <c r="G18" s="1576"/>
      <c r="H18" s="1576">
        <v>627053.36846999999</v>
      </c>
      <c r="I18" s="1576">
        <v>627053.36846999999</v>
      </c>
      <c r="J18" s="1576">
        <v>627053.36846999999</v>
      </c>
      <c r="K18" s="1576"/>
      <c r="L18" s="1576"/>
      <c r="M18" s="1576"/>
      <c r="N18" s="1576"/>
      <c r="O18" s="1576"/>
      <c r="P18" s="1576"/>
      <c r="Q18" s="1576"/>
      <c r="R18" s="1576"/>
      <c r="S18" s="24"/>
    </row>
    <row r="19" spans="1:19" s="205" customFormat="1" ht="20.100000000000001" customHeight="1">
      <c r="A19" s="153"/>
      <c r="B19" s="1574">
        <v>11</v>
      </c>
      <c r="C19" s="1489" t="s">
        <v>493</v>
      </c>
      <c r="D19" s="1575"/>
      <c r="E19" s="1575"/>
      <c r="F19" s="1576"/>
      <c r="G19" s="1576"/>
      <c r="H19" s="1576"/>
      <c r="I19" s="1576"/>
      <c r="J19" s="1576"/>
      <c r="K19" s="1576"/>
      <c r="L19" s="1576"/>
      <c r="M19" s="1576"/>
      <c r="N19" s="1576"/>
      <c r="O19" s="1576"/>
      <c r="P19" s="1576"/>
      <c r="Q19" s="1576"/>
      <c r="R19" s="1576"/>
      <c r="S19" s="24"/>
    </row>
    <row r="20" spans="1:19" s="205" customFormat="1" ht="20.100000000000001" customHeight="1" thickBot="1">
      <c r="A20" s="153"/>
      <c r="B20" s="1577">
        <v>12</v>
      </c>
      <c r="C20" s="1569" t="s">
        <v>488</v>
      </c>
      <c r="D20" s="1578"/>
      <c r="E20" s="1578"/>
      <c r="F20" s="1579"/>
      <c r="G20" s="1579"/>
      <c r="H20" s="1579"/>
      <c r="I20" s="1579"/>
      <c r="J20" s="1579"/>
      <c r="K20" s="1579"/>
      <c r="L20" s="1579"/>
      <c r="M20" s="1579"/>
      <c r="N20" s="1579"/>
      <c r="O20" s="1579"/>
      <c r="P20" s="1579"/>
      <c r="Q20" s="1579"/>
      <c r="R20" s="1579"/>
      <c r="S20" s="24"/>
    </row>
  </sheetData>
  <mergeCells count="21">
    <mergeCell ref="K7:K8"/>
    <mergeCell ref="C1:R1"/>
    <mergeCell ref="D5:J5"/>
    <mergeCell ref="K5:N5"/>
    <mergeCell ref="O5:R5"/>
    <mergeCell ref="D6:G6"/>
    <mergeCell ref="H6:I6"/>
    <mergeCell ref="K6:L6"/>
    <mergeCell ref="M6:M8"/>
    <mergeCell ref="O6:P6"/>
    <mergeCell ref="Q6:Q8"/>
    <mergeCell ref="D7:E7"/>
    <mergeCell ref="F7:G7"/>
    <mergeCell ref="H7:H8"/>
    <mergeCell ref="I7:I8"/>
    <mergeCell ref="J7:J8"/>
    <mergeCell ref="L7:L8"/>
    <mergeCell ref="N7:N8"/>
    <mergeCell ref="O7:O8"/>
    <mergeCell ref="P7:P8"/>
    <mergeCell ref="R7:R8"/>
  </mergeCells>
  <hyperlinks>
    <hyperlink ref="T1" location="Index!A1" display="Back to index" xr:uid="{ACFC9B14-ADB6-423B-AB14-153FB16216E1}"/>
  </hyperlink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20"/>
  <sheetViews>
    <sheetView showGridLines="0" zoomScale="90" zoomScaleNormal="90" workbookViewId="0">
      <selection activeCell="L1" sqref="L1"/>
    </sheetView>
  </sheetViews>
  <sheetFormatPr defaultColWidth="9.140625" defaultRowHeight="14.25"/>
  <cols>
    <col min="1" max="1" width="4.7109375" style="45" customWidth="1"/>
    <col min="2" max="2" width="9.140625" style="24"/>
    <col min="3" max="3" width="25" style="24" customWidth="1"/>
    <col min="4" max="15" width="15.5703125" style="24" customWidth="1"/>
    <col min="16" max="16" width="4.7109375" style="24" customWidth="1"/>
    <col min="17" max="17" width="13.85546875" style="24" customWidth="1"/>
    <col min="18" max="16384" width="9.140625" style="24"/>
  </cols>
  <sheetData>
    <row r="1" spans="1:17" ht="18.75">
      <c r="C1" s="71" t="s">
        <v>494</v>
      </c>
      <c r="D1" s="75"/>
      <c r="E1" s="75"/>
      <c r="F1" s="75"/>
      <c r="G1" s="75"/>
      <c r="H1" s="75"/>
      <c r="I1" s="75"/>
      <c r="J1" s="75"/>
      <c r="K1" s="75"/>
      <c r="L1" s="75"/>
      <c r="M1" s="75"/>
      <c r="N1" s="75"/>
      <c r="P1" s="767"/>
      <c r="Q1" s="766" t="s">
        <v>997</v>
      </c>
    </row>
    <row r="2" spans="1:17">
      <c r="C2" s="259" t="s">
        <v>1182</v>
      </c>
      <c r="P2" s="58"/>
    </row>
    <row r="3" spans="1:17" s="205" customFormat="1" ht="20.100000000000001" customHeight="1">
      <c r="A3" s="197"/>
      <c r="B3" s="386"/>
      <c r="C3" s="386"/>
      <c r="D3" s="383" t="s">
        <v>83</v>
      </c>
      <c r="E3" s="383" t="s">
        <v>84</v>
      </c>
      <c r="F3" s="383" t="s">
        <v>85</v>
      </c>
      <c r="G3" s="383" t="s">
        <v>86</v>
      </c>
      <c r="H3" s="383" t="s">
        <v>87</v>
      </c>
      <c r="I3" s="383" t="s">
        <v>88</v>
      </c>
      <c r="J3" s="383" t="s">
        <v>89</v>
      </c>
      <c r="K3" s="383" t="s">
        <v>90</v>
      </c>
      <c r="L3" s="383" t="s">
        <v>125</v>
      </c>
      <c r="M3" s="383" t="s">
        <v>126</v>
      </c>
      <c r="N3" s="383" t="s">
        <v>127</v>
      </c>
      <c r="O3" s="383" t="s">
        <v>128</v>
      </c>
      <c r="P3" s="58"/>
    </row>
    <row r="4" spans="1:17" s="205" customFormat="1" ht="20.100000000000001" customHeight="1">
      <c r="A4" s="197"/>
      <c r="B4" s="1747" t="s">
        <v>1237</v>
      </c>
      <c r="C4" s="1748"/>
      <c r="D4" s="1783" t="s">
        <v>474</v>
      </c>
      <c r="E4" s="1783"/>
      <c r="F4" s="1783"/>
      <c r="G4" s="1783"/>
      <c r="H4" s="1783" t="s">
        <v>475</v>
      </c>
      <c r="I4" s="1783"/>
      <c r="J4" s="1783"/>
      <c r="K4" s="1783"/>
      <c r="L4" s="1783" t="s">
        <v>476</v>
      </c>
      <c r="M4" s="1783"/>
      <c r="N4" s="1783"/>
      <c r="O4" s="1783"/>
      <c r="P4" s="58"/>
    </row>
    <row r="5" spans="1:17" s="205" customFormat="1" ht="20.100000000000001" customHeight="1">
      <c r="A5" s="223"/>
      <c r="B5" s="386"/>
      <c r="C5" s="386"/>
      <c r="D5" s="1784" t="s">
        <v>477</v>
      </c>
      <c r="E5" s="1784"/>
      <c r="F5" s="1735" t="s">
        <v>478</v>
      </c>
      <c r="G5" s="456" t="s">
        <v>479</v>
      </c>
      <c r="H5" s="1784" t="s">
        <v>477</v>
      </c>
      <c r="I5" s="1784"/>
      <c r="J5" s="1735" t="s">
        <v>478</v>
      </c>
      <c r="K5" s="456" t="s">
        <v>479</v>
      </c>
      <c r="L5" s="1784" t="s">
        <v>477</v>
      </c>
      <c r="M5" s="1784"/>
      <c r="N5" s="1735" t="s">
        <v>478</v>
      </c>
      <c r="O5" s="456" t="s">
        <v>479</v>
      </c>
      <c r="P5" s="723"/>
    </row>
    <row r="6" spans="1:17" s="205" customFormat="1" ht="20.100000000000001" customHeight="1" thickBot="1">
      <c r="A6" s="223"/>
      <c r="B6" s="457"/>
      <c r="C6" s="457"/>
      <c r="D6" s="458" t="s">
        <v>480</v>
      </c>
      <c r="E6" s="458" t="s">
        <v>481</v>
      </c>
      <c r="F6" s="1736"/>
      <c r="G6" s="370"/>
      <c r="H6" s="370" t="s">
        <v>480</v>
      </c>
      <c r="I6" s="370" t="s">
        <v>481</v>
      </c>
      <c r="J6" s="1736"/>
      <c r="K6" s="370"/>
      <c r="L6" s="370" t="s">
        <v>480</v>
      </c>
      <c r="M6" s="370" t="s">
        <v>481</v>
      </c>
      <c r="N6" s="1736"/>
      <c r="O6" s="370"/>
      <c r="P6" s="395"/>
    </row>
    <row r="7" spans="1:17" s="205" customFormat="1" ht="20.100000000000001" customHeight="1">
      <c r="A7" s="223"/>
      <c r="B7" s="459">
        <v>1</v>
      </c>
      <c r="C7" s="460" t="s">
        <v>483</v>
      </c>
      <c r="D7" s="461"/>
      <c r="E7" s="461"/>
      <c r="F7" s="462"/>
      <c r="G7" s="461"/>
      <c r="H7" s="462"/>
      <c r="I7" s="462"/>
      <c r="J7" s="462"/>
      <c r="K7" s="461"/>
      <c r="L7" s="461"/>
      <c r="M7" s="461"/>
      <c r="N7" s="461"/>
      <c r="O7" s="461"/>
      <c r="P7" s="395"/>
      <c r="Q7" s="463"/>
    </row>
    <row r="8" spans="1:17" s="205" customFormat="1" ht="20.100000000000001" customHeight="1">
      <c r="A8" s="223"/>
      <c r="B8" s="211">
        <v>2</v>
      </c>
      <c r="C8" s="247" t="s">
        <v>484</v>
      </c>
      <c r="D8" s="464"/>
      <c r="E8" s="464"/>
      <c r="F8" s="465"/>
      <c r="G8" s="464"/>
      <c r="H8" s="464"/>
      <c r="I8" s="464"/>
      <c r="J8" s="465"/>
      <c r="K8" s="464"/>
      <c r="L8" s="464"/>
      <c r="M8" s="464"/>
      <c r="N8" s="464"/>
      <c r="O8" s="464"/>
      <c r="P8" s="396"/>
      <c r="Q8" s="463"/>
    </row>
    <row r="9" spans="1:17" s="205" customFormat="1" ht="20.100000000000001" customHeight="1">
      <c r="A9" s="223"/>
      <c r="B9" s="211">
        <v>3</v>
      </c>
      <c r="C9" s="279" t="s">
        <v>485</v>
      </c>
      <c r="D9" s="464"/>
      <c r="E9" s="464"/>
      <c r="F9" s="465"/>
      <c r="G9" s="464"/>
      <c r="H9" s="464"/>
      <c r="I9" s="464"/>
      <c r="J9" s="465"/>
      <c r="K9" s="464"/>
      <c r="L9" s="464"/>
      <c r="M9" s="464"/>
      <c r="N9" s="464"/>
      <c r="O9" s="464"/>
      <c r="P9" s="398"/>
      <c r="Q9" s="463"/>
    </row>
    <row r="10" spans="1:17" s="205" customFormat="1" ht="20.100000000000001" customHeight="1">
      <c r="A10" s="223"/>
      <c r="B10" s="211">
        <v>4</v>
      </c>
      <c r="C10" s="279" t="s">
        <v>486</v>
      </c>
      <c r="D10" s="464"/>
      <c r="E10" s="464"/>
      <c r="F10" s="464"/>
      <c r="G10" s="464"/>
      <c r="H10" s="464"/>
      <c r="I10" s="464"/>
      <c r="J10" s="464"/>
      <c r="K10" s="464"/>
      <c r="L10" s="464"/>
      <c r="M10" s="464"/>
      <c r="N10" s="464"/>
      <c r="O10" s="464"/>
      <c r="P10" s="398"/>
      <c r="Q10" s="463"/>
    </row>
    <row r="11" spans="1:17" s="205" customFormat="1" ht="20.100000000000001" customHeight="1">
      <c r="A11" s="223"/>
      <c r="B11" s="211">
        <v>5</v>
      </c>
      <c r="C11" s="279" t="s">
        <v>487</v>
      </c>
      <c r="D11" s="464"/>
      <c r="E11" s="464"/>
      <c r="F11" s="464"/>
      <c r="G11" s="464"/>
      <c r="H11" s="464"/>
      <c r="I11" s="464"/>
      <c r="J11" s="464"/>
      <c r="K11" s="464"/>
      <c r="L11" s="464"/>
      <c r="M11" s="464"/>
      <c r="N11" s="464"/>
      <c r="O11" s="464"/>
      <c r="P11" s="398"/>
      <c r="Q11" s="463"/>
    </row>
    <row r="12" spans="1:17" s="205" customFormat="1" ht="20.100000000000001" customHeight="1">
      <c r="A12" s="223"/>
      <c r="B12" s="211">
        <v>6</v>
      </c>
      <c r="C12" s="279" t="s">
        <v>488</v>
      </c>
      <c r="D12" s="464"/>
      <c r="E12" s="464"/>
      <c r="F12" s="464"/>
      <c r="G12" s="464"/>
      <c r="H12" s="464"/>
      <c r="I12" s="464"/>
      <c r="J12" s="464"/>
      <c r="K12" s="464"/>
      <c r="L12" s="464"/>
      <c r="M12" s="464"/>
      <c r="N12" s="464"/>
      <c r="O12" s="464"/>
      <c r="P12" s="398"/>
      <c r="Q12" s="463"/>
    </row>
    <row r="13" spans="1:17" s="205" customFormat="1" ht="20.100000000000001" customHeight="1">
      <c r="A13" s="223"/>
      <c r="B13" s="211">
        <v>7</v>
      </c>
      <c r="C13" s="247" t="s">
        <v>489</v>
      </c>
      <c r="D13" s="464"/>
      <c r="E13" s="464"/>
      <c r="F13" s="464"/>
      <c r="G13" s="464"/>
      <c r="H13" s="465"/>
      <c r="I13" s="465"/>
      <c r="J13" s="465"/>
      <c r="K13" s="464"/>
      <c r="L13" s="464"/>
      <c r="M13" s="464"/>
      <c r="N13" s="464"/>
      <c r="O13" s="464"/>
      <c r="P13" s="398"/>
      <c r="Q13" s="463"/>
    </row>
    <row r="14" spans="1:17" s="205" customFormat="1" ht="20.100000000000001" customHeight="1">
      <c r="A14" s="223"/>
      <c r="B14" s="211">
        <v>8</v>
      </c>
      <c r="C14" s="279" t="s">
        <v>490</v>
      </c>
      <c r="D14" s="464"/>
      <c r="E14" s="464"/>
      <c r="F14" s="464"/>
      <c r="G14" s="464"/>
      <c r="H14" s="465"/>
      <c r="I14" s="465"/>
      <c r="J14" s="465"/>
      <c r="K14" s="464"/>
      <c r="L14" s="464"/>
      <c r="M14" s="464"/>
      <c r="N14" s="464"/>
      <c r="O14" s="464"/>
      <c r="P14" s="24"/>
      <c r="Q14" s="463"/>
    </row>
    <row r="15" spans="1:17" s="205" customFormat="1" ht="20.100000000000001" customHeight="1">
      <c r="A15" s="223"/>
      <c r="B15" s="211">
        <v>9</v>
      </c>
      <c r="C15" s="279" t="s">
        <v>491</v>
      </c>
      <c r="D15" s="464"/>
      <c r="E15" s="464"/>
      <c r="F15" s="464"/>
      <c r="G15" s="464"/>
      <c r="H15" s="465"/>
      <c r="I15" s="464"/>
      <c r="J15" s="465"/>
      <c r="K15" s="464"/>
      <c r="L15" s="464"/>
      <c r="M15" s="464"/>
      <c r="N15" s="464"/>
      <c r="O15" s="464"/>
      <c r="P15" s="24"/>
      <c r="Q15" s="463"/>
    </row>
    <row r="16" spans="1:17" s="205" customFormat="1" ht="20.100000000000001" customHeight="1">
      <c r="A16" s="223"/>
      <c r="B16" s="211">
        <v>10</v>
      </c>
      <c r="C16" s="279" t="s">
        <v>492</v>
      </c>
      <c r="D16" s="464"/>
      <c r="E16" s="464"/>
      <c r="F16" s="464"/>
      <c r="G16" s="464"/>
      <c r="H16" s="465"/>
      <c r="I16" s="465"/>
      <c r="J16" s="465"/>
      <c r="K16" s="464"/>
      <c r="L16" s="464"/>
      <c r="M16" s="464"/>
      <c r="N16" s="464"/>
      <c r="O16" s="464"/>
      <c r="P16" s="24"/>
      <c r="Q16" s="463"/>
    </row>
    <row r="17" spans="1:17" s="205" customFormat="1" ht="20.100000000000001" customHeight="1">
      <c r="A17" s="223"/>
      <c r="B17" s="211">
        <v>11</v>
      </c>
      <c r="C17" s="279" t="s">
        <v>493</v>
      </c>
      <c r="D17" s="464"/>
      <c r="E17" s="464"/>
      <c r="F17" s="464"/>
      <c r="G17" s="464"/>
      <c r="H17" s="464"/>
      <c r="I17" s="464"/>
      <c r="J17" s="464"/>
      <c r="K17" s="464"/>
      <c r="L17" s="464"/>
      <c r="M17" s="464"/>
      <c r="N17" s="464"/>
      <c r="O17" s="464"/>
      <c r="P17" s="24"/>
      <c r="Q17" s="463"/>
    </row>
    <row r="18" spans="1:17" s="205" customFormat="1" ht="20.100000000000001" customHeight="1" thickBot="1">
      <c r="A18" s="153"/>
      <c r="B18" s="466">
        <v>12</v>
      </c>
      <c r="C18" s="372" t="s">
        <v>488</v>
      </c>
      <c r="D18" s="467"/>
      <c r="E18" s="467"/>
      <c r="F18" s="467"/>
      <c r="G18" s="467"/>
      <c r="H18" s="467"/>
      <c r="I18" s="467"/>
      <c r="J18" s="467"/>
      <c r="K18" s="467"/>
      <c r="L18" s="467"/>
      <c r="M18" s="467"/>
      <c r="N18" s="467"/>
      <c r="O18" s="467"/>
      <c r="P18" s="24"/>
      <c r="Q18" s="463"/>
    </row>
    <row r="19" spans="1:17">
      <c r="A19" s="153"/>
    </row>
    <row r="20" spans="1:17">
      <c r="A20" s="153"/>
    </row>
  </sheetData>
  <mergeCells count="10">
    <mergeCell ref="B4:C4"/>
    <mergeCell ref="D4:G4"/>
    <mergeCell ref="H4:K4"/>
    <mergeCell ref="L4:O4"/>
    <mergeCell ref="D5:E5"/>
    <mergeCell ref="F5:F6"/>
    <mergeCell ref="H5:I5"/>
    <mergeCell ref="J5:J6"/>
    <mergeCell ref="L5:M5"/>
    <mergeCell ref="N5:N6"/>
  </mergeCells>
  <hyperlinks>
    <hyperlink ref="Q1" location="Index!A1" display="Back to index" xr:uid="{9ECD8714-DFEF-4375-9DC5-42C66E10F585}"/>
  </hyperlinks>
  <pageMargins left="0.70866141732283472" right="0.70866141732283472" top="0.74803149606299213" bottom="0.74803149606299213" header="0.31496062992125984" footer="0.31496062992125984"/>
  <pageSetup paperSize="8" scale="88" orientation="landscape" cellComments="asDisplayed" verticalDpi="598"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8917-0F89-456C-89F7-30EA02E3DC57}">
  <dimension ref="A1:L96"/>
  <sheetViews>
    <sheetView showGridLines="0" showZeros="0" zoomScaleNormal="100" workbookViewId="0">
      <selection activeCell="L1" sqref="L1"/>
    </sheetView>
  </sheetViews>
  <sheetFormatPr defaultColWidth="9.140625" defaultRowHeight="15" customHeight="1"/>
  <cols>
    <col min="1" max="2" width="4.7109375" style="12" customWidth="1"/>
    <col min="3" max="3" width="67" style="12" customWidth="1"/>
    <col min="4" max="4" width="15.7109375" style="12" customWidth="1"/>
    <col min="5" max="5" width="15.7109375" style="12" customWidth="1" collapsed="1"/>
    <col min="6" max="10" width="15.7109375" style="12" customWidth="1"/>
    <col min="11" max="11" width="4.7109375" style="12" customWidth="1"/>
    <col min="12" max="12" width="13.7109375" style="12" customWidth="1"/>
    <col min="13" max="16384" width="9.140625" style="12"/>
  </cols>
  <sheetData>
    <row r="1" spans="1:12" ht="18.75" customHeight="1">
      <c r="B1" s="1702" t="s">
        <v>1938</v>
      </c>
      <c r="C1" s="1702"/>
      <c r="D1" s="1313"/>
      <c r="E1" s="1314"/>
      <c r="F1" s="1314"/>
      <c r="G1" s="1313"/>
      <c r="J1" s="1133"/>
      <c r="L1" s="766" t="s">
        <v>997</v>
      </c>
    </row>
    <row r="2" spans="1:12" ht="15" customHeight="1">
      <c r="L2" s="5"/>
    </row>
    <row r="3" spans="1:12" s="1137" customFormat="1" ht="15" customHeight="1">
      <c r="A3" s="12"/>
      <c r="B3" s="1134"/>
      <c r="C3" s="1135"/>
      <c r="D3" s="1136" t="s">
        <v>1683</v>
      </c>
      <c r="E3" s="1136" t="s">
        <v>1684</v>
      </c>
      <c r="F3" s="1136" t="s">
        <v>1685</v>
      </c>
      <c r="G3" s="1136" t="s">
        <v>1686</v>
      </c>
      <c r="H3" s="1136" t="s">
        <v>1687</v>
      </c>
      <c r="I3" s="1136" t="s">
        <v>1688</v>
      </c>
      <c r="J3" s="1136" t="s">
        <v>1689</v>
      </c>
      <c r="K3" s="12"/>
      <c r="L3" s="765"/>
    </row>
    <row r="4" spans="1:12" s="1142" customFormat="1" ht="24.75" customHeight="1">
      <c r="A4" s="149"/>
      <c r="B4" s="1138">
        <v>1</v>
      </c>
      <c r="C4" s="1139" t="s">
        <v>1690</v>
      </c>
      <c r="D4" s="1140" t="s">
        <v>1691</v>
      </c>
      <c r="E4" s="1141" t="s">
        <v>1691</v>
      </c>
      <c r="F4" s="1141" t="s">
        <v>1691</v>
      </c>
      <c r="G4" s="1141" t="s">
        <v>1692</v>
      </c>
      <c r="H4" s="1141" t="s">
        <v>1692</v>
      </c>
      <c r="I4" s="1141" t="s">
        <v>1691</v>
      </c>
      <c r="J4" s="1141" t="s">
        <v>1691</v>
      </c>
      <c r="K4" s="149"/>
      <c r="L4" s="149"/>
    </row>
    <row r="5" spans="1:12" s="1142" customFormat="1" ht="24.75" hidden="1" customHeight="1">
      <c r="A5" s="154"/>
      <c r="B5" s="1143">
        <v>2</v>
      </c>
      <c r="C5" s="1144" t="s">
        <v>1693</v>
      </c>
      <c r="D5" s="1145" t="s">
        <v>1694</v>
      </c>
      <c r="E5" s="1145" t="s">
        <v>1695</v>
      </c>
      <c r="F5" s="1145" t="s">
        <v>1696</v>
      </c>
      <c r="G5" s="1145" t="s">
        <v>1697</v>
      </c>
      <c r="H5" s="1145" t="s">
        <v>1698</v>
      </c>
      <c r="I5" s="1145" t="s">
        <v>1699</v>
      </c>
      <c r="J5" s="1145" t="s">
        <v>1700</v>
      </c>
      <c r="K5" s="154"/>
      <c r="L5" s="154"/>
    </row>
    <row r="6" spans="1:12" s="1142" customFormat="1" ht="24.75" hidden="1" customHeight="1">
      <c r="A6" s="154"/>
      <c r="B6" s="1143" t="s">
        <v>104</v>
      </c>
      <c r="C6" s="1144" t="s">
        <v>1701</v>
      </c>
      <c r="D6" s="1146" t="s">
        <v>1702</v>
      </c>
      <c r="E6" s="1146" t="s">
        <v>1702</v>
      </c>
      <c r="F6" s="1146" t="s">
        <v>1702</v>
      </c>
      <c r="G6" s="1146" t="s">
        <v>1702</v>
      </c>
      <c r="H6" s="1146" t="s">
        <v>1702</v>
      </c>
      <c r="I6" s="1146" t="s">
        <v>1702</v>
      </c>
      <c r="J6" s="1146" t="s">
        <v>1702</v>
      </c>
      <c r="K6" s="154"/>
      <c r="L6" s="154"/>
    </row>
    <row r="7" spans="1:12" s="1142" customFormat="1" ht="24.75" hidden="1" customHeight="1">
      <c r="A7" s="154"/>
      <c r="B7" s="1143">
        <v>3</v>
      </c>
      <c r="C7" s="1144" t="s">
        <v>1703</v>
      </c>
      <c r="D7" s="1145" t="s">
        <v>1704</v>
      </c>
      <c r="E7" s="1145" t="s">
        <v>1704</v>
      </c>
      <c r="F7" s="1145" t="s">
        <v>1704</v>
      </c>
      <c r="G7" s="1145" t="s">
        <v>1705</v>
      </c>
      <c r="H7" s="1145" t="s">
        <v>1705</v>
      </c>
      <c r="I7" s="1145" t="s">
        <v>1704</v>
      </c>
      <c r="J7" s="1145" t="s">
        <v>1706</v>
      </c>
      <c r="K7" s="154"/>
      <c r="L7" s="154"/>
    </row>
    <row r="8" spans="1:12" s="1142" customFormat="1" ht="24.75" hidden="1" customHeight="1">
      <c r="A8" s="246"/>
      <c r="B8" s="1143" t="s">
        <v>1707</v>
      </c>
      <c r="C8" s="1144" t="s">
        <v>1708</v>
      </c>
      <c r="D8" s="1146" t="s">
        <v>1709</v>
      </c>
      <c r="E8" s="1146" t="s">
        <v>1709</v>
      </c>
      <c r="F8" s="1146" t="s">
        <v>1709</v>
      </c>
      <c r="G8" s="1147" t="s">
        <v>1710</v>
      </c>
      <c r="H8" s="1147" t="s">
        <v>1710</v>
      </c>
      <c r="I8" s="1146" t="s">
        <v>1709</v>
      </c>
      <c r="J8" s="1147" t="s">
        <v>1710</v>
      </c>
      <c r="K8" s="246"/>
      <c r="L8" s="246"/>
    </row>
    <row r="9" spans="1:12" s="1151" customFormat="1" ht="24.75" hidden="1" customHeight="1">
      <c r="A9" s="246"/>
      <c r="B9" s="1148" t="s">
        <v>1711</v>
      </c>
      <c r="C9" s="1149"/>
      <c r="D9" s="1150"/>
      <c r="E9" s="1150"/>
      <c r="F9" s="1150"/>
      <c r="G9" s="1150"/>
      <c r="H9" s="1150"/>
      <c r="I9" s="1150"/>
      <c r="J9" s="1150"/>
      <c r="K9" s="246"/>
      <c r="L9" s="246"/>
    </row>
    <row r="10" spans="1:12" s="1142" customFormat="1" ht="24.75" hidden="1" customHeight="1">
      <c r="A10" s="246"/>
      <c r="B10" s="1143">
        <v>4</v>
      </c>
      <c r="C10" s="1144" t="s">
        <v>1712</v>
      </c>
      <c r="D10" s="1145" t="s">
        <v>1713</v>
      </c>
      <c r="E10" s="1145" t="s">
        <v>1713</v>
      </c>
      <c r="F10" s="1145" t="s">
        <v>1713</v>
      </c>
      <c r="G10" s="1145" t="s">
        <v>1713</v>
      </c>
      <c r="H10" s="1145" t="s">
        <v>1713</v>
      </c>
      <c r="I10" s="1145" t="s">
        <v>1714</v>
      </c>
      <c r="J10" s="1145" t="s">
        <v>1715</v>
      </c>
      <c r="K10" s="246"/>
      <c r="L10" s="246"/>
    </row>
    <row r="11" spans="1:12" s="1142" customFormat="1" ht="24.75" hidden="1" customHeight="1">
      <c r="A11" s="246"/>
      <c r="B11" s="1143">
        <v>5</v>
      </c>
      <c r="C11" s="1144" t="s">
        <v>1716</v>
      </c>
      <c r="D11" s="1145" t="s">
        <v>1713</v>
      </c>
      <c r="E11" s="1145" t="s">
        <v>1713</v>
      </c>
      <c r="F11" s="1145" t="s">
        <v>1713</v>
      </c>
      <c r="G11" s="1145" t="s">
        <v>1713</v>
      </c>
      <c r="H11" s="1145" t="s">
        <v>1713</v>
      </c>
      <c r="I11" s="1145" t="s">
        <v>1714</v>
      </c>
      <c r="J11" s="1145" t="s">
        <v>1715</v>
      </c>
      <c r="K11" s="246"/>
      <c r="L11" s="246"/>
    </row>
    <row r="12" spans="1:12" s="1142" customFormat="1" ht="24.75" hidden="1" customHeight="1">
      <c r="A12" s="246"/>
      <c r="B12" s="1143">
        <v>6</v>
      </c>
      <c r="C12" s="1144" t="s">
        <v>1717</v>
      </c>
      <c r="D12" s="1145" t="s">
        <v>1718</v>
      </c>
      <c r="E12" s="1145" t="s">
        <v>1718</v>
      </c>
      <c r="F12" s="1145" t="s">
        <v>1718</v>
      </c>
      <c r="G12" s="1145" t="s">
        <v>1718</v>
      </c>
      <c r="H12" s="1145" t="s">
        <v>1718</v>
      </c>
      <c r="I12" s="1145" t="s">
        <v>1718</v>
      </c>
      <c r="J12" s="1145" t="s">
        <v>1718</v>
      </c>
      <c r="K12" s="246"/>
      <c r="L12" s="246"/>
    </row>
    <row r="13" spans="1:12" s="1142" customFormat="1" ht="24.75" hidden="1" customHeight="1">
      <c r="A13" s="246"/>
      <c r="B13" s="1143">
        <v>7</v>
      </c>
      <c r="C13" s="1144" t="s">
        <v>1719</v>
      </c>
      <c r="D13" s="1145" t="s">
        <v>1720</v>
      </c>
      <c r="E13" s="1145" t="s">
        <v>1720</v>
      </c>
      <c r="F13" s="1145" t="s">
        <v>1720</v>
      </c>
      <c r="G13" s="1145" t="s">
        <v>1720</v>
      </c>
      <c r="H13" s="1145" t="s">
        <v>1720</v>
      </c>
      <c r="I13" s="1145" t="s">
        <v>1721</v>
      </c>
      <c r="J13" s="1145" t="s">
        <v>1722</v>
      </c>
      <c r="K13" s="246"/>
      <c r="L13" s="246"/>
    </row>
    <row r="14" spans="1:12" s="1142" customFormat="1" ht="24.75" hidden="1" customHeight="1">
      <c r="A14" s="246"/>
      <c r="B14" s="1143">
        <v>8</v>
      </c>
      <c r="C14" s="1144" t="s">
        <v>1723</v>
      </c>
      <c r="D14" s="1152">
        <v>300000000</v>
      </c>
      <c r="E14" s="1152">
        <v>450000000</v>
      </c>
      <c r="F14" s="1152">
        <v>300000000</v>
      </c>
      <c r="G14" s="1152">
        <v>60309739.303588472</v>
      </c>
      <c r="H14" s="1152">
        <v>71510119.459969193</v>
      </c>
      <c r="I14" s="1152">
        <v>399999980</v>
      </c>
      <c r="J14" s="1152">
        <v>4724095.5999699999</v>
      </c>
      <c r="K14" s="246"/>
      <c r="L14" s="246"/>
    </row>
    <row r="15" spans="1:12" s="1142" customFormat="1" ht="24.75" hidden="1" customHeight="1">
      <c r="A15" s="246"/>
      <c r="B15" s="1143">
        <v>9</v>
      </c>
      <c r="C15" s="1144" t="s">
        <v>1724</v>
      </c>
      <c r="D15" s="1153">
        <v>300000000</v>
      </c>
      <c r="E15" s="1153">
        <v>450000000</v>
      </c>
      <c r="F15" s="1153">
        <v>300000000</v>
      </c>
      <c r="G15" s="1153" t="s">
        <v>1725</v>
      </c>
      <c r="H15" s="1153" t="s">
        <v>1726</v>
      </c>
      <c r="I15" s="1152">
        <v>400000000</v>
      </c>
      <c r="J15" s="1154" t="s">
        <v>1710</v>
      </c>
      <c r="K15" s="246"/>
      <c r="L15" s="246"/>
    </row>
    <row r="16" spans="1:12" s="1142" customFormat="1" ht="24.75" hidden="1" customHeight="1">
      <c r="A16" s="246"/>
      <c r="B16" s="1143" t="s">
        <v>1727</v>
      </c>
      <c r="C16" s="1144" t="s">
        <v>1728</v>
      </c>
      <c r="D16" s="1155">
        <v>1</v>
      </c>
      <c r="E16" s="1155">
        <v>1</v>
      </c>
      <c r="F16" s="1155">
        <v>1</v>
      </c>
      <c r="G16" s="1155">
        <v>1</v>
      </c>
      <c r="H16" s="1155">
        <v>1</v>
      </c>
      <c r="I16" s="1156">
        <v>1</v>
      </c>
      <c r="J16" s="1147" t="s">
        <v>1710</v>
      </c>
      <c r="K16" s="246"/>
      <c r="L16" s="246"/>
    </row>
    <row r="17" spans="1:12" s="1142" customFormat="1" ht="24.75" hidden="1" customHeight="1">
      <c r="A17" s="246"/>
      <c r="B17" s="1143" t="s">
        <v>1729</v>
      </c>
      <c r="C17" s="1144" t="s">
        <v>1730</v>
      </c>
      <c r="D17" s="1157">
        <v>1</v>
      </c>
      <c r="E17" s="1157">
        <v>1</v>
      </c>
      <c r="F17" s="1157">
        <v>1</v>
      </c>
      <c r="G17" s="1157">
        <v>1</v>
      </c>
      <c r="H17" s="1157">
        <v>1</v>
      </c>
      <c r="I17" s="1157">
        <v>1</v>
      </c>
      <c r="J17" s="1157" t="s">
        <v>1710</v>
      </c>
      <c r="K17" s="246"/>
      <c r="L17" s="246"/>
    </row>
    <row r="18" spans="1:12" s="1142" customFormat="1" ht="24.75" hidden="1" customHeight="1">
      <c r="A18" s="246"/>
      <c r="B18" s="1143">
        <v>10</v>
      </c>
      <c r="C18" s="1144" t="s">
        <v>1731</v>
      </c>
      <c r="D18" s="1145" t="s">
        <v>1732</v>
      </c>
      <c r="E18" s="1145" t="s">
        <v>1732</v>
      </c>
      <c r="F18" s="1145" t="s">
        <v>1732</v>
      </c>
      <c r="G18" s="1145" t="s">
        <v>1732</v>
      </c>
      <c r="H18" s="1145" t="s">
        <v>1732</v>
      </c>
      <c r="I18" s="1145" t="s">
        <v>1733</v>
      </c>
      <c r="J18" s="1145" t="s">
        <v>1733</v>
      </c>
      <c r="K18" s="246"/>
      <c r="L18" s="246"/>
    </row>
    <row r="19" spans="1:12" s="1142" customFormat="1" ht="24.75" hidden="1" customHeight="1">
      <c r="A19" s="246"/>
      <c r="B19" s="1143">
        <v>11</v>
      </c>
      <c r="C19" s="1144" t="s">
        <v>1734</v>
      </c>
      <c r="D19" s="1146" t="s">
        <v>1735</v>
      </c>
      <c r="E19" s="1145" t="s">
        <v>1736</v>
      </c>
      <c r="F19" s="1145" t="s">
        <v>1737</v>
      </c>
      <c r="G19" s="1146" t="s">
        <v>1735</v>
      </c>
      <c r="H19" s="1145" t="s">
        <v>1738</v>
      </c>
      <c r="I19" s="1145" t="s">
        <v>1739</v>
      </c>
      <c r="J19" s="1145" t="s">
        <v>1710</v>
      </c>
      <c r="K19" s="246"/>
      <c r="L19" s="246"/>
    </row>
    <row r="20" spans="1:12" s="1142" customFormat="1" ht="24.75" hidden="1" customHeight="1">
      <c r="A20" s="246"/>
      <c r="B20" s="1143">
        <v>12</v>
      </c>
      <c r="C20" s="1144" t="s">
        <v>1740</v>
      </c>
      <c r="D20" s="1145" t="s">
        <v>1741</v>
      </c>
      <c r="E20" s="1145" t="s">
        <v>1741</v>
      </c>
      <c r="F20" s="1145" t="s">
        <v>1741</v>
      </c>
      <c r="G20" s="1145" t="s">
        <v>1741</v>
      </c>
      <c r="H20" s="1145" t="s">
        <v>1741</v>
      </c>
      <c r="I20" s="1145" t="s">
        <v>1742</v>
      </c>
      <c r="J20" s="1145" t="s">
        <v>1253</v>
      </c>
      <c r="K20" s="246"/>
      <c r="L20" s="246"/>
    </row>
    <row r="21" spans="1:12" s="1142" customFormat="1" ht="24.75" hidden="1" customHeight="1">
      <c r="A21" s="246"/>
      <c r="B21" s="1143">
        <v>13</v>
      </c>
      <c r="C21" s="1144" t="s">
        <v>1743</v>
      </c>
      <c r="D21" s="1146" t="s">
        <v>1744</v>
      </c>
      <c r="E21" s="1145" t="s">
        <v>1745</v>
      </c>
      <c r="F21" s="1145" t="s">
        <v>1746</v>
      </c>
      <c r="G21" s="1146" t="s">
        <v>1744</v>
      </c>
      <c r="H21" s="1145" t="s">
        <v>1747</v>
      </c>
      <c r="I21" s="1145" t="s">
        <v>1710</v>
      </c>
      <c r="J21" s="1145" t="s">
        <v>1710</v>
      </c>
      <c r="K21" s="246"/>
      <c r="L21" s="246"/>
    </row>
    <row r="22" spans="1:12" s="1142" customFormat="1" ht="24.75" hidden="1" customHeight="1">
      <c r="A22" s="246"/>
      <c r="B22" s="1143">
        <v>14</v>
      </c>
      <c r="C22" s="1144" t="s">
        <v>1748</v>
      </c>
      <c r="D22" s="1145" t="s">
        <v>1709</v>
      </c>
      <c r="E22" s="1145" t="s">
        <v>1709</v>
      </c>
      <c r="F22" s="1145" t="s">
        <v>1709</v>
      </c>
      <c r="G22" s="1145" t="s">
        <v>1709</v>
      </c>
      <c r="H22" s="1145" t="s">
        <v>1709</v>
      </c>
      <c r="I22" s="1145" t="s">
        <v>1709</v>
      </c>
      <c r="J22" s="1146" t="s">
        <v>1710</v>
      </c>
      <c r="K22" s="246"/>
      <c r="L22" s="246"/>
    </row>
    <row r="23" spans="1:12" s="1142" customFormat="1" ht="125.25" hidden="1" customHeight="1">
      <c r="A23" s="246"/>
      <c r="B23" s="1143">
        <v>15</v>
      </c>
      <c r="C23" s="1144" t="s">
        <v>1749</v>
      </c>
      <c r="D23" s="1145" t="s">
        <v>1750</v>
      </c>
      <c r="E23" s="1145" t="s">
        <v>1751</v>
      </c>
      <c r="F23" s="1145" t="s">
        <v>1752</v>
      </c>
      <c r="G23" s="1145" t="s">
        <v>1753</v>
      </c>
      <c r="H23" s="1158" t="s">
        <v>1754</v>
      </c>
      <c r="I23" s="1145" t="s">
        <v>1755</v>
      </c>
      <c r="J23" s="1146" t="s">
        <v>1710</v>
      </c>
      <c r="K23" s="246"/>
      <c r="L23" s="246"/>
    </row>
    <row r="24" spans="1:12" s="1142" customFormat="1" ht="33.75" hidden="1">
      <c r="A24" s="246"/>
      <c r="B24" s="1143">
        <v>16</v>
      </c>
      <c r="C24" s="1159" t="s">
        <v>1756</v>
      </c>
      <c r="D24" s="1160" t="s">
        <v>1710</v>
      </c>
      <c r="E24" s="1160" t="s">
        <v>1710</v>
      </c>
      <c r="F24" s="1160" t="s">
        <v>1710</v>
      </c>
      <c r="G24" s="1160" t="s">
        <v>1710</v>
      </c>
      <c r="H24" s="1160" t="s">
        <v>1710</v>
      </c>
      <c r="I24" s="1161" t="s">
        <v>1757</v>
      </c>
      <c r="J24" s="1146" t="s">
        <v>1710</v>
      </c>
      <c r="K24" s="246"/>
      <c r="L24" s="246"/>
    </row>
    <row r="25" spans="1:12" s="1151" customFormat="1" ht="24.75" hidden="1" customHeight="1">
      <c r="A25" s="246"/>
      <c r="B25" s="1148" t="s">
        <v>1758</v>
      </c>
      <c r="C25" s="1148"/>
      <c r="D25" s="1150"/>
      <c r="E25" s="1150"/>
      <c r="F25" s="1150"/>
      <c r="G25" s="1150"/>
      <c r="H25" s="1150"/>
      <c r="I25" s="1150"/>
      <c r="J25" s="1150"/>
      <c r="K25" s="246"/>
      <c r="L25" s="246"/>
    </row>
    <row r="26" spans="1:12" s="1142" customFormat="1" ht="24.75" hidden="1" customHeight="1">
      <c r="A26" s="246"/>
      <c r="B26" s="1143">
        <v>17</v>
      </c>
      <c r="C26" s="1144" t="s">
        <v>1759</v>
      </c>
      <c r="D26" s="1145" t="s">
        <v>1760</v>
      </c>
      <c r="E26" s="1145" t="s">
        <v>1760</v>
      </c>
      <c r="F26" s="1145" t="s">
        <v>1760</v>
      </c>
      <c r="G26" s="1145" t="s">
        <v>1761</v>
      </c>
      <c r="H26" s="1145" t="s">
        <v>1761</v>
      </c>
      <c r="I26" s="1145" t="s">
        <v>1762</v>
      </c>
      <c r="J26" s="1145" t="s">
        <v>1761</v>
      </c>
      <c r="K26" s="246"/>
      <c r="L26" s="246"/>
    </row>
    <row r="27" spans="1:12" s="1142" customFormat="1" ht="99.75" hidden="1" customHeight="1">
      <c r="A27" s="246"/>
      <c r="B27" s="1143">
        <v>18</v>
      </c>
      <c r="C27" s="1159" t="s">
        <v>1763</v>
      </c>
      <c r="D27" s="1162" t="s">
        <v>1764</v>
      </c>
      <c r="E27" s="1162" t="s">
        <v>1765</v>
      </c>
      <c r="F27" s="1162" t="s">
        <v>1766</v>
      </c>
      <c r="G27" s="1162" t="s">
        <v>1767</v>
      </c>
      <c r="H27" s="1162" t="s">
        <v>1767</v>
      </c>
      <c r="I27" s="1145" t="s">
        <v>1768</v>
      </c>
      <c r="J27" s="1146" t="s">
        <v>1710</v>
      </c>
      <c r="K27" s="246"/>
      <c r="L27" s="246"/>
    </row>
    <row r="28" spans="1:12" s="1142" customFormat="1" ht="24.75" hidden="1" customHeight="1">
      <c r="A28" s="246"/>
      <c r="B28" s="1143">
        <v>19</v>
      </c>
      <c r="C28" s="1144" t="s">
        <v>1769</v>
      </c>
      <c r="D28" s="1145" t="s">
        <v>1770</v>
      </c>
      <c r="E28" s="1145" t="s">
        <v>1770</v>
      </c>
      <c r="F28" s="1145" t="s">
        <v>1770</v>
      </c>
      <c r="G28" s="1145" t="s">
        <v>1770</v>
      </c>
      <c r="H28" s="1145" t="s">
        <v>1770</v>
      </c>
      <c r="I28" s="1145" t="s">
        <v>1770</v>
      </c>
      <c r="J28" s="1146" t="s">
        <v>1710</v>
      </c>
      <c r="K28" s="246"/>
      <c r="L28" s="246"/>
    </row>
    <row r="29" spans="1:12" s="1142" customFormat="1" ht="24.75" hidden="1" customHeight="1">
      <c r="A29" s="246"/>
      <c r="B29" s="1143" t="s">
        <v>1771</v>
      </c>
      <c r="C29" s="1159" t="s">
        <v>1772</v>
      </c>
      <c r="D29" s="1145" t="s">
        <v>1773</v>
      </c>
      <c r="E29" s="1145" t="s">
        <v>1773</v>
      </c>
      <c r="F29" s="1145" t="s">
        <v>1773</v>
      </c>
      <c r="G29" s="1145" t="s">
        <v>1773</v>
      </c>
      <c r="H29" s="1145" t="s">
        <v>1773</v>
      </c>
      <c r="I29" s="1145" t="s">
        <v>1774</v>
      </c>
      <c r="J29" s="1145" t="s">
        <v>1774</v>
      </c>
      <c r="K29" s="246"/>
      <c r="L29" s="246"/>
    </row>
    <row r="30" spans="1:12" s="1142" customFormat="1" ht="24.75" hidden="1" customHeight="1">
      <c r="A30" s="246"/>
      <c r="B30" s="1143" t="s">
        <v>1775</v>
      </c>
      <c r="C30" s="1159" t="s">
        <v>1776</v>
      </c>
      <c r="D30" s="1145" t="s">
        <v>1773</v>
      </c>
      <c r="E30" s="1145" t="s">
        <v>1773</v>
      </c>
      <c r="F30" s="1145" t="s">
        <v>1773</v>
      </c>
      <c r="G30" s="1145" t="s">
        <v>1773</v>
      </c>
      <c r="H30" s="1145" t="s">
        <v>1773</v>
      </c>
      <c r="I30" s="1145" t="s">
        <v>1774</v>
      </c>
      <c r="J30" s="1146" t="s">
        <v>1710</v>
      </c>
      <c r="K30" s="246"/>
      <c r="L30" s="246"/>
    </row>
    <row r="31" spans="1:12" s="1142" customFormat="1" ht="24.75" hidden="1" customHeight="1">
      <c r="A31" s="246"/>
      <c r="B31" s="1143">
        <v>21</v>
      </c>
      <c r="C31" s="1159" t="s">
        <v>1777</v>
      </c>
      <c r="D31" s="1145" t="s">
        <v>1770</v>
      </c>
      <c r="E31" s="1145" t="s">
        <v>1770</v>
      </c>
      <c r="F31" s="1145" t="s">
        <v>1770</v>
      </c>
      <c r="G31" s="1145" t="s">
        <v>1770</v>
      </c>
      <c r="H31" s="1145" t="s">
        <v>1770</v>
      </c>
      <c r="I31" s="1145" t="s">
        <v>1770</v>
      </c>
      <c r="J31" s="1146" t="s">
        <v>1710</v>
      </c>
      <c r="K31" s="246"/>
      <c r="L31" s="246"/>
    </row>
    <row r="32" spans="1:12" s="1142" customFormat="1" ht="24.75" hidden="1" customHeight="1">
      <c r="A32" s="246"/>
      <c r="B32" s="1143">
        <v>22</v>
      </c>
      <c r="C32" s="1159" t="s">
        <v>1778</v>
      </c>
      <c r="D32" s="1146" t="s">
        <v>1710</v>
      </c>
      <c r="E32" s="1146" t="s">
        <v>1710</v>
      </c>
      <c r="F32" s="1146" t="s">
        <v>1710</v>
      </c>
      <c r="G32" s="1146" t="s">
        <v>1710</v>
      </c>
      <c r="H32" s="1146" t="s">
        <v>1710</v>
      </c>
      <c r="I32" s="1145" t="s">
        <v>1779</v>
      </c>
      <c r="J32" s="1145" t="s">
        <v>1779</v>
      </c>
      <c r="K32" s="246"/>
      <c r="L32" s="246"/>
    </row>
    <row r="33" spans="1:12" s="1142" customFormat="1" ht="24.75" hidden="1" customHeight="1">
      <c r="A33" s="246"/>
      <c r="B33" s="1143">
        <v>23</v>
      </c>
      <c r="C33" s="1159" t="s">
        <v>1780</v>
      </c>
      <c r="D33" s="1145" t="s">
        <v>1781</v>
      </c>
      <c r="E33" s="1145" t="s">
        <v>1781</v>
      </c>
      <c r="F33" s="1145" t="s">
        <v>1781</v>
      </c>
      <c r="G33" s="1145" t="s">
        <v>1781</v>
      </c>
      <c r="H33" s="1145" t="s">
        <v>1781</v>
      </c>
      <c r="I33" s="1145" t="s">
        <v>1781</v>
      </c>
      <c r="J33" s="1145" t="s">
        <v>1781</v>
      </c>
      <c r="K33" s="246"/>
      <c r="L33" s="246"/>
    </row>
    <row r="34" spans="1:12" s="1142" customFormat="1" ht="24.75" hidden="1" customHeight="1">
      <c r="A34" s="246"/>
      <c r="B34" s="1143">
        <v>24</v>
      </c>
      <c r="C34" s="1159" t="s">
        <v>1782</v>
      </c>
      <c r="D34" s="1146" t="s">
        <v>1710</v>
      </c>
      <c r="E34" s="1146" t="s">
        <v>1710</v>
      </c>
      <c r="F34" s="1146" t="s">
        <v>1710</v>
      </c>
      <c r="G34" s="1146" t="s">
        <v>1710</v>
      </c>
      <c r="H34" s="1146" t="s">
        <v>1710</v>
      </c>
      <c r="I34" s="1146" t="s">
        <v>1710</v>
      </c>
      <c r="J34" s="1146" t="s">
        <v>1710</v>
      </c>
      <c r="K34" s="246"/>
      <c r="L34" s="246"/>
    </row>
    <row r="35" spans="1:12" s="1142" customFormat="1" ht="24.75" hidden="1" customHeight="1">
      <c r="A35" s="246"/>
      <c r="B35" s="1143">
        <v>25</v>
      </c>
      <c r="C35" s="1159" t="s">
        <v>1783</v>
      </c>
      <c r="D35" s="1146" t="s">
        <v>1710</v>
      </c>
      <c r="E35" s="1146" t="s">
        <v>1710</v>
      </c>
      <c r="F35" s="1146" t="s">
        <v>1710</v>
      </c>
      <c r="G35" s="1146" t="s">
        <v>1710</v>
      </c>
      <c r="H35" s="1146" t="s">
        <v>1710</v>
      </c>
      <c r="I35" s="1146" t="s">
        <v>1710</v>
      </c>
      <c r="J35" s="1146" t="s">
        <v>1710</v>
      </c>
      <c r="K35" s="246"/>
      <c r="L35" s="246"/>
    </row>
    <row r="36" spans="1:12" s="1142" customFormat="1" ht="24.75" hidden="1" customHeight="1">
      <c r="A36" s="246"/>
      <c r="B36" s="1143">
        <v>26</v>
      </c>
      <c r="C36" s="1159" t="s">
        <v>1784</v>
      </c>
      <c r="D36" s="1146" t="s">
        <v>1710</v>
      </c>
      <c r="E36" s="1146" t="s">
        <v>1710</v>
      </c>
      <c r="F36" s="1146" t="s">
        <v>1710</v>
      </c>
      <c r="G36" s="1146" t="s">
        <v>1710</v>
      </c>
      <c r="H36" s="1146" t="s">
        <v>1710</v>
      </c>
      <c r="I36" s="1146" t="s">
        <v>1710</v>
      </c>
      <c r="J36" s="1146" t="s">
        <v>1710</v>
      </c>
      <c r="K36" s="246"/>
      <c r="L36" s="246"/>
    </row>
    <row r="37" spans="1:12" s="1142" customFormat="1" ht="24.75" hidden="1" customHeight="1">
      <c r="A37" s="246"/>
      <c r="B37" s="1143">
        <v>27</v>
      </c>
      <c r="C37" s="1159" t="s">
        <v>1785</v>
      </c>
      <c r="D37" s="1146" t="s">
        <v>1710</v>
      </c>
      <c r="E37" s="1146" t="s">
        <v>1710</v>
      </c>
      <c r="F37" s="1146" t="s">
        <v>1710</v>
      </c>
      <c r="G37" s="1146" t="s">
        <v>1710</v>
      </c>
      <c r="H37" s="1146" t="s">
        <v>1710</v>
      </c>
      <c r="I37" s="1146" t="s">
        <v>1710</v>
      </c>
      <c r="J37" s="1146" t="s">
        <v>1710</v>
      </c>
      <c r="K37" s="246"/>
      <c r="L37" s="246"/>
    </row>
    <row r="38" spans="1:12" s="1142" customFormat="1" ht="24.75" hidden="1" customHeight="1">
      <c r="A38" s="246"/>
      <c r="B38" s="1143">
        <v>28</v>
      </c>
      <c r="C38" s="1159" t="s">
        <v>1786</v>
      </c>
      <c r="D38" s="1146" t="s">
        <v>1710</v>
      </c>
      <c r="E38" s="1146" t="s">
        <v>1710</v>
      </c>
      <c r="F38" s="1146" t="s">
        <v>1710</v>
      </c>
      <c r="G38" s="1146" t="s">
        <v>1710</v>
      </c>
      <c r="H38" s="1146" t="s">
        <v>1710</v>
      </c>
      <c r="I38" s="1146" t="s">
        <v>1710</v>
      </c>
      <c r="J38" s="1146" t="s">
        <v>1710</v>
      </c>
      <c r="K38" s="246"/>
      <c r="L38" s="246"/>
    </row>
    <row r="39" spans="1:12" s="1142" customFormat="1" ht="24.75" hidden="1" customHeight="1">
      <c r="A39" s="246"/>
      <c r="B39" s="1143">
        <v>29</v>
      </c>
      <c r="C39" s="1159" t="s">
        <v>1787</v>
      </c>
      <c r="D39" s="1163" t="s">
        <v>1710</v>
      </c>
      <c r="E39" s="1163" t="s">
        <v>1710</v>
      </c>
      <c r="F39" s="1163" t="s">
        <v>1710</v>
      </c>
      <c r="G39" s="1163" t="s">
        <v>1710</v>
      </c>
      <c r="H39" s="1163" t="s">
        <v>1710</v>
      </c>
      <c r="I39" s="1163" t="s">
        <v>1710</v>
      </c>
      <c r="J39" s="1163" t="s">
        <v>1710</v>
      </c>
      <c r="K39" s="246"/>
      <c r="L39" s="246"/>
    </row>
    <row r="40" spans="1:12" s="1142" customFormat="1" ht="24.75" customHeight="1">
      <c r="A40" s="246"/>
      <c r="B40" s="1143">
        <v>30</v>
      </c>
      <c r="C40" s="1159" t="s">
        <v>1788</v>
      </c>
      <c r="D40" s="1146" t="s">
        <v>1710</v>
      </c>
      <c r="E40" s="1145" t="s">
        <v>1770</v>
      </c>
      <c r="F40" s="1145" t="s">
        <v>1770</v>
      </c>
      <c r="G40" s="1146" t="s">
        <v>1710</v>
      </c>
      <c r="H40" s="1145" t="s">
        <v>1770</v>
      </c>
      <c r="I40" s="1145" t="s">
        <v>1709</v>
      </c>
      <c r="J40" s="1145" t="s">
        <v>1770</v>
      </c>
      <c r="K40" s="246"/>
      <c r="L40" s="246"/>
    </row>
    <row r="41" spans="1:12" s="1142" customFormat="1" ht="24.75" customHeight="1">
      <c r="A41" s="246"/>
      <c r="B41" s="1143">
        <v>31</v>
      </c>
      <c r="C41" s="1159" t="s">
        <v>1789</v>
      </c>
      <c r="D41" s="1146" t="s">
        <v>1710</v>
      </c>
      <c r="E41" s="1146" t="s">
        <v>1710</v>
      </c>
      <c r="F41" s="1146" t="s">
        <v>1710</v>
      </c>
      <c r="G41" s="1146" t="s">
        <v>1710</v>
      </c>
      <c r="H41" s="1146" t="s">
        <v>1710</v>
      </c>
      <c r="I41" s="1145" t="s">
        <v>1790</v>
      </c>
      <c r="J41" s="1146" t="s">
        <v>1710</v>
      </c>
      <c r="K41" s="246"/>
      <c r="L41" s="246"/>
    </row>
    <row r="42" spans="1:12" s="1142" customFormat="1" ht="24.75" customHeight="1">
      <c r="A42" s="246"/>
      <c r="B42" s="1138">
        <v>32</v>
      </c>
      <c r="C42" s="1164" t="s">
        <v>1791</v>
      </c>
      <c r="D42" s="1146" t="s">
        <v>1710</v>
      </c>
      <c r="E42" s="1146" t="s">
        <v>1710</v>
      </c>
      <c r="F42" s="1146" t="s">
        <v>1710</v>
      </c>
      <c r="G42" s="1146" t="s">
        <v>1710</v>
      </c>
      <c r="H42" s="1146" t="s">
        <v>1710</v>
      </c>
      <c r="I42" s="1145" t="s">
        <v>1792</v>
      </c>
      <c r="J42" s="1146" t="s">
        <v>1710</v>
      </c>
      <c r="K42" s="246"/>
      <c r="L42" s="246"/>
    </row>
    <row r="43" spans="1:12" s="1142" customFormat="1" ht="24.75" customHeight="1">
      <c r="A43" s="246"/>
      <c r="B43" s="1143">
        <v>33</v>
      </c>
      <c r="C43" s="1159" t="s">
        <v>1793</v>
      </c>
      <c r="D43" s="1146" t="s">
        <v>1710</v>
      </c>
      <c r="E43" s="1146" t="s">
        <v>1710</v>
      </c>
      <c r="F43" s="1146" t="s">
        <v>1710</v>
      </c>
      <c r="G43" s="1146" t="s">
        <v>1710</v>
      </c>
      <c r="H43" s="1146" t="s">
        <v>1710</v>
      </c>
      <c r="I43" s="1145" t="s">
        <v>1794</v>
      </c>
      <c r="J43" s="1146" t="s">
        <v>1710</v>
      </c>
      <c r="K43" s="246"/>
      <c r="L43" s="246"/>
    </row>
    <row r="44" spans="1:12" s="1142" customFormat="1" ht="24.75" customHeight="1">
      <c r="A44" s="246"/>
      <c r="B44" s="1143">
        <v>34</v>
      </c>
      <c r="C44" s="1159" t="s">
        <v>1795</v>
      </c>
      <c r="D44" s="1146" t="s">
        <v>1710</v>
      </c>
      <c r="E44" s="1146" t="s">
        <v>1710</v>
      </c>
      <c r="F44" s="1146" t="s">
        <v>1710</v>
      </c>
      <c r="G44" s="1146" t="s">
        <v>1710</v>
      </c>
      <c r="H44" s="1146" t="s">
        <v>1710</v>
      </c>
      <c r="I44" s="1165" t="s">
        <v>1685</v>
      </c>
      <c r="J44" s="1146" t="s">
        <v>1710</v>
      </c>
      <c r="K44" s="246"/>
      <c r="L44" s="246"/>
    </row>
    <row r="45" spans="1:12" s="1142" customFormat="1" ht="24.75" customHeight="1">
      <c r="A45" s="246"/>
      <c r="B45" s="1143" t="s">
        <v>1796</v>
      </c>
      <c r="C45" s="1159" t="s">
        <v>1797</v>
      </c>
      <c r="D45" s="1146" t="s">
        <v>1798</v>
      </c>
      <c r="E45" s="1146" t="s">
        <v>1798</v>
      </c>
      <c r="F45" s="1146" t="s">
        <v>1798</v>
      </c>
      <c r="G45" s="1146" t="s">
        <v>1798</v>
      </c>
      <c r="H45" s="1146" t="s">
        <v>1798</v>
      </c>
      <c r="I45" s="1146" t="s">
        <v>1798</v>
      </c>
      <c r="J45" s="1146" t="s">
        <v>1799</v>
      </c>
      <c r="K45" s="246"/>
      <c r="L45" s="246"/>
    </row>
    <row r="46" spans="1:12" s="1142" customFormat="1" ht="24.75" customHeight="1">
      <c r="A46" s="246"/>
      <c r="B46" s="1143" t="s">
        <v>1800</v>
      </c>
      <c r="C46" s="1159" t="s">
        <v>1801</v>
      </c>
      <c r="D46" s="1145" t="s">
        <v>1713</v>
      </c>
      <c r="E46" s="1145" t="s">
        <v>1713</v>
      </c>
      <c r="F46" s="1145" t="s">
        <v>1713</v>
      </c>
      <c r="G46" s="1145" t="s">
        <v>1713</v>
      </c>
      <c r="H46" s="1145" t="s">
        <v>1713</v>
      </c>
      <c r="I46" s="1145" t="s">
        <v>1714</v>
      </c>
      <c r="J46" s="1145" t="s">
        <v>1802</v>
      </c>
      <c r="K46" s="246"/>
      <c r="L46" s="246"/>
    </row>
    <row r="47" spans="1:12" s="1142" customFormat="1" ht="24.75" customHeight="1">
      <c r="A47" s="246"/>
      <c r="B47" s="1143">
        <v>35</v>
      </c>
      <c r="C47" s="1159" t="s">
        <v>1803</v>
      </c>
      <c r="D47" s="1145" t="s">
        <v>1804</v>
      </c>
      <c r="E47" s="1145" t="s">
        <v>1804</v>
      </c>
      <c r="F47" s="1145" t="s">
        <v>1804</v>
      </c>
      <c r="G47" s="1145" t="s">
        <v>1804</v>
      </c>
      <c r="H47" s="1145" t="s">
        <v>1804</v>
      </c>
      <c r="I47" s="1145" t="s">
        <v>1713</v>
      </c>
      <c r="J47" s="1145" t="s">
        <v>1714</v>
      </c>
      <c r="K47" s="246"/>
      <c r="L47" s="246"/>
    </row>
    <row r="48" spans="1:12" s="1142" customFormat="1" ht="24.75" customHeight="1">
      <c r="A48" s="248"/>
      <c r="B48" s="1143">
        <v>36</v>
      </c>
      <c r="C48" s="1159" t="s">
        <v>1805</v>
      </c>
      <c r="D48" s="1146" t="s">
        <v>1710</v>
      </c>
      <c r="E48" s="1145" t="s">
        <v>1770</v>
      </c>
      <c r="F48" s="1145" t="s">
        <v>1770</v>
      </c>
      <c r="G48" s="1146" t="s">
        <v>1710</v>
      </c>
      <c r="H48" s="1146" t="s">
        <v>1710</v>
      </c>
      <c r="I48" s="1146" t="s">
        <v>1710</v>
      </c>
      <c r="J48" s="1146" t="s">
        <v>1806</v>
      </c>
      <c r="K48" s="248"/>
      <c r="L48" s="248"/>
    </row>
    <row r="49" spans="1:12" s="1142" customFormat="1" ht="24.75" customHeight="1">
      <c r="A49" s="154"/>
      <c r="B49" s="1143">
        <v>37</v>
      </c>
      <c r="C49" s="1159" t="s">
        <v>1807</v>
      </c>
      <c r="D49" s="1146" t="s">
        <v>1710</v>
      </c>
      <c r="E49" s="1146" t="s">
        <v>1710</v>
      </c>
      <c r="F49" s="1146" t="s">
        <v>1710</v>
      </c>
      <c r="G49" s="1146" t="s">
        <v>1710</v>
      </c>
      <c r="H49" s="1146" t="s">
        <v>1710</v>
      </c>
      <c r="I49" s="1146" t="s">
        <v>1710</v>
      </c>
      <c r="J49" s="1146" t="s">
        <v>1710</v>
      </c>
      <c r="K49" s="154"/>
      <c r="L49" s="154"/>
    </row>
    <row r="50" spans="1:12" s="1142" customFormat="1" ht="45.75" thickBot="1">
      <c r="A50" s="246"/>
      <c r="B50" s="1166" t="s">
        <v>1808</v>
      </c>
      <c r="C50" s="1167" t="s">
        <v>1809</v>
      </c>
      <c r="D50" s="1168" t="s">
        <v>1810</v>
      </c>
      <c r="E50" s="1168" t="s">
        <v>1811</v>
      </c>
      <c r="F50" s="1169" t="s">
        <v>1812</v>
      </c>
      <c r="G50" s="1169" t="s">
        <v>1813</v>
      </c>
      <c r="H50" s="1169" t="s">
        <v>1814</v>
      </c>
      <c r="I50" s="1169" t="s">
        <v>1815</v>
      </c>
      <c r="J50" s="1170" t="s">
        <v>1710</v>
      </c>
      <c r="K50" s="246"/>
      <c r="L50" s="246"/>
    </row>
    <row r="51" spans="1:12" s="1142" customFormat="1" ht="15.75" customHeight="1" thickTop="1">
      <c r="A51" s="246"/>
      <c r="B51" s="1171"/>
      <c r="C51" s="1172"/>
      <c r="D51" s="1173"/>
      <c r="E51" s="1174"/>
      <c r="F51" s="1174"/>
      <c r="G51" s="1174"/>
      <c r="H51" s="1174"/>
      <c r="I51" s="1174"/>
      <c r="J51" s="1174"/>
      <c r="K51" s="246"/>
      <c r="L51" s="246"/>
    </row>
    <row r="52" spans="1:12" s="1387" customFormat="1" ht="15" customHeight="1">
      <c r="A52" s="1384"/>
      <c r="B52" s="1385" t="s">
        <v>1958</v>
      </c>
      <c r="C52" s="1386"/>
      <c r="D52" s="1386"/>
      <c r="E52" s="1386"/>
      <c r="F52" s="1386"/>
      <c r="G52" s="1386"/>
      <c r="H52" s="1386"/>
      <c r="I52" s="1386"/>
      <c r="J52" s="1386"/>
      <c r="K52" s="1384"/>
      <c r="L52" s="1384"/>
    </row>
    <row r="53" spans="1:12" s="1387" customFormat="1" ht="15" customHeight="1">
      <c r="A53" s="1384"/>
      <c r="B53" s="1385" t="s">
        <v>1959</v>
      </c>
      <c r="C53" s="1386"/>
      <c r="D53" s="1386"/>
      <c r="E53" s="1386"/>
      <c r="F53" s="1386"/>
      <c r="G53" s="1386"/>
      <c r="H53" s="1386"/>
      <c r="I53" s="1386"/>
      <c r="J53" s="1386"/>
      <c r="K53" s="1384"/>
      <c r="L53" s="1384"/>
    </row>
    <row r="54" spans="1:12" s="1387" customFormat="1" ht="28.5" customHeight="1">
      <c r="A54" s="1384"/>
      <c r="B54" s="1703" t="s">
        <v>1960</v>
      </c>
      <c r="C54" s="1703"/>
      <c r="D54" s="1703"/>
      <c r="E54" s="1703"/>
      <c r="F54" s="1703"/>
      <c r="G54" s="1703"/>
      <c r="H54" s="1703"/>
      <c r="I54" s="1703"/>
      <c r="J54" s="1703"/>
      <c r="K54" s="1384"/>
      <c r="L54" s="1384"/>
    </row>
    <row r="55" spans="1:12" ht="15" customHeight="1">
      <c r="A55" s="246"/>
      <c r="B55" s="1175"/>
      <c r="C55" s="1175"/>
      <c r="D55" s="1175"/>
      <c r="E55" s="1175"/>
      <c r="F55" s="1175"/>
      <c r="G55" s="1175"/>
      <c r="H55" s="1175"/>
      <c r="K55" s="246"/>
      <c r="L55" s="246"/>
    </row>
    <row r="56" spans="1:12" ht="15" customHeight="1">
      <c r="A56" s="246"/>
      <c r="B56" s="1175"/>
      <c r="C56" s="1175"/>
      <c r="D56" s="1175"/>
      <c r="K56" s="246"/>
      <c r="L56" s="246"/>
    </row>
    <row r="57" spans="1:12" ht="15" customHeight="1">
      <c r="A57" s="246"/>
      <c r="B57" s="1175"/>
      <c r="C57" s="1175"/>
      <c r="D57" s="1175"/>
      <c r="K57" s="246"/>
      <c r="L57" s="246"/>
    </row>
    <row r="58" spans="1:12" ht="15" customHeight="1">
      <c r="A58" s="246"/>
      <c r="B58" s="1175"/>
      <c r="C58" s="1175"/>
      <c r="D58" s="1175"/>
      <c r="K58" s="246"/>
      <c r="L58" s="246"/>
    </row>
    <row r="59" spans="1:12" ht="15" customHeight="1">
      <c r="A59" s="246"/>
      <c r="B59" s="1175"/>
      <c r="C59" s="1175"/>
      <c r="D59" s="1175"/>
      <c r="K59" s="246"/>
      <c r="L59" s="246"/>
    </row>
    <row r="60" spans="1:12" ht="15" customHeight="1">
      <c r="A60" s="246"/>
      <c r="B60" s="1175"/>
      <c r="C60" s="1175"/>
      <c r="D60" s="1175"/>
      <c r="K60" s="246"/>
      <c r="L60" s="246"/>
    </row>
    <row r="61" spans="1:12" ht="15" customHeight="1">
      <c r="A61" s="246"/>
      <c r="B61" s="1175"/>
      <c r="C61" s="1175"/>
      <c r="D61" s="1175"/>
      <c r="K61" s="246"/>
      <c r="L61" s="246"/>
    </row>
    <row r="62" spans="1:12" ht="15" customHeight="1">
      <c r="A62" s="246"/>
      <c r="B62" s="1175"/>
      <c r="C62" s="1175"/>
      <c r="D62" s="1175"/>
      <c r="K62" s="246"/>
      <c r="L62" s="246"/>
    </row>
    <row r="63" spans="1:12" ht="15" customHeight="1">
      <c r="A63" s="246"/>
      <c r="B63" s="1175"/>
      <c r="C63" s="1175"/>
      <c r="D63" s="1175"/>
      <c r="K63" s="246"/>
      <c r="L63" s="246"/>
    </row>
    <row r="64" spans="1:12" ht="15" customHeight="1">
      <c r="A64" s="246"/>
      <c r="B64" s="1175"/>
      <c r="C64" s="1175"/>
      <c r="D64" s="1175"/>
      <c r="K64" s="246"/>
      <c r="L64" s="246"/>
    </row>
    <row r="65" spans="1:12" ht="15" customHeight="1">
      <c r="A65" s="246"/>
      <c r="B65" s="1175"/>
      <c r="C65" s="1175"/>
      <c r="D65" s="1175"/>
      <c r="K65" s="246"/>
      <c r="L65" s="246"/>
    </row>
    <row r="66" spans="1:12" ht="15" customHeight="1">
      <c r="A66" s="246"/>
      <c r="B66" s="1175"/>
      <c r="C66" s="1175"/>
      <c r="D66" s="1175"/>
      <c r="K66" s="246"/>
      <c r="L66" s="246"/>
    </row>
    <row r="67" spans="1:12" ht="15" customHeight="1">
      <c r="A67" s="246"/>
      <c r="K67" s="246"/>
      <c r="L67" s="246"/>
    </row>
    <row r="68" spans="1:12" ht="15" customHeight="1">
      <c r="A68" s="246"/>
      <c r="K68" s="246"/>
      <c r="L68" s="246"/>
    </row>
    <row r="69" spans="1:12" ht="15" customHeight="1">
      <c r="A69" s="154"/>
      <c r="K69" s="154"/>
      <c r="L69" s="154"/>
    </row>
    <row r="70" spans="1:12" ht="15" customHeight="1">
      <c r="A70" s="246"/>
      <c r="K70" s="246"/>
      <c r="L70" s="246"/>
    </row>
    <row r="71" spans="1:12" ht="15" customHeight="1">
      <c r="A71" s="246"/>
      <c r="K71" s="246"/>
      <c r="L71" s="246"/>
    </row>
    <row r="72" spans="1:12" ht="15" customHeight="1">
      <c r="A72" s="246"/>
      <c r="K72" s="246"/>
      <c r="L72" s="246"/>
    </row>
    <row r="73" spans="1:12" ht="15" customHeight="1">
      <c r="A73" s="246"/>
      <c r="K73" s="246"/>
      <c r="L73" s="246"/>
    </row>
    <row r="74" spans="1:12" ht="15" customHeight="1">
      <c r="A74" s="246"/>
      <c r="K74" s="246"/>
      <c r="L74" s="246"/>
    </row>
    <row r="75" spans="1:12" ht="15" customHeight="1">
      <c r="A75" s="246"/>
      <c r="K75" s="246"/>
      <c r="L75" s="246"/>
    </row>
    <row r="76" spans="1:12" ht="15" customHeight="1">
      <c r="A76" s="246"/>
      <c r="K76" s="246"/>
      <c r="L76" s="246"/>
    </row>
    <row r="77" spans="1:12" ht="15" customHeight="1">
      <c r="A77" s="246"/>
      <c r="K77" s="246"/>
      <c r="L77" s="246"/>
    </row>
    <row r="78" spans="1:12" ht="15" customHeight="1">
      <c r="A78" s="246"/>
      <c r="K78" s="246"/>
      <c r="L78" s="246"/>
    </row>
    <row r="79" spans="1:12" ht="15" customHeight="1">
      <c r="A79" s="246"/>
      <c r="K79" s="246"/>
      <c r="L79" s="246"/>
    </row>
    <row r="80" spans="1:12" ht="15" customHeight="1">
      <c r="A80" s="246"/>
      <c r="K80" s="246"/>
      <c r="L80" s="246"/>
    </row>
    <row r="81" spans="1:12" ht="15" customHeight="1">
      <c r="A81" s="246"/>
      <c r="K81" s="246"/>
      <c r="L81" s="246"/>
    </row>
    <row r="82" spans="1:12" ht="15" customHeight="1">
      <c r="A82" s="246"/>
      <c r="K82" s="246"/>
      <c r="L82" s="246"/>
    </row>
    <row r="83" spans="1:12" ht="15" customHeight="1">
      <c r="A83" s="246"/>
      <c r="K83" s="246"/>
      <c r="L83" s="246"/>
    </row>
    <row r="84" spans="1:12" ht="15" customHeight="1">
      <c r="A84" s="246"/>
      <c r="K84" s="246"/>
      <c r="L84" s="246"/>
    </row>
    <row r="85" spans="1:12" ht="15" customHeight="1">
      <c r="A85" s="248"/>
      <c r="K85" s="248"/>
      <c r="L85" s="248"/>
    </row>
    <row r="86" spans="1:12" ht="15" customHeight="1">
      <c r="A86" s="149"/>
      <c r="K86" s="149"/>
      <c r="L86" s="149"/>
    </row>
    <row r="87" spans="1:12" ht="15" customHeight="1">
      <c r="A87" s="149"/>
      <c r="K87" s="149"/>
      <c r="L87" s="149"/>
    </row>
    <row r="88" spans="1:12" ht="15" customHeight="1">
      <c r="A88" s="149"/>
      <c r="K88" s="149"/>
      <c r="L88" s="149"/>
    </row>
    <row r="89" spans="1:12" ht="15" customHeight="1">
      <c r="A89" s="149"/>
      <c r="K89" s="149"/>
      <c r="L89" s="149"/>
    </row>
    <row r="90" spans="1:12" ht="15" customHeight="1">
      <c r="A90" s="149"/>
      <c r="K90" s="149"/>
      <c r="L90" s="149"/>
    </row>
    <row r="91" spans="1:12" ht="15" customHeight="1">
      <c r="A91" s="149"/>
      <c r="K91" s="149"/>
      <c r="L91" s="149"/>
    </row>
    <row r="92" spans="1:12" ht="15" customHeight="1">
      <c r="A92" s="149"/>
      <c r="K92" s="149"/>
      <c r="L92" s="149"/>
    </row>
    <row r="93" spans="1:12" ht="15" customHeight="1">
      <c r="A93" s="149"/>
      <c r="K93" s="149"/>
      <c r="L93" s="149"/>
    </row>
    <row r="94" spans="1:12" ht="15" customHeight="1">
      <c r="A94" s="149"/>
      <c r="K94" s="149"/>
      <c r="L94" s="149"/>
    </row>
    <row r="95" spans="1:12" ht="15" customHeight="1">
      <c r="A95" s="149"/>
      <c r="K95" s="149"/>
      <c r="L95" s="149"/>
    </row>
    <row r="96" spans="1:12" ht="15" customHeight="1">
      <c r="A96" s="149"/>
      <c r="K96" s="149"/>
      <c r="L96" s="149"/>
    </row>
  </sheetData>
  <mergeCells count="2">
    <mergeCell ref="B1:C1"/>
    <mergeCell ref="B54:J54"/>
  </mergeCells>
  <hyperlinks>
    <hyperlink ref="L1" location="Index!A1" display="Back to index" xr:uid="{78161C3E-7184-4C4A-9BF0-E4DF5941C6F5}"/>
  </hyperlinks>
  <pageMargins left="0.31496062992125984" right="0.19685039370078741" top="0.35433070866141736" bottom="0.31496062992125984" header="0.27559055118110237" footer="0.19685039370078741"/>
  <pageSetup paperSize="9" scale="60" orientation="portrait" r:id="rId1"/>
  <ignoredErrors>
    <ignoredError sqref="D3:J6 M3:M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21"/>
  <sheetViews>
    <sheetView showGridLines="0" zoomScale="90" zoomScaleNormal="90" workbookViewId="0">
      <selection activeCell="L1" sqref="L1"/>
    </sheetView>
  </sheetViews>
  <sheetFormatPr defaultColWidth="9.140625" defaultRowHeight="14.25"/>
  <cols>
    <col min="1" max="1" width="4.7109375" style="45" customWidth="1"/>
    <col min="2" max="2" width="3" style="24" bestFit="1" customWidth="1"/>
    <col min="3" max="3" width="20" style="24" customWidth="1"/>
    <col min="4" max="4" width="2" style="24" customWidth="1"/>
    <col min="5" max="21" width="12.7109375" style="24" customWidth="1"/>
    <col min="22" max="22" width="4.7109375" style="24" customWidth="1"/>
    <col min="23" max="23" width="11.5703125" style="24" customWidth="1"/>
    <col min="24" max="16384" width="9.140625" style="24"/>
  </cols>
  <sheetData>
    <row r="1" spans="1:23" ht="18.75">
      <c r="C1" s="78" t="s">
        <v>495</v>
      </c>
      <c r="D1" s="58"/>
      <c r="F1" s="58"/>
      <c r="G1" s="58"/>
      <c r="H1" s="58"/>
      <c r="I1" s="58"/>
      <c r="J1" s="58"/>
      <c r="K1" s="58"/>
      <c r="L1" s="58"/>
      <c r="M1" s="58"/>
      <c r="N1" s="58"/>
      <c r="O1" s="58"/>
      <c r="P1" s="58"/>
      <c r="V1" s="767"/>
      <c r="W1" s="766" t="s">
        <v>997</v>
      </c>
    </row>
    <row r="2" spans="1:23" ht="18.75">
      <c r="C2" s="259" t="s">
        <v>1182</v>
      </c>
      <c r="D2" s="76"/>
      <c r="E2" s="76"/>
      <c r="F2" s="76"/>
      <c r="G2" s="76"/>
      <c r="H2" s="76"/>
      <c r="I2" s="76"/>
      <c r="J2" s="76"/>
      <c r="K2" s="76"/>
      <c r="L2" s="76"/>
      <c r="M2" s="77"/>
      <c r="N2" s="77"/>
      <c r="V2" s="58"/>
    </row>
    <row r="3" spans="1:23">
      <c r="A3" s="197"/>
      <c r="V3" s="58"/>
    </row>
    <row r="4" spans="1:23" s="205" customFormat="1" ht="20.100000000000001" customHeight="1">
      <c r="A4" s="197"/>
      <c r="E4" s="383" t="s">
        <v>83</v>
      </c>
      <c r="F4" s="383" t="s">
        <v>84</v>
      </c>
      <c r="G4" s="383" t="s">
        <v>85</v>
      </c>
      <c r="H4" s="383" t="s">
        <v>86</v>
      </c>
      <c r="I4" s="383" t="s">
        <v>87</v>
      </c>
      <c r="J4" s="383" t="s">
        <v>88</v>
      </c>
      <c r="K4" s="383" t="s">
        <v>89</v>
      </c>
      <c r="L4" s="383" t="s">
        <v>90</v>
      </c>
      <c r="M4" s="383" t="s">
        <v>125</v>
      </c>
      <c r="N4" s="383" t="s">
        <v>126</v>
      </c>
      <c r="O4" s="383" t="s">
        <v>127</v>
      </c>
      <c r="P4" s="383" t="s">
        <v>128</v>
      </c>
      <c r="Q4" s="383" t="s">
        <v>319</v>
      </c>
      <c r="R4" s="383" t="s">
        <v>320</v>
      </c>
      <c r="S4" s="383" t="s">
        <v>321</v>
      </c>
      <c r="T4" s="383" t="s">
        <v>402</v>
      </c>
      <c r="U4" s="383" t="s">
        <v>403</v>
      </c>
      <c r="V4" s="58"/>
      <c r="W4" s="383"/>
    </row>
    <row r="5" spans="1:23" s="297" customFormat="1" ht="24.95" customHeight="1">
      <c r="A5" s="223"/>
      <c r="E5" s="1785" t="s">
        <v>496</v>
      </c>
      <c r="F5" s="1786"/>
      <c r="G5" s="1786"/>
      <c r="H5" s="1786"/>
      <c r="I5" s="1786"/>
      <c r="J5" s="1786" t="s">
        <v>497</v>
      </c>
      <c r="K5" s="1786"/>
      <c r="L5" s="1786"/>
      <c r="M5" s="1786"/>
      <c r="N5" s="1785" t="s">
        <v>498</v>
      </c>
      <c r="O5" s="1785"/>
      <c r="P5" s="1785"/>
      <c r="Q5" s="1785"/>
      <c r="R5" s="1786" t="s">
        <v>499</v>
      </c>
      <c r="S5" s="1786"/>
      <c r="T5" s="1786"/>
      <c r="U5" s="1786"/>
      <c r="V5" s="723"/>
      <c r="W5" s="472"/>
    </row>
    <row r="6" spans="1:23" s="535" customFormat="1" ht="24.95" customHeight="1" thickBot="1">
      <c r="A6" s="223"/>
      <c r="E6" s="1238" t="s">
        <v>1900</v>
      </c>
      <c r="F6" s="1239" t="s">
        <v>1901</v>
      </c>
      <c r="G6" s="1239" t="s">
        <v>1902</v>
      </c>
      <c r="H6" s="1239" t="s">
        <v>1903</v>
      </c>
      <c r="I6" s="1239" t="s">
        <v>1904</v>
      </c>
      <c r="J6" s="1239" t="s">
        <v>505</v>
      </c>
      <c r="K6" s="1239" t="s">
        <v>1905</v>
      </c>
      <c r="L6" s="1239" t="s">
        <v>507</v>
      </c>
      <c r="M6" s="1240" t="s">
        <v>1906</v>
      </c>
      <c r="N6" s="1239" t="s">
        <v>505</v>
      </c>
      <c r="O6" s="1239" t="s">
        <v>1905</v>
      </c>
      <c r="P6" s="1239" t="s">
        <v>507</v>
      </c>
      <c r="Q6" s="1240" t="s">
        <v>1907</v>
      </c>
      <c r="R6" s="1239" t="s">
        <v>505</v>
      </c>
      <c r="S6" s="1239" t="s">
        <v>1905</v>
      </c>
      <c r="T6" s="1239" t="s">
        <v>507</v>
      </c>
      <c r="U6" s="1241" t="s">
        <v>1907</v>
      </c>
      <c r="V6" s="395"/>
      <c r="W6" s="732"/>
    </row>
    <row r="7" spans="1:23" s="205" customFormat="1" ht="20.100000000000001" customHeight="1">
      <c r="A7" s="223"/>
      <c r="B7" s="207">
        <v>1</v>
      </c>
      <c r="C7" s="1571" t="s">
        <v>483</v>
      </c>
      <c r="D7" s="1570"/>
      <c r="E7" s="1573"/>
      <c r="F7" s="1573"/>
      <c r="G7" s="1573"/>
      <c r="H7" s="1573"/>
      <c r="I7" s="1573"/>
      <c r="J7" s="1573"/>
      <c r="K7" s="1573"/>
      <c r="L7" s="1573"/>
      <c r="M7" s="1573"/>
      <c r="N7" s="1573"/>
      <c r="O7" s="1573"/>
      <c r="P7" s="1573"/>
      <c r="Q7" s="1573"/>
      <c r="R7" s="1573"/>
      <c r="S7" s="1573"/>
      <c r="T7" s="1573"/>
      <c r="U7" s="1573"/>
      <c r="V7" s="395"/>
      <c r="W7" s="468"/>
    </row>
    <row r="8" spans="1:23" s="205" customFormat="1" ht="20.100000000000001" customHeight="1">
      <c r="A8" s="223"/>
      <c r="B8" s="211">
        <v>2</v>
      </c>
      <c r="C8" s="906" t="s">
        <v>509</v>
      </c>
      <c r="D8" s="1574"/>
      <c r="E8" s="1573"/>
      <c r="F8" s="1573"/>
      <c r="G8" s="1573"/>
      <c r="H8" s="1573"/>
      <c r="I8" s="1573"/>
      <c r="J8" s="1573"/>
      <c r="K8" s="1573"/>
      <c r="L8" s="1573"/>
      <c r="M8" s="1573"/>
      <c r="N8" s="1573"/>
      <c r="O8" s="1573"/>
      <c r="P8" s="1573"/>
      <c r="Q8" s="1573"/>
      <c r="R8" s="1573"/>
      <c r="S8" s="1573"/>
      <c r="T8" s="1573"/>
      <c r="U8" s="1573"/>
      <c r="V8" s="396"/>
      <c r="W8" s="468"/>
    </row>
    <row r="9" spans="1:23" s="205" customFormat="1" ht="20.100000000000001" customHeight="1">
      <c r="A9" s="223"/>
      <c r="B9" s="211">
        <v>3</v>
      </c>
      <c r="C9" s="1489" t="s">
        <v>510</v>
      </c>
      <c r="D9" s="1574"/>
      <c r="E9" s="1573"/>
      <c r="F9" s="1573"/>
      <c r="G9" s="1573"/>
      <c r="H9" s="1573"/>
      <c r="I9" s="1573"/>
      <c r="J9" s="1573"/>
      <c r="K9" s="1573"/>
      <c r="L9" s="1573"/>
      <c r="M9" s="1573"/>
      <c r="N9" s="1573"/>
      <c r="O9" s="1573"/>
      <c r="P9" s="1573"/>
      <c r="Q9" s="1573"/>
      <c r="R9" s="1573"/>
      <c r="S9" s="1573"/>
      <c r="T9" s="1573"/>
      <c r="U9" s="1573"/>
      <c r="V9" s="398"/>
      <c r="W9" s="468"/>
    </row>
    <row r="10" spans="1:23" s="205" customFormat="1" ht="20.100000000000001" customHeight="1">
      <c r="A10" s="223"/>
      <c r="B10" s="211">
        <v>4</v>
      </c>
      <c r="C10" s="1489" t="s">
        <v>511</v>
      </c>
      <c r="D10" s="1574"/>
      <c r="E10" s="1573"/>
      <c r="F10" s="1573"/>
      <c r="G10" s="1573"/>
      <c r="H10" s="1573"/>
      <c r="I10" s="1573"/>
      <c r="J10" s="1573"/>
      <c r="K10" s="1573"/>
      <c r="L10" s="1573"/>
      <c r="M10" s="1573"/>
      <c r="N10" s="1573"/>
      <c r="O10" s="1573"/>
      <c r="P10" s="1573"/>
      <c r="Q10" s="1573"/>
      <c r="R10" s="1573"/>
      <c r="S10" s="1573"/>
      <c r="T10" s="1573"/>
      <c r="U10" s="1573"/>
      <c r="V10" s="398"/>
      <c r="W10" s="468"/>
    </row>
    <row r="11" spans="1:23" s="205" customFormat="1" ht="20.100000000000001" customHeight="1">
      <c r="A11" s="223"/>
      <c r="B11" s="211">
        <v>5</v>
      </c>
      <c r="C11" s="1489" t="s">
        <v>512</v>
      </c>
      <c r="D11" s="1574"/>
      <c r="E11" s="1573"/>
      <c r="F11" s="1573"/>
      <c r="G11" s="1573"/>
      <c r="H11" s="1573"/>
      <c r="I11" s="1573"/>
      <c r="J11" s="1573"/>
      <c r="K11" s="1573"/>
      <c r="L11" s="1573"/>
      <c r="M11" s="1573"/>
      <c r="N11" s="1573"/>
      <c r="O11" s="1573"/>
      <c r="P11" s="1573"/>
      <c r="Q11" s="1573"/>
      <c r="R11" s="1573"/>
      <c r="S11" s="1573"/>
      <c r="T11" s="1573"/>
      <c r="U11" s="1573"/>
      <c r="V11" s="398"/>
      <c r="W11" s="468"/>
    </row>
    <row r="12" spans="1:23" s="205" customFormat="1" ht="20.100000000000001" customHeight="1">
      <c r="A12" s="223"/>
      <c r="B12" s="211">
        <v>6</v>
      </c>
      <c r="C12" s="1489" t="s">
        <v>513</v>
      </c>
      <c r="D12" s="1574"/>
      <c r="E12" s="1573"/>
      <c r="F12" s="1573"/>
      <c r="G12" s="1573"/>
      <c r="H12" s="1573"/>
      <c r="I12" s="1573"/>
      <c r="J12" s="1573"/>
      <c r="K12" s="1573"/>
      <c r="L12" s="1573"/>
      <c r="M12" s="1573"/>
      <c r="N12" s="1573"/>
      <c r="O12" s="1573"/>
      <c r="P12" s="1573"/>
      <c r="Q12" s="1573"/>
      <c r="R12" s="1573"/>
      <c r="S12" s="1573"/>
      <c r="T12" s="1573"/>
      <c r="U12" s="1573"/>
      <c r="V12" s="398"/>
      <c r="W12" s="468"/>
    </row>
    <row r="13" spans="1:23" s="205" customFormat="1" ht="20.100000000000001" customHeight="1">
      <c r="A13" s="223"/>
      <c r="B13" s="211">
        <v>7</v>
      </c>
      <c r="C13" s="906" t="s">
        <v>512</v>
      </c>
      <c r="D13" s="1574"/>
      <c r="E13" s="1573"/>
      <c r="F13" s="1573"/>
      <c r="G13" s="1573"/>
      <c r="H13" s="1573"/>
      <c r="I13" s="1573"/>
      <c r="J13" s="1573"/>
      <c r="K13" s="1573"/>
      <c r="L13" s="1573"/>
      <c r="M13" s="1573"/>
      <c r="N13" s="1573"/>
      <c r="O13" s="1573"/>
      <c r="P13" s="1573"/>
      <c r="Q13" s="1573"/>
      <c r="R13" s="1573"/>
      <c r="S13" s="1573"/>
      <c r="T13" s="1573"/>
      <c r="U13" s="1573"/>
      <c r="V13" s="398"/>
      <c r="W13" s="468"/>
    </row>
    <row r="14" spans="1:23" s="205" customFormat="1" ht="20.100000000000001" customHeight="1">
      <c r="A14" s="223"/>
      <c r="B14" s="211">
        <v>8</v>
      </c>
      <c r="C14" s="1489" t="s">
        <v>514</v>
      </c>
      <c r="D14" s="1574"/>
      <c r="E14" s="1573"/>
      <c r="F14" s="1573"/>
      <c r="G14" s="1573"/>
      <c r="H14" s="1573"/>
      <c r="I14" s="1573"/>
      <c r="J14" s="1573"/>
      <c r="K14" s="1573"/>
      <c r="L14" s="1573"/>
      <c r="M14" s="1573"/>
      <c r="N14" s="1573"/>
      <c r="O14" s="1573"/>
      <c r="P14" s="1573"/>
      <c r="Q14" s="1573"/>
      <c r="R14" s="1573"/>
      <c r="S14" s="1573"/>
      <c r="T14" s="1573"/>
      <c r="U14" s="1573"/>
      <c r="V14" s="24"/>
      <c r="W14" s="468"/>
    </row>
    <row r="15" spans="1:23" s="205" customFormat="1" ht="20.100000000000001" customHeight="1">
      <c r="A15" s="223"/>
      <c r="B15" s="211">
        <v>9</v>
      </c>
      <c r="C15" s="1489" t="s">
        <v>515</v>
      </c>
      <c r="D15" s="1574"/>
      <c r="E15" s="1573"/>
      <c r="F15" s="1573">
        <v>1014344.81843</v>
      </c>
      <c r="G15" s="1573"/>
      <c r="H15" s="1573"/>
      <c r="I15" s="1573">
        <v>8365.4405599999991</v>
      </c>
      <c r="J15" s="1573">
        <v>1022710.25899</v>
      </c>
      <c r="K15" s="1573"/>
      <c r="L15" s="1573"/>
      <c r="M15" s="1573"/>
      <c r="N15" s="1573">
        <v>329529.96100000001</v>
      </c>
      <c r="O15" s="1573"/>
      <c r="P15" s="1573"/>
      <c r="Q15" s="1573"/>
      <c r="R15" s="1573">
        <v>26362.39688</v>
      </c>
      <c r="S15" s="1573"/>
      <c r="T15" s="1573"/>
      <c r="U15" s="1573"/>
      <c r="V15" s="24"/>
      <c r="W15" s="468"/>
    </row>
    <row r="16" spans="1:23" s="205" customFormat="1" ht="20.100000000000001" customHeight="1">
      <c r="A16" s="223"/>
      <c r="B16" s="211">
        <v>10</v>
      </c>
      <c r="C16" s="1489" t="s">
        <v>510</v>
      </c>
      <c r="D16" s="1574"/>
      <c r="E16" s="1573"/>
      <c r="F16" s="1573">
        <v>1014344.81843</v>
      </c>
      <c r="G16" s="1573"/>
      <c r="H16" s="1573"/>
      <c r="I16" s="1573">
        <v>8365.4405599999991</v>
      </c>
      <c r="J16" s="1573">
        <v>1022710.25899</v>
      </c>
      <c r="K16" s="1573"/>
      <c r="L16" s="1573"/>
      <c r="M16" s="1573"/>
      <c r="N16" s="1573">
        <v>329529.96100000001</v>
      </c>
      <c r="O16" s="1573"/>
      <c r="P16" s="1573"/>
      <c r="Q16" s="1573"/>
      <c r="R16" s="1573">
        <v>26362.39688</v>
      </c>
      <c r="S16" s="1573"/>
      <c r="T16" s="1573"/>
      <c r="U16" s="1573"/>
      <c r="V16" s="24"/>
      <c r="W16" s="468"/>
    </row>
    <row r="17" spans="1:23" s="205" customFormat="1" ht="20.100000000000001" customHeight="1">
      <c r="A17" s="223"/>
      <c r="B17" s="211">
        <v>11</v>
      </c>
      <c r="C17" s="1489" t="s">
        <v>511</v>
      </c>
      <c r="D17" s="1574"/>
      <c r="E17" s="1573"/>
      <c r="F17" s="1573"/>
      <c r="G17" s="1573"/>
      <c r="H17" s="1573"/>
      <c r="I17" s="1573"/>
      <c r="J17" s="1573">
        <v>0</v>
      </c>
      <c r="K17" s="1573"/>
      <c r="L17" s="1573"/>
      <c r="M17" s="1573"/>
      <c r="N17" s="1573"/>
      <c r="O17" s="1573"/>
      <c r="P17" s="1573"/>
      <c r="Q17" s="1573"/>
      <c r="R17" s="1573"/>
      <c r="S17" s="1573"/>
      <c r="T17" s="1573"/>
      <c r="U17" s="1573"/>
      <c r="V17" s="24"/>
      <c r="W17" s="468"/>
    </row>
    <row r="18" spans="1:23" s="205" customFormat="1" ht="20.100000000000001" customHeight="1">
      <c r="A18" s="153"/>
      <c r="B18" s="211">
        <v>12</v>
      </c>
      <c r="C18" s="1489" t="s">
        <v>513</v>
      </c>
      <c r="D18" s="1574"/>
      <c r="E18" s="1573"/>
      <c r="F18" s="1573">
        <v>1014344.81843</v>
      </c>
      <c r="G18" s="1573"/>
      <c r="H18" s="1573"/>
      <c r="I18" s="1573">
        <v>8365.4405599999991</v>
      </c>
      <c r="J18" s="1573">
        <v>1022710.25899</v>
      </c>
      <c r="K18" s="1573"/>
      <c r="L18" s="1573"/>
      <c r="M18" s="1573"/>
      <c r="N18" s="1573">
        <v>329529.96100000001</v>
      </c>
      <c r="O18" s="1573"/>
      <c r="P18" s="1573"/>
      <c r="Q18" s="1573"/>
      <c r="R18" s="1573">
        <v>26362.39688</v>
      </c>
      <c r="S18" s="1573"/>
      <c r="T18" s="1573"/>
      <c r="U18" s="1573"/>
      <c r="V18" s="24"/>
      <c r="W18" s="468"/>
    </row>
    <row r="19" spans="1:23" s="205" customFormat="1" ht="20.100000000000001" customHeight="1" thickBot="1">
      <c r="A19" s="153"/>
      <c r="B19" s="466">
        <v>13</v>
      </c>
      <c r="C19" s="1569" t="s">
        <v>514</v>
      </c>
      <c r="D19" s="1577"/>
      <c r="E19" s="1579"/>
      <c r="F19" s="1579"/>
      <c r="G19" s="1579"/>
      <c r="H19" s="1579"/>
      <c r="I19" s="1579"/>
      <c r="J19" s="1579"/>
      <c r="K19" s="1579"/>
      <c r="L19" s="1579"/>
      <c r="M19" s="1579"/>
      <c r="N19" s="1579"/>
      <c r="O19" s="1579"/>
      <c r="P19" s="1579"/>
      <c r="Q19" s="1579"/>
      <c r="R19" s="1579"/>
      <c r="S19" s="1579"/>
      <c r="T19" s="1579"/>
      <c r="U19" s="1579"/>
      <c r="V19" s="24"/>
      <c r="W19" s="468"/>
    </row>
    <row r="20" spans="1:23">
      <c r="A20" s="153"/>
    </row>
    <row r="21" spans="1:23" ht="13.5" customHeight="1"/>
  </sheetData>
  <mergeCells count="4">
    <mergeCell ref="E5:I5"/>
    <mergeCell ref="J5:M5"/>
    <mergeCell ref="N5:Q5"/>
    <mergeCell ref="R5:U5"/>
  </mergeCells>
  <hyperlinks>
    <hyperlink ref="W1" location="Index!A1" display="Back to index" xr:uid="{204CBF0C-4FC4-4321-AA9D-E3ECE7E9A6A9}"/>
  </hyperlink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20"/>
  <sheetViews>
    <sheetView showGridLines="0" zoomScale="90" zoomScaleNormal="90" workbookViewId="0">
      <selection activeCell="L1" sqref="L1"/>
    </sheetView>
  </sheetViews>
  <sheetFormatPr defaultColWidth="9.140625" defaultRowHeight="14.25"/>
  <cols>
    <col min="1" max="1" width="4.7109375" style="45" customWidth="1"/>
    <col min="2" max="2" width="3" style="24" bestFit="1" customWidth="1"/>
    <col min="3" max="3" width="13.7109375" style="24" customWidth="1"/>
    <col min="4" max="4" width="3.7109375" style="24" customWidth="1"/>
    <col min="5" max="21" width="12.7109375" style="24" customWidth="1"/>
    <col min="22" max="22" width="4.7109375" style="24" customWidth="1"/>
    <col min="23" max="23" width="13.28515625" style="24" customWidth="1"/>
    <col min="24" max="16384" width="9.140625" style="24"/>
  </cols>
  <sheetData>
    <row r="1" spans="1:23" ht="18.75">
      <c r="C1" s="78" t="s">
        <v>516</v>
      </c>
      <c r="D1" s="79"/>
      <c r="E1" s="79"/>
      <c r="F1" s="79"/>
      <c r="G1" s="79"/>
      <c r="H1" s="79"/>
      <c r="I1" s="79"/>
      <c r="J1" s="79"/>
      <c r="K1" s="79"/>
      <c r="L1" s="79"/>
      <c r="V1" s="767"/>
      <c r="W1" s="766" t="s">
        <v>997</v>
      </c>
    </row>
    <row r="2" spans="1:23">
      <c r="C2" s="259" t="s">
        <v>1182</v>
      </c>
      <c r="V2" s="58"/>
    </row>
    <row r="3" spans="1:23" s="205" customFormat="1" ht="20.100000000000001" customHeight="1">
      <c r="A3" s="197"/>
      <c r="E3" s="383" t="s">
        <v>83</v>
      </c>
      <c r="F3" s="383" t="s">
        <v>84</v>
      </c>
      <c r="G3" s="383" t="s">
        <v>85</v>
      </c>
      <c r="H3" s="383" t="s">
        <v>86</v>
      </c>
      <c r="I3" s="383" t="s">
        <v>87</v>
      </c>
      <c r="J3" s="383" t="s">
        <v>88</v>
      </c>
      <c r="K3" s="383" t="s">
        <v>89</v>
      </c>
      <c r="L3" s="383" t="s">
        <v>90</v>
      </c>
      <c r="M3" s="383" t="s">
        <v>125</v>
      </c>
      <c r="N3" s="383" t="s">
        <v>126</v>
      </c>
      <c r="O3" s="383" t="s">
        <v>127</v>
      </c>
      <c r="P3" s="383" t="s">
        <v>128</v>
      </c>
      <c r="Q3" s="383" t="s">
        <v>319</v>
      </c>
      <c r="R3" s="383" t="s">
        <v>320</v>
      </c>
      <c r="S3" s="383" t="s">
        <v>321</v>
      </c>
      <c r="T3" s="383" t="s">
        <v>402</v>
      </c>
      <c r="U3" s="383" t="s">
        <v>403</v>
      </c>
      <c r="V3" s="58"/>
      <c r="W3" s="383"/>
    </row>
    <row r="4" spans="1:23" s="269" customFormat="1" ht="24.95" customHeight="1">
      <c r="A4" s="197"/>
      <c r="B4" s="205"/>
      <c r="C4" s="205"/>
      <c r="D4" s="205"/>
      <c r="E4" s="1785" t="s">
        <v>496</v>
      </c>
      <c r="F4" s="1786"/>
      <c r="G4" s="1786"/>
      <c r="H4" s="1786"/>
      <c r="I4" s="1786"/>
      <c r="J4" s="1786" t="s">
        <v>497</v>
      </c>
      <c r="K4" s="1786"/>
      <c r="L4" s="1786"/>
      <c r="M4" s="1786"/>
      <c r="N4" s="1785" t="s">
        <v>498</v>
      </c>
      <c r="O4" s="1785"/>
      <c r="P4" s="1785"/>
      <c r="Q4" s="1785"/>
      <c r="R4" s="1786" t="s">
        <v>499</v>
      </c>
      <c r="S4" s="1786"/>
      <c r="T4" s="1786"/>
      <c r="U4" s="1786"/>
      <c r="V4" s="58"/>
      <c r="W4" s="456"/>
    </row>
    <row r="5" spans="1:23" s="382" customFormat="1" ht="24.95" customHeight="1" thickBot="1">
      <c r="A5" s="223"/>
      <c r="B5" s="386"/>
      <c r="C5" s="386"/>
      <c r="D5" s="386"/>
      <c r="E5" s="1347" t="s">
        <v>500</v>
      </c>
      <c r="F5" s="1347" t="s">
        <v>501</v>
      </c>
      <c r="G5" s="1347" t="s">
        <v>502</v>
      </c>
      <c r="H5" s="1347" t="s">
        <v>503</v>
      </c>
      <c r="I5" s="1347" t="s">
        <v>504</v>
      </c>
      <c r="J5" s="1347" t="s">
        <v>505</v>
      </c>
      <c r="K5" s="1347" t="s">
        <v>506</v>
      </c>
      <c r="L5" s="1347" t="s">
        <v>507</v>
      </c>
      <c r="M5" s="1580" t="s">
        <v>508</v>
      </c>
      <c r="N5" s="1347" t="s">
        <v>505</v>
      </c>
      <c r="O5" s="1347" t="s">
        <v>506</v>
      </c>
      <c r="P5" s="1347" t="s">
        <v>507</v>
      </c>
      <c r="Q5" s="1580" t="s">
        <v>508</v>
      </c>
      <c r="R5" s="1347" t="s">
        <v>505</v>
      </c>
      <c r="S5" s="1347" t="s">
        <v>506</v>
      </c>
      <c r="T5" s="1347" t="s">
        <v>507</v>
      </c>
      <c r="U5" s="1580" t="s">
        <v>508</v>
      </c>
      <c r="V5" s="723"/>
      <c r="W5" s="470"/>
    </row>
    <row r="6" spans="1:23" s="272" customFormat="1" ht="20.100000000000001" customHeight="1">
      <c r="A6" s="223"/>
      <c r="B6" s="459">
        <v>1</v>
      </c>
      <c r="C6" s="460" t="s">
        <v>483</v>
      </c>
      <c r="D6" s="459"/>
      <c r="E6" s="462"/>
      <c r="F6" s="462"/>
      <c r="G6" s="462"/>
      <c r="H6" s="462"/>
      <c r="I6" s="462"/>
      <c r="J6" s="462"/>
      <c r="K6" s="462"/>
      <c r="L6" s="462"/>
      <c r="M6" s="462"/>
      <c r="N6" s="462"/>
      <c r="O6" s="462"/>
      <c r="P6" s="462"/>
      <c r="Q6" s="462"/>
      <c r="R6" s="462"/>
      <c r="S6" s="462"/>
      <c r="T6" s="462"/>
      <c r="U6" s="462"/>
      <c r="V6" s="395"/>
      <c r="W6" s="471"/>
    </row>
    <row r="7" spans="1:23" s="272" customFormat="1" ht="20.100000000000001" customHeight="1">
      <c r="A7" s="223"/>
      <c r="B7" s="211">
        <v>2</v>
      </c>
      <c r="C7" s="247" t="s">
        <v>517</v>
      </c>
      <c r="D7" s="211"/>
      <c r="E7" s="462"/>
      <c r="F7" s="462"/>
      <c r="G7" s="462"/>
      <c r="H7" s="462"/>
      <c r="I7" s="462">
        <v>100.5</v>
      </c>
      <c r="J7" s="462"/>
      <c r="K7" s="462">
        <v>100.5</v>
      </c>
      <c r="L7" s="462"/>
      <c r="M7" s="462"/>
      <c r="N7" s="462"/>
      <c r="O7" s="462">
        <v>1256.25</v>
      </c>
      <c r="P7" s="462"/>
      <c r="Q7" s="462"/>
      <c r="R7" s="462"/>
      <c r="S7" s="462">
        <v>100.5</v>
      </c>
      <c r="T7" s="462"/>
      <c r="U7" s="462"/>
      <c r="V7" s="395"/>
      <c r="W7" s="471"/>
    </row>
    <row r="8" spans="1:23" s="272" customFormat="1" ht="20.100000000000001" customHeight="1">
      <c r="A8" s="223"/>
      <c r="B8" s="211">
        <v>3</v>
      </c>
      <c r="C8" s="279" t="s">
        <v>510</v>
      </c>
      <c r="D8" s="211"/>
      <c r="E8" s="462"/>
      <c r="F8" s="462"/>
      <c r="G8" s="462"/>
      <c r="H8" s="462"/>
      <c r="I8" s="462">
        <v>100.5</v>
      </c>
      <c r="J8" s="462"/>
      <c r="K8" s="462">
        <v>100.5</v>
      </c>
      <c r="L8" s="462"/>
      <c r="M8" s="462"/>
      <c r="N8" s="462"/>
      <c r="O8" s="462">
        <v>1256.25</v>
      </c>
      <c r="P8" s="462"/>
      <c r="Q8" s="462"/>
      <c r="R8" s="462"/>
      <c r="S8" s="462">
        <v>100.5</v>
      </c>
      <c r="T8" s="462"/>
      <c r="U8" s="462"/>
      <c r="V8" s="396"/>
      <c r="W8" s="471"/>
    </row>
    <row r="9" spans="1:23" s="272" customFormat="1" ht="20.100000000000001" customHeight="1">
      <c r="A9" s="223"/>
      <c r="B9" s="211">
        <v>4</v>
      </c>
      <c r="C9" s="279" t="s">
        <v>511</v>
      </c>
      <c r="D9" s="211"/>
      <c r="E9" s="462"/>
      <c r="F9" s="462"/>
      <c r="G9" s="462"/>
      <c r="H9" s="462"/>
      <c r="I9" s="462">
        <v>100.5</v>
      </c>
      <c r="J9" s="462"/>
      <c r="K9" s="462">
        <v>100.5</v>
      </c>
      <c r="L9" s="462"/>
      <c r="M9" s="462"/>
      <c r="N9" s="462"/>
      <c r="O9" s="462">
        <v>1256.25</v>
      </c>
      <c r="P9" s="462"/>
      <c r="Q9" s="462"/>
      <c r="R9" s="462"/>
      <c r="S9" s="462">
        <v>100.5</v>
      </c>
      <c r="T9" s="462"/>
      <c r="U9" s="462"/>
      <c r="V9" s="398"/>
      <c r="W9" s="471"/>
    </row>
    <row r="10" spans="1:23" s="272" customFormat="1" ht="20.100000000000001" customHeight="1">
      <c r="A10" s="223"/>
      <c r="B10" s="211">
        <v>5</v>
      </c>
      <c r="C10" s="279" t="s">
        <v>512</v>
      </c>
      <c r="D10" s="211"/>
      <c r="E10" s="462"/>
      <c r="F10" s="462"/>
      <c r="G10" s="462"/>
      <c r="H10" s="462"/>
      <c r="I10" s="462"/>
      <c r="J10" s="462"/>
      <c r="K10" s="462"/>
      <c r="L10" s="462"/>
      <c r="M10" s="462"/>
      <c r="N10" s="462"/>
      <c r="O10" s="462"/>
      <c r="P10" s="462"/>
      <c r="Q10" s="462"/>
      <c r="R10" s="462"/>
      <c r="S10" s="462"/>
      <c r="T10" s="462"/>
      <c r="U10" s="462"/>
      <c r="V10" s="398"/>
      <c r="W10" s="471"/>
    </row>
    <row r="11" spans="1:23" s="272" customFormat="1" ht="20.100000000000001" customHeight="1">
      <c r="A11" s="223"/>
      <c r="B11" s="211">
        <v>6</v>
      </c>
      <c r="C11" s="279" t="s">
        <v>513</v>
      </c>
      <c r="D11" s="211"/>
      <c r="E11" s="462"/>
      <c r="F11" s="462"/>
      <c r="G11" s="462"/>
      <c r="H11" s="462"/>
      <c r="I11" s="462"/>
      <c r="J11" s="462"/>
      <c r="K11" s="462"/>
      <c r="L11" s="462"/>
      <c r="M11" s="462"/>
      <c r="N11" s="462"/>
      <c r="O11" s="462"/>
      <c r="P11" s="462"/>
      <c r="Q11" s="462"/>
      <c r="R11" s="462"/>
      <c r="S11" s="462"/>
      <c r="T11" s="462"/>
      <c r="U11" s="462"/>
      <c r="V11" s="398"/>
      <c r="W11" s="471"/>
    </row>
    <row r="12" spans="1:23" s="272" customFormat="1" ht="20.100000000000001" customHeight="1">
      <c r="A12" s="223"/>
      <c r="B12" s="211">
        <v>7</v>
      </c>
      <c r="C12" s="247" t="s">
        <v>512</v>
      </c>
      <c r="D12" s="211"/>
      <c r="E12" s="462"/>
      <c r="F12" s="462"/>
      <c r="G12" s="462"/>
      <c r="H12" s="462"/>
      <c r="I12" s="462"/>
      <c r="J12" s="462"/>
      <c r="K12" s="462"/>
      <c r="L12" s="462"/>
      <c r="M12" s="462"/>
      <c r="N12" s="462"/>
      <c r="O12" s="462"/>
      <c r="P12" s="462"/>
      <c r="Q12" s="462"/>
      <c r="R12" s="462"/>
      <c r="S12" s="462"/>
      <c r="T12" s="462"/>
      <c r="U12" s="462"/>
      <c r="V12" s="398"/>
      <c r="W12" s="471"/>
    </row>
    <row r="13" spans="1:23" s="272" customFormat="1" ht="20.100000000000001" customHeight="1">
      <c r="A13" s="223"/>
      <c r="B13" s="211">
        <v>8</v>
      </c>
      <c r="C13" s="279" t="s">
        <v>514</v>
      </c>
      <c r="D13" s="211"/>
      <c r="E13" s="462"/>
      <c r="F13" s="462"/>
      <c r="G13" s="462"/>
      <c r="H13" s="462"/>
      <c r="I13" s="462"/>
      <c r="J13" s="462"/>
      <c r="K13" s="462"/>
      <c r="L13" s="462"/>
      <c r="M13" s="462"/>
      <c r="N13" s="462"/>
      <c r="O13" s="462"/>
      <c r="P13" s="462"/>
      <c r="Q13" s="462"/>
      <c r="R13" s="462"/>
      <c r="S13" s="462"/>
      <c r="T13" s="462"/>
      <c r="U13" s="462"/>
      <c r="V13" s="398"/>
      <c r="W13" s="471"/>
    </row>
    <row r="14" spans="1:23" s="272" customFormat="1" ht="20.100000000000001" customHeight="1">
      <c r="A14" s="223"/>
      <c r="B14" s="211">
        <v>9</v>
      </c>
      <c r="C14" s="279" t="s">
        <v>518</v>
      </c>
      <c r="D14" s="211"/>
      <c r="E14" s="462"/>
      <c r="F14" s="462"/>
      <c r="G14" s="462"/>
      <c r="H14" s="462"/>
      <c r="I14" s="462"/>
      <c r="J14" s="462"/>
      <c r="K14" s="462"/>
      <c r="L14" s="462"/>
      <c r="M14" s="462"/>
      <c r="N14" s="462"/>
      <c r="O14" s="462"/>
      <c r="P14" s="462"/>
      <c r="Q14" s="462"/>
      <c r="R14" s="462"/>
      <c r="S14" s="462"/>
      <c r="T14" s="462"/>
      <c r="U14" s="462"/>
      <c r="V14" s="24"/>
      <c r="W14" s="471"/>
    </row>
    <row r="15" spans="1:23" s="272" customFormat="1" ht="20.100000000000001" customHeight="1">
      <c r="A15" s="223"/>
      <c r="B15" s="211">
        <v>10</v>
      </c>
      <c r="C15" s="279" t="s">
        <v>510</v>
      </c>
      <c r="D15" s="211"/>
      <c r="E15" s="462"/>
      <c r="F15" s="462"/>
      <c r="G15" s="462"/>
      <c r="H15" s="462"/>
      <c r="I15" s="462"/>
      <c r="J15" s="462"/>
      <c r="K15" s="462"/>
      <c r="L15" s="462"/>
      <c r="M15" s="462"/>
      <c r="N15" s="462"/>
      <c r="O15" s="462"/>
      <c r="P15" s="462"/>
      <c r="Q15" s="462"/>
      <c r="R15" s="462"/>
      <c r="S15" s="462"/>
      <c r="T15" s="462"/>
      <c r="U15" s="462"/>
      <c r="V15" s="24"/>
      <c r="W15" s="471"/>
    </row>
    <row r="16" spans="1:23" s="272" customFormat="1" ht="20.100000000000001" customHeight="1">
      <c r="A16" s="223"/>
      <c r="B16" s="211">
        <v>11</v>
      </c>
      <c r="C16" s="279" t="s">
        <v>511</v>
      </c>
      <c r="D16" s="211"/>
      <c r="E16" s="462"/>
      <c r="F16" s="462"/>
      <c r="G16" s="462"/>
      <c r="H16" s="462"/>
      <c r="I16" s="462"/>
      <c r="J16" s="462"/>
      <c r="K16" s="462"/>
      <c r="L16" s="462"/>
      <c r="M16" s="462"/>
      <c r="N16" s="462"/>
      <c r="O16" s="462"/>
      <c r="P16" s="462"/>
      <c r="Q16" s="462"/>
      <c r="R16" s="462"/>
      <c r="S16" s="462"/>
      <c r="T16" s="462"/>
      <c r="U16" s="462"/>
      <c r="V16" s="24"/>
      <c r="W16" s="471"/>
    </row>
    <row r="17" spans="1:23" s="272" customFormat="1" ht="20.100000000000001" customHeight="1">
      <c r="A17" s="223"/>
      <c r="B17" s="211">
        <v>12</v>
      </c>
      <c r="C17" s="279" t="s">
        <v>513</v>
      </c>
      <c r="D17" s="211"/>
      <c r="E17" s="462"/>
      <c r="F17" s="462"/>
      <c r="G17" s="462"/>
      <c r="H17" s="462"/>
      <c r="I17" s="462"/>
      <c r="J17" s="462"/>
      <c r="K17" s="462"/>
      <c r="L17" s="462"/>
      <c r="M17" s="462"/>
      <c r="N17" s="462"/>
      <c r="O17" s="462"/>
      <c r="P17" s="462"/>
      <c r="Q17" s="462"/>
      <c r="R17" s="462"/>
      <c r="S17" s="462"/>
      <c r="T17" s="462"/>
      <c r="U17" s="462"/>
      <c r="V17" s="24"/>
      <c r="W17" s="471"/>
    </row>
    <row r="18" spans="1:23" s="272" customFormat="1" ht="20.100000000000001" customHeight="1" thickBot="1">
      <c r="A18" s="153"/>
      <c r="B18" s="466">
        <v>13</v>
      </c>
      <c r="C18" s="372" t="s">
        <v>514</v>
      </c>
      <c r="D18" s="466"/>
      <c r="E18" s="469"/>
      <c r="F18" s="469"/>
      <c r="G18" s="469"/>
      <c r="H18" s="469"/>
      <c r="I18" s="469"/>
      <c r="J18" s="469"/>
      <c r="K18" s="469"/>
      <c r="L18" s="469"/>
      <c r="M18" s="469"/>
      <c r="N18" s="469"/>
      <c r="O18" s="469"/>
      <c r="P18" s="469"/>
      <c r="Q18" s="469"/>
      <c r="R18" s="469"/>
      <c r="S18" s="469"/>
      <c r="T18" s="469"/>
      <c r="U18" s="469"/>
      <c r="V18" s="24"/>
      <c r="W18" s="471"/>
    </row>
    <row r="19" spans="1:23">
      <c r="A19" s="153"/>
    </row>
    <row r="20" spans="1:23">
      <c r="A20" s="153"/>
    </row>
  </sheetData>
  <mergeCells count="4">
    <mergeCell ref="E4:I4"/>
    <mergeCell ref="J4:M4"/>
    <mergeCell ref="N4:Q4"/>
    <mergeCell ref="R4:U4"/>
  </mergeCells>
  <hyperlinks>
    <hyperlink ref="W1" location="Index!A1" display="Back to index" xr:uid="{E1E32FAF-BD0B-491D-ACFD-CA5159785EFA}"/>
  </hyperlink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20"/>
  <sheetViews>
    <sheetView showGridLines="0" zoomScale="90" zoomScaleNormal="90" workbookViewId="0">
      <selection activeCell="L1" sqref="L1"/>
    </sheetView>
  </sheetViews>
  <sheetFormatPr defaultColWidth="9.140625" defaultRowHeight="14.25"/>
  <cols>
    <col min="1" max="1" width="4.7109375" style="45" customWidth="1"/>
    <col min="2" max="2" width="7" style="17" customWidth="1"/>
    <col min="3" max="3" width="27.140625" style="17" customWidth="1"/>
    <col min="4" max="5" width="25.5703125" style="17" customWidth="1"/>
    <col min="6" max="6" width="30.42578125" style="17" customWidth="1"/>
    <col min="7" max="7" width="4.7109375" style="24" customWidth="1"/>
    <col min="8" max="8" width="15.85546875" style="17" customWidth="1"/>
    <col min="9" max="16384" width="9.140625" style="17"/>
  </cols>
  <sheetData>
    <row r="1" spans="1:8" ht="35.25" customHeight="1">
      <c r="B1" s="1788" t="s">
        <v>519</v>
      </c>
      <c r="C1" s="1725"/>
      <c r="D1" s="1725"/>
      <c r="E1" s="1725"/>
      <c r="F1" s="1725"/>
      <c r="G1" s="767"/>
      <c r="H1" s="766" t="s">
        <v>997</v>
      </c>
    </row>
    <row r="2" spans="1:8">
      <c r="B2" s="259" t="s">
        <v>1182</v>
      </c>
      <c r="G2" s="58"/>
    </row>
    <row r="3" spans="1:8" s="205" customFormat="1" ht="20.100000000000001" customHeight="1" thickBot="1">
      <c r="A3" s="197"/>
      <c r="B3" s="1789"/>
      <c r="C3" s="1790"/>
      <c r="D3" s="383" t="s">
        <v>83</v>
      </c>
      <c r="E3" s="383" t="s">
        <v>84</v>
      </c>
      <c r="F3" s="383" t="s">
        <v>85</v>
      </c>
      <c r="G3" s="58"/>
    </row>
    <row r="4" spans="1:8" s="205" customFormat="1" ht="20.100000000000001" customHeight="1">
      <c r="A4" s="197"/>
      <c r="B4" s="1747" t="s">
        <v>1237</v>
      </c>
      <c r="C4" s="1748"/>
      <c r="D4" s="1787" t="s">
        <v>520</v>
      </c>
      <c r="E4" s="1787"/>
      <c r="F4" s="1787"/>
      <c r="G4" s="58"/>
    </row>
    <row r="5" spans="1:8" s="205" customFormat="1" ht="20.100000000000001" customHeight="1">
      <c r="A5" s="223"/>
      <c r="B5" s="386"/>
      <c r="C5" s="386"/>
      <c r="D5" s="1784" t="s">
        <v>521</v>
      </c>
      <c r="E5" s="1784"/>
      <c r="F5" s="1737" t="s">
        <v>522</v>
      </c>
      <c r="G5" s="723"/>
    </row>
    <row r="6" spans="1:8" s="205" customFormat="1" ht="20.100000000000001" customHeight="1">
      <c r="A6" s="223"/>
      <c r="B6" s="386"/>
      <c r="C6" s="386"/>
      <c r="D6" s="473"/>
      <c r="E6" s="473" t="s">
        <v>523</v>
      </c>
      <c r="F6" s="1706"/>
      <c r="G6" s="395"/>
    </row>
    <row r="7" spans="1:8" s="205" customFormat="1" ht="20.100000000000001" customHeight="1">
      <c r="A7" s="223"/>
      <c r="B7" s="474">
        <v>1</v>
      </c>
      <c r="C7" s="475" t="s">
        <v>483</v>
      </c>
      <c r="D7" s="476"/>
      <c r="E7" s="476"/>
      <c r="F7" s="477"/>
      <c r="G7" s="395"/>
    </row>
    <row r="8" spans="1:8" s="205" customFormat="1" ht="20.100000000000001" customHeight="1">
      <c r="A8" s="223"/>
      <c r="B8" s="211">
        <v>2</v>
      </c>
      <c r="C8" s="478" t="s">
        <v>484</v>
      </c>
      <c r="D8" s="479"/>
      <c r="E8" s="479"/>
      <c r="F8" s="479"/>
      <c r="G8" s="396"/>
    </row>
    <row r="9" spans="1:8" s="205" customFormat="1" ht="20.100000000000001" customHeight="1">
      <c r="A9" s="223"/>
      <c r="B9" s="211">
        <v>3</v>
      </c>
      <c r="C9" s="480" t="s">
        <v>485</v>
      </c>
      <c r="D9" s="481"/>
      <c r="E9" s="481"/>
      <c r="F9" s="481"/>
      <c r="G9" s="398"/>
    </row>
    <row r="10" spans="1:8" s="205" customFormat="1" ht="20.100000000000001" customHeight="1">
      <c r="A10" s="223"/>
      <c r="B10" s="211">
        <v>4</v>
      </c>
      <c r="C10" s="480" t="s">
        <v>486</v>
      </c>
      <c r="D10" s="481"/>
      <c r="E10" s="481"/>
      <c r="F10" s="481"/>
      <c r="G10" s="398"/>
    </row>
    <row r="11" spans="1:8" s="205" customFormat="1" ht="20.100000000000001" customHeight="1">
      <c r="A11" s="223"/>
      <c r="B11" s="211">
        <v>5</v>
      </c>
      <c r="C11" s="480" t="s">
        <v>487</v>
      </c>
      <c r="D11" s="481"/>
      <c r="E11" s="481"/>
      <c r="F11" s="481"/>
      <c r="G11" s="398"/>
    </row>
    <row r="12" spans="1:8" s="205" customFormat="1" ht="20.100000000000001" customHeight="1">
      <c r="A12" s="223"/>
      <c r="B12" s="211">
        <v>6</v>
      </c>
      <c r="C12" s="480" t="s">
        <v>488</v>
      </c>
      <c r="D12" s="481"/>
      <c r="E12" s="481"/>
      <c r="F12" s="481"/>
      <c r="G12" s="398"/>
    </row>
    <row r="13" spans="1:8" s="205" customFormat="1" ht="20.100000000000001" customHeight="1">
      <c r="A13" s="223"/>
      <c r="B13" s="211">
        <v>7</v>
      </c>
      <c r="C13" s="478" t="s">
        <v>489</v>
      </c>
      <c r="D13" s="479"/>
      <c r="E13" s="479"/>
      <c r="F13" s="479"/>
      <c r="G13" s="398"/>
    </row>
    <row r="14" spans="1:8" s="205" customFormat="1" ht="20.100000000000001" customHeight="1">
      <c r="A14" s="223"/>
      <c r="B14" s="211">
        <v>8</v>
      </c>
      <c r="C14" s="480" t="s">
        <v>490</v>
      </c>
      <c r="D14" s="481"/>
      <c r="E14" s="481"/>
      <c r="F14" s="481"/>
      <c r="G14" s="24"/>
    </row>
    <row r="15" spans="1:8" s="205" customFormat="1" ht="20.100000000000001" customHeight="1">
      <c r="A15" s="223"/>
      <c r="B15" s="211">
        <v>9</v>
      </c>
      <c r="C15" s="480" t="s">
        <v>491</v>
      </c>
      <c r="D15" s="481"/>
      <c r="E15" s="481"/>
      <c r="F15" s="481"/>
      <c r="G15" s="24"/>
    </row>
    <row r="16" spans="1:8" s="205" customFormat="1" ht="20.100000000000001" customHeight="1">
      <c r="A16" s="223"/>
      <c r="B16" s="211">
        <v>10</v>
      </c>
      <c r="C16" s="480" t="s">
        <v>492</v>
      </c>
      <c r="D16" s="481"/>
      <c r="E16" s="481"/>
      <c r="F16" s="481"/>
      <c r="G16" s="24"/>
    </row>
    <row r="17" spans="1:7" s="205" customFormat="1" ht="20.100000000000001" customHeight="1">
      <c r="A17" s="223"/>
      <c r="B17" s="211">
        <v>11</v>
      </c>
      <c r="C17" s="480" t="s">
        <v>493</v>
      </c>
      <c r="D17" s="481"/>
      <c r="E17" s="481"/>
      <c r="F17" s="481"/>
      <c r="G17" s="24"/>
    </row>
    <row r="18" spans="1:7" s="205" customFormat="1" ht="20.100000000000001" customHeight="1" thickBot="1">
      <c r="A18" s="153"/>
      <c r="B18" s="466">
        <v>12</v>
      </c>
      <c r="C18" s="482" t="s">
        <v>488</v>
      </c>
      <c r="D18" s="483"/>
      <c r="E18" s="483"/>
      <c r="F18" s="483"/>
      <c r="G18" s="24"/>
    </row>
    <row r="19" spans="1:7">
      <c r="A19" s="153"/>
    </row>
    <row r="20" spans="1:7">
      <c r="A20" s="153"/>
    </row>
  </sheetData>
  <mergeCells count="6">
    <mergeCell ref="D4:F4"/>
    <mergeCell ref="D5:E5"/>
    <mergeCell ref="F5:F6"/>
    <mergeCell ref="B1:F1"/>
    <mergeCell ref="B4:C4"/>
    <mergeCell ref="B3:C3"/>
  </mergeCells>
  <hyperlinks>
    <hyperlink ref="H1" location="Index!A1" display="Back to index" xr:uid="{44D6DBCB-BBF0-48C7-A1A5-6F62194717F6}"/>
  </hyperlinks>
  <pageMargins left="0.70866141732283472" right="0.70866141732283472" top="0.74803149606299213" bottom="0.74803149606299213" header="0.31496062992125984" footer="0.31496062992125984"/>
  <pageSetup paperSize="9" scale="9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1735B-79F2-4F57-BAAE-38FDD44112AC}">
  <sheetPr>
    <pageSetUpPr fitToPage="1"/>
  </sheetPr>
  <dimension ref="A1:M20"/>
  <sheetViews>
    <sheetView showGridLines="0" zoomScale="90" zoomScaleNormal="90" workbookViewId="0">
      <selection activeCell="L1" sqref="L1"/>
    </sheetView>
  </sheetViews>
  <sheetFormatPr defaultColWidth="8.7109375" defaultRowHeight="14.25"/>
  <cols>
    <col min="1" max="1" width="4.7109375" style="45" customWidth="1"/>
    <col min="2" max="2" width="8.85546875" style="17" bestFit="1" customWidth="1"/>
    <col min="3" max="3" width="31.42578125" style="17" customWidth="1"/>
    <col min="4" max="8" width="15.7109375" style="17" customWidth="1"/>
    <col min="9" max="9" width="19.7109375" style="17" customWidth="1"/>
    <col min="10" max="10" width="15.7109375" style="17" customWidth="1"/>
    <col min="11" max="11" width="23.85546875" style="17" customWidth="1"/>
    <col min="12" max="12" width="4.7109375" style="24" customWidth="1"/>
    <col min="13" max="13" width="16.7109375" style="17" customWidth="1"/>
    <col min="14" max="16384" width="8.7109375" style="17"/>
  </cols>
  <sheetData>
    <row r="1" spans="1:13" ht="18.75">
      <c r="B1" s="122" t="s">
        <v>524</v>
      </c>
      <c r="L1" s="767"/>
      <c r="M1" s="5"/>
    </row>
    <row r="2" spans="1:13" ht="20.45" customHeight="1">
      <c r="B2" s="259" t="s">
        <v>1182</v>
      </c>
      <c r="C2" s="1"/>
      <c r="D2" s="1"/>
      <c r="E2" s="1"/>
      <c r="F2" s="1"/>
      <c r="G2" s="1"/>
      <c r="H2" s="1"/>
      <c r="I2" s="1"/>
      <c r="J2" s="1"/>
      <c r="K2" s="1"/>
      <c r="L2" s="58"/>
      <c r="M2" s="766" t="s">
        <v>997</v>
      </c>
    </row>
    <row r="3" spans="1:13" s="205" customFormat="1" ht="20.100000000000001" customHeight="1" thickBot="1">
      <c r="A3" s="197"/>
      <c r="B3" s="310"/>
      <c r="C3" s="310"/>
      <c r="D3" s="298" t="s">
        <v>83</v>
      </c>
      <c r="E3" s="298" t="s">
        <v>84</v>
      </c>
      <c r="F3" s="298" t="s">
        <v>85</v>
      </c>
      <c r="G3" s="298" t="s">
        <v>86</v>
      </c>
      <c r="H3" s="298" t="s">
        <v>87</v>
      </c>
      <c r="I3" s="298" t="s">
        <v>88</v>
      </c>
      <c r="J3" s="298" t="s">
        <v>89</v>
      </c>
      <c r="K3" s="298" t="s">
        <v>90</v>
      </c>
      <c r="L3" s="58"/>
    </row>
    <row r="4" spans="1:13" s="205" customFormat="1" ht="35.1" customHeight="1">
      <c r="A4" s="197"/>
      <c r="B4" s="310"/>
      <c r="C4" s="310"/>
      <c r="D4" s="1791" t="s">
        <v>1211</v>
      </c>
      <c r="E4" s="1791"/>
      <c r="F4" s="1791"/>
      <c r="G4" s="1791"/>
      <c r="H4" s="1791" t="s">
        <v>323</v>
      </c>
      <c r="I4" s="1791"/>
      <c r="J4" s="1791" t="s">
        <v>1212</v>
      </c>
      <c r="K4" s="1791"/>
      <c r="L4" s="58"/>
    </row>
    <row r="5" spans="1:13" s="205" customFormat="1" ht="35.1" customHeight="1">
      <c r="A5" s="223"/>
      <c r="B5" s="310"/>
      <c r="C5" s="310"/>
      <c r="D5" s="1792" t="s">
        <v>525</v>
      </c>
      <c r="E5" s="1792" t="s">
        <v>526</v>
      </c>
      <c r="F5" s="1792"/>
      <c r="G5" s="1792"/>
      <c r="H5" s="1792" t="s">
        <v>527</v>
      </c>
      <c r="I5" s="1792" t="s">
        <v>528</v>
      </c>
      <c r="J5" s="448"/>
      <c r="K5" s="1792" t="s">
        <v>1213</v>
      </c>
      <c r="L5" s="723"/>
    </row>
    <row r="6" spans="1:13" s="205" customFormat="1" ht="35.1" customHeight="1">
      <c r="A6" s="223"/>
      <c r="B6" s="310"/>
      <c r="C6" s="310"/>
      <c r="D6" s="1793"/>
      <c r="E6" s="484"/>
      <c r="F6" s="485" t="s">
        <v>529</v>
      </c>
      <c r="G6" s="485" t="s">
        <v>530</v>
      </c>
      <c r="H6" s="1793"/>
      <c r="I6" s="1793"/>
      <c r="J6" s="484"/>
      <c r="K6" s="1793"/>
      <c r="L6" s="395"/>
    </row>
    <row r="7" spans="1:13" s="272" customFormat="1" ht="20.100000000000001" customHeight="1">
      <c r="A7" s="223"/>
      <c r="B7" s="486" t="s">
        <v>335</v>
      </c>
      <c r="C7" s="487" t="s">
        <v>336</v>
      </c>
      <c r="D7" s="488">
        <v>0</v>
      </c>
      <c r="E7" s="488">
        <v>0</v>
      </c>
      <c r="F7" s="488">
        <v>0</v>
      </c>
      <c r="G7" s="489">
        <v>0</v>
      </c>
      <c r="H7" s="489">
        <v>0</v>
      </c>
      <c r="I7" s="489">
        <v>0</v>
      </c>
      <c r="J7" s="489">
        <v>0</v>
      </c>
      <c r="K7" s="489">
        <v>0</v>
      </c>
      <c r="L7" s="395"/>
    </row>
    <row r="8" spans="1:13" s="272" customFormat="1" ht="20.100000000000001" customHeight="1">
      <c r="A8" s="223"/>
      <c r="B8" s="375" t="s">
        <v>211</v>
      </c>
      <c r="C8" s="229" t="s">
        <v>337</v>
      </c>
      <c r="D8" s="314">
        <v>1110172.9446999999</v>
      </c>
      <c r="E8" s="314">
        <v>1465997.1796899999</v>
      </c>
      <c r="F8" s="314">
        <v>1465997.0235299999</v>
      </c>
      <c r="G8" s="490">
        <v>1447100.8237000001</v>
      </c>
      <c r="H8" s="490">
        <v>-42359.867910000001</v>
      </c>
      <c r="I8" s="490">
        <v>-759078.05895000009</v>
      </c>
      <c r="J8" s="490">
        <v>1487031.3060300001</v>
      </c>
      <c r="K8" s="490">
        <v>576923.05502000009</v>
      </c>
      <c r="L8" s="396"/>
    </row>
    <row r="9" spans="1:13" s="272" customFormat="1" ht="20.100000000000001" customHeight="1">
      <c r="A9" s="223"/>
      <c r="B9" s="376" t="s">
        <v>338</v>
      </c>
      <c r="C9" s="377" t="s">
        <v>339</v>
      </c>
      <c r="D9" s="314">
        <v>0</v>
      </c>
      <c r="E9" s="314">
        <v>0</v>
      </c>
      <c r="F9" s="314">
        <v>0</v>
      </c>
      <c r="G9" s="490">
        <v>0</v>
      </c>
      <c r="H9" s="490">
        <v>0</v>
      </c>
      <c r="I9" s="490">
        <v>0</v>
      </c>
      <c r="J9" s="490">
        <v>0</v>
      </c>
      <c r="K9" s="490">
        <v>0</v>
      </c>
      <c r="L9" s="398"/>
    </row>
    <row r="10" spans="1:13" s="272" customFormat="1" ht="20.100000000000001" customHeight="1">
      <c r="A10" s="223"/>
      <c r="B10" s="376" t="s">
        <v>212</v>
      </c>
      <c r="C10" s="377" t="s">
        <v>340</v>
      </c>
      <c r="D10" s="314">
        <v>64062.633759999997</v>
      </c>
      <c r="E10" s="314">
        <v>0</v>
      </c>
      <c r="F10" s="314">
        <v>0</v>
      </c>
      <c r="G10" s="490">
        <v>0</v>
      </c>
      <c r="H10" s="490">
        <v>-716.41174000000001</v>
      </c>
      <c r="I10" s="490">
        <v>0</v>
      </c>
      <c r="J10" s="490">
        <v>48205.581429999998</v>
      </c>
      <c r="K10" s="490">
        <v>0</v>
      </c>
      <c r="L10" s="398"/>
    </row>
    <row r="11" spans="1:13" s="272" customFormat="1" ht="20.100000000000001" customHeight="1">
      <c r="A11" s="223"/>
      <c r="B11" s="376" t="s">
        <v>213</v>
      </c>
      <c r="C11" s="377" t="s">
        <v>341</v>
      </c>
      <c r="D11" s="314">
        <v>0</v>
      </c>
      <c r="E11" s="314">
        <v>0</v>
      </c>
      <c r="F11" s="314">
        <v>0</v>
      </c>
      <c r="G11" s="490">
        <v>0</v>
      </c>
      <c r="H11" s="490">
        <v>0</v>
      </c>
      <c r="I11" s="490">
        <v>0</v>
      </c>
      <c r="J11" s="490">
        <v>0</v>
      </c>
      <c r="K11" s="490">
        <v>0</v>
      </c>
      <c r="L11" s="398"/>
    </row>
    <row r="12" spans="1:13" s="272" customFormat="1" ht="20.100000000000001" customHeight="1">
      <c r="A12" s="223"/>
      <c r="B12" s="376" t="s">
        <v>214</v>
      </c>
      <c r="C12" s="377" t="s">
        <v>342</v>
      </c>
      <c r="D12" s="314">
        <v>46548.618159999998</v>
      </c>
      <c r="E12" s="314">
        <v>92093.47245999999</v>
      </c>
      <c r="F12" s="314">
        <v>92093.47245999999</v>
      </c>
      <c r="G12" s="490">
        <v>92093.47245999999</v>
      </c>
      <c r="H12" s="490">
        <v>-1617.02927</v>
      </c>
      <c r="I12" s="490">
        <v>-72772.561620000008</v>
      </c>
      <c r="J12" s="490">
        <v>55995.476000000002</v>
      </c>
      <c r="K12" s="490">
        <v>19320.91084</v>
      </c>
      <c r="L12" s="398"/>
    </row>
    <row r="13" spans="1:13" s="272" customFormat="1" ht="20.100000000000001" customHeight="1">
      <c r="A13" s="223"/>
      <c r="B13" s="376" t="s">
        <v>215</v>
      </c>
      <c r="C13" s="377" t="s">
        <v>343</v>
      </c>
      <c r="D13" s="314">
        <v>608540.62373999995</v>
      </c>
      <c r="E13" s="314">
        <v>912418.82268999994</v>
      </c>
      <c r="F13" s="314">
        <v>912418.82268999994</v>
      </c>
      <c r="G13" s="490">
        <v>912414.66876000003</v>
      </c>
      <c r="H13" s="490">
        <v>-36582.628909999999</v>
      </c>
      <c r="I13" s="490">
        <v>-524920.12043000001</v>
      </c>
      <c r="J13" s="490">
        <v>856475.92884000007</v>
      </c>
      <c r="K13" s="490">
        <v>366267.80678000004</v>
      </c>
      <c r="L13" s="398"/>
    </row>
    <row r="14" spans="1:13" s="272" customFormat="1" ht="20.100000000000001" customHeight="1">
      <c r="A14" s="223"/>
      <c r="B14" s="376" t="s">
        <v>219</v>
      </c>
      <c r="C14" s="377" t="s">
        <v>345</v>
      </c>
      <c r="D14" s="314">
        <v>391021.06904000003</v>
      </c>
      <c r="E14" s="314">
        <v>461484.88454</v>
      </c>
      <c r="F14" s="314">
        <v>461484.72837999999</v>
      </c>
      <c r="G14" s="490">
        <v>442592.68248000002</v>
      </c>
      <c r="H14" s="490">
        <v>-3443.79799</v>
      </c>
      <c r="I14" s="490">
        <v>-161385.3769</v>
      </c>
      <c r="J14" s="490">
        <v>526354.31975999998</v>
      </c>
      <c r="K14" s="490">
        <v>191334.33740000002</v>
      </c>
      <c r="L14" s="24"/>
    </row>
    <row r="15" spans="1:13" s="272" customFormat="1" ht="20.100000000000001" customHeight="1">
      <c r="A15" s="223"/>
      <c r="B15" s="375" t="s">
        <v>216</v>
      </c>
      <c r="C15" s="229" t="s">
        <v>346</v>
      </c>
      <c r="D15" s="314">
        <v>15893.538500000001</v>
      </c>
      <c r="E15" s="314">
        <v>0</v>
      </c>
      <c r="F15" s="314">
        <v>0</v>
      </c>
      <c r="G15" s="490">
        <v>0</v>
      </c>
      <c r="H15" s="490">
        <v>-248.45439999999999</v>
      </c>
      <c r="I15" s="490">
        <v>0</v>
      </c>
      <c r="J15" s="490">
        <v>13656.573390000001</v>
      </c>
      <c r="K15" s="490">
        <v>0</v>
      </c>
      <c r="L15" s="24"/>
    </row>
    <row r="16" spans="1:13" s="272" customFormat="1" ht="20.100000000000001" customHeight="1">
      <c r="A16" s="223"/>
      <c r="B16" s="491" t="s">
        <v>217</v>
      </c>
      <c r="C16" s="308" t="s">
        <v>531</v>
      </c>
      <c r="D16" s="492">
        <v>2070.8147899999999</v>
      </c>
      <c r="E16" s="492">
        <v>2769.8858</v>
      </c>
      <c r="F16" s="492">
        <v>2769.8858</v>
      </c>
      <c r="G16" s="493">
        <v>2769.8858</v>
      </c>
      <c r="H16" s="493">
        <v>-24.285310000000003</v>
      </c>
      <c r="I16" s="493">
        <v>-263.92985999999996</v>
      </c>
      <c r="J16" s="493">
        <v>2219.5829600000002</v>
      </c>
      <c r="K16" s="493">
        <v>816.26282000000003</v>
      </c>
      <c r="L16" s="24"/>
    </row>
    <row r="17" spans="1:12" s="450" customFormat="1" ht="20.100000000000001" customHeight="1" thickBot="1">
      <c r="A17" s="223"/>
      <c r="B17" s="379">
        <v>100</v>
      </c>
      <c r="C17" s="352" t="s">
        <v>113</v>
      </c>
      <c r="D17" s="494">
        <v>1128137.2979899999</v>
      </c>
      <c r="E17" s="494">
        <v>1468767.0654899999</v>
      </c>
      <c r="F17" s="494">
        <v>1468766.9093299999</v>
      </c>
      <c r="G17" s="494">
        <v>1449870.7095000001</v>
      </c>
      <c r="H17" s="494">
        <v>-42632.607620000002</v>
      </c>
      <c r="I17" s="494">
        <v>-759341.98881000013</v>
      </c>
      <c r="J17" s="494">
        <v>1502907.4623800002</v>
      </c>
      <c r="K17" s="494">
        <v>577739.31784000003</v>
      </c>
      <c r="L17" s="24"/>
    </row>
    <row r="18" spans="1:12" s="19" customFormat="1">
      <c r="A18" s="153"/>
      <c r="L18" s="24"/>
    </row>
    <row r="19" spans="1:12">
      <c r="A19" s="153"/>
    </row>
    <row r="20" spans="1:12">
      <c r="A20" s="153"/>
    </row>
  </sheetData>
  <mergeCells count="8">
    <mergeCell ref="D4:G4"/>
    <mergeCell ref="H4:I4"/>
    <mergeCell ref="J4:K4"/>
    <mergeCell ref="D5:D6"/>
    <mergeCell ref="E5:G5"/>
    <mergeCell ref="H5:H6"/>
    <mergeCell ref="I5:I6"/>
    <mergeCell ref="K5:K6"/>
  </mergeCells>
  <hyperlinks>
    <hyperlink ref="M2" location="Index!A1" display="Back to index" xr:uid="{EDA2D129-AD15-4A9F-B762-86F4DB673A57}"/>
  </hyperlinks>
  <pageMargins left="0.70866141732283472" right="0.70866141732283472" top="0.74803149606299213" bottom="0.74803149606299213" header="0.31496062992125984" footer="0.31496062992125984"/>
  <pageSetup paperSize="9" scale="77" fitToHeight="0" orientation="landscape" r:id="rId1"/>
  <headerFooter>
    <oddHeader>&amp;CEN
Annex XV</oddHeader>
    <oddFooter>&amp;C&amp;P</oddFooter>
  </headerFooter>
  <ignoredErrors>
    <ignoredError sqref="B7:C17"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EECD-0258-4CA9-AF1A-21DBF6D0B438}">
  <dimension ref="A1:F20"/>
  <sheetViews>
    <sheetView showGridLines="0" zoomScale="90" zoomScaleNormal="90" workbookViewId="0">
      <selection activeCell="L1" sqref="L1"/>
    </sheetView>
  </sheetViews>
  <sheetFormatPr defaultColWidth="8.7109375" defaultRowHeight="14.25"/>
  <cols>
    <col min="1" max="1" width="4.7109375" style="45" customWidth="1"/>
    <col min="2" max="2" width="12.5703125" style="127" customWidth="1"/>
    <col min="3" max="3" width="54.140625" style="127" customWidth="1"/>
    <col min="4" max="4" width="31.85546875" style="127" customWidth="1"/>
    <col min="5" max="5" width="4.7109375" style="24" customWidth="1"/>
    <col min="6" max="6" width="17.85546875" style="127" customWidth="1"/>
    <col min="7" max="16384" width="8.7109375" style="127"/>
  </cols>
  <sheetData>
    <row r="1" spans="1:6" ht="18.75">
      <c r="B1" s="122" t="s">
        <v>532</v>
      </c>
      <c r="E1" s="767"/>
      <c r="F1" s="766" t="s">
        <v>997</v>
      </c>
    </row>
    <row r="2" spans="1:6" ht="15">
      <c r="B2" s="259" t="s">
        <v>1182</v>
      </c>
      <c r="C2" s="126"/>
      <c r="D2" s="126"/>
      <c r="E2" s="58"/>
    </row>
    <row r="3" spans="1:6" s="205" customFormat="1" ht="20.100000000000001" customHeight="1" thickBot="1">
      <c r="A3" s="197"/>
      <c r="B3" s="310"/>
      <c r="C3" s="310"/>
      <c r="D3" s="322" t="s">
        <v>83</v>
      </c>
      <c r="E3" s="58"/>
    </row>
    <row r="4" spans="1:6" s="205" customFormat="1" ht="20.100000000000001" customHeight="1">
      <c r="A4" s="197"/>
      <c r="B4" s="310"/>
      <c r="C4" s="310"/>
      <c r="D4" s="1769" t="s">
        <v>533</v>
      </c>
      <c r="E4" s="58"/>
    </row>
    <row r="5" spans="1:6" s="205" customFormat="1" ht="20.100000000000001" customHeight="1">
      <c r="A5" s="223"/>
      <c r="B5" s="310"/>
      <c r="C5" s="310"/>
      <c r="D5" s="1706"/>
      <c r="E5" s="723"/>
    </row>
    <row r="6" spans="1:6" s="205" customFormat="1" ht="20.100000000000001" customHeight="1">
      <c r="A6" s="223"/>
      <c r="B6" s="486" t="s">
        <v>211</v>
      </c>
      <c r="C6" s="487" t="s">
        <v>534</v>
      </c>
      <c r="D6" s="495">
        <v>162695.56783000001</v>
      </c>
      <c r="E6" s="395"/>
    </row>
    <row r="7" spans="1:6" s="205" customFormat="1" ht="24.95" customHeight="1" thickBot="1">
      <c r="A7" s="223"/>
      <c r="B7" s="496" t="s">
        <v>338</v>
      </c>
      <c r="C7" s="368" t="s">
        <v>535</v>
      </c>
      <c r="D7" s="497">
        <v>857026.72379999992</v>
      </c>
      <c r="E7" s="395"/>
    </row>
    <row r="8" spans="1:6" ht="63" customHeight="1">
      <c r="A8" s="223"/>
      <c r="B8" s="1794"/>
      <c r="C8" s="1794"/>
      <c r="D8" s="1794"/>
      <c r="E8" s="396"/>
    </row>
    <row r="9" spans="1:6">
      <c r="A9" s="223"/>
      <c r="E9" s="398"/>
    </row>
    <row r="10" spans="1:6">
      <c r="A10" s="223"/>
      <c r="E10" s="398"/>
    </row>
    <row r="11" spans="1:6">
      <c r="A11" s="223"/>
      <c r="E11" s="398"/>
    </row>
    <row r="12" spans="1:6">
      <c r="A12" s="223"/>
      <c r="E12" s="398"/>
    </row>
    <row r="13" spans="1:6">
      <c r="A13" s="223"/>
      <c r="E13" s="398"/>
    </row>
    <row r="14" spans="1:6">
      <c r="A14" s="223"/>
    </row>
    <row r="15" spans="1:6">
      <c r="A15" s="223"/>
    </row>
    <row r="16" spans="1:6">
      <c r="A16" s="223"/>
    </row>
    <row r="17" spans="1:1">
      <c r="A17" s="223"/>
    </row>
    <row r="18" spans="1:1">
      <c r="A18" s="153"/>
    </row>
    <row r="19" spans="1:1">
      <c r="A19" s="153"/>
    </row>
    <row r="20" spans="1:1">
      <c r="A20" s="153"/>
    </row>
  </sheetData>
  <mergeCells count="2">
    <mergeCell ref="D4:D5"/>
    <mergeCell ref="B8:D8"/>
  </mergeCells>
  <hyperlinks>
    <hyperlink ref="F1" location="Index!A1" display="Back to index" xr:uid="{09D776FD-8DD5-47CD-AD7D-05F8D43A735B}"/>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6:C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B1A9C-FA00-42F7-8DEE-648F095FBD35}">
  <sheetPr>
    <pageSetUpPr fitToPage="1"/>
  </sheetPr>
  <dimension ref="A1:Q33"/>
  <sheetViews>
    <sheetView showGridLines="0" zoomScaleNormal="100" workbookViewId="0">
      <selection activeCell="L1" sqref="L1"/>
    </sheetView>
  </sheetViews>
  <sheetFormatPr defaultRowHeight="15"/>
  <cols>
    <col min="1" max="1" width="4.7109375" style="45" customWidth="1"/>
    <col min="3" max="3" width="24.85546875" customWidth="1"/>
    <col min="4" max="15" width="13.7109375" customWidth="1"/>
    <col min="16" max="16" width="4.7109375" style="45" customWidth="1"/>
    <col min="17" max="17" width="13.42578125" customWidth="1"/>
  </cols>
  <sheetData>
    <row r="1" spans="1:17" s="198" customFormat="1" ht="18.75">
      <c r="A1" s="45"/>
      <c r="B1" s="23" t="s">
        <v>1644</v>
      </c>
      <c r="P1" s="45"/>
      <c r="Q1" s="766" t="s">
        <v>997</v>
      </c>
    </row>
    <row r="2" spans="1:17" ht="15.75">
      <c r="B2" s="832" t="s">
        <v>1182</v>
      </c>
      <c r="C2" s="837"/>
      <c r="D2" s="837"/>
      <c r="E2" s="837"/>
      <c r="F2" s="837"/>
      <c r="G2" s="837"/>
      <c r="H2" s="837"/>
      <c r="I2" s="837"/>
      <c r="J2" s="837"/>
      <c r="K2" s="837"/>
      <c r="L2" s="837"/>
      <c r="M2" s="837"/>
      <c r="N2" s="837"/>
      <c r="O2" s="837"/>
    </row>
    <row r="3" spans="1:17" s="198" customFormat="1" ht="20.100000000000001" customHeight="1" thickBot="1">
      <c r="A3" s="197"/>
      <c r="B3" s="916"/>
      <c r="C3" s="916"/>
      <c r="D3" s="298" t="s">
        <v>83</v>
      </c>
      <c r="E3" s="298" t="s">
        <v>84</v>
      </c>
      <c r="F3" s="298" t="s">
        <v>85</v>
      </c>
      <c r="G3" s="298" t="s">
        <v>86</v>
      </c>
      <c r="H3" s="298" t="s">
        <v>87</v>
      </c>
      <c r="I3" s="298" t="s">
        <v>88</v>
      </c>
      <c r="J3" s="298" t="s">
        <v>89</v>
      </c>
      <c r="K3" s="298" t="s">
        <v>90</v>
      </c>
      <c r="L3" s="298" t="s">
        <v>125</v>
      </c>
      <c r="M3" s="298" t="s">
        <v>126</v>
      </c>
      <c r="N3" s="298" t="s">
        <v>127</v>
      </c>
      <c r="O3" s="298" t="s">
        <v>128</v>
      </c>
      <c r="P3" s="197"/>
    </row>
    <row r="4" spans="1:17" s="198" customFormat="1" ht="20.100000000000001" customHeight="1">
      <c r="A4" s="197"/>
      <c r="B4" s="916"/>
      <c r="C4" s="916"/>
      <c r="D4" s="1795" t="s">
        <v>322</v>
      </c>
      <c r="E4" s="1795"/>
      <c r="F4" s="1795"/>
      <c r="G4" s="1795"/>
      <c r="H4" s="1795"/>
      <c r="I4" s="1795"/>
      <c r="J4" s="1795"/>
      <c r="K4" s="1795"/>
      <c r="L4" s="1795"/>
      <c r="M4" s="1795"/>
      <c r="N4" s="1795"/>
      <c r="O4" s="1795"/>
      <c r="P4" s="197"/>
    </row>
    <row r="5" spans="1:17" s="198" customFormat="1" ht="20.100000000000001" customHeight="1">
      <c r="A5" s="223"/>
      <c r="B5" s="916"/>
      <c r="C5" s="916"/>
      <c r="D5" s="1779" t="s">
        <v>326</v>
      </c>
      <c r="E5" s="1779"/>
      <c r="F5" s="1779"/>
      <c r="G5" s="1779" t="s">
        <v>327</v>
      </c>
      <c r="H5" s="1779"/>
      <c r="I5" s="1779"/>
      <c r="J5" s="1779"/>
      <c r="K5" s="1779"/>
      <c r="L5" s="1779"/>
      <c r="M5" s="1779"/>
      <c r="N5" s="1779"/>
      <c r="O5" s="1779"/>
      <c r="P5" s="223"/>
    </row>
    <row r="6" spans="1:17" s="198" customFormat="1" ht="14.25">
      <c r="A6" s="223"/>
      <c r="B6" s="1797"/>
      <c r="C6" s="1797"/>
      <c r="D6" s="1796"/>
      <c r="E6" s="1779" t="s">
        <v>1645</v>
      </c>
      <c r="F6" s="1779" t="s">
        <v>1646</v>
      </c>
      <c r="G6" s="1796"/>
      <c r="H6" s="1779" t="s">
        <v>1214</v>
      </c>
      <c r="I6" s="1779" t="s">
        <v>1647</v>
      </c>
      <c r="J6" s="1779" t="s">
        <v>1648</v>
      </c>
      <c r="K6" s="1779" t="s">
        <v>1649</v>
      </c>
      <c r="L6" s="1779" t="s">
        <v>1650</v>
      </c>
      <c r="M6" s="1779" t="s">
        <v>1651</v>
      </c>
      <c r="N6" s="1779" t="s">
        <v>1652</v>
      </c>
      <c r="O6" s="1779" t="s">
        <v>529</v>
      </c>
      <c r="P6" s="223"/>
    </row>
    <row r="7" spans="1:17" s="198" customFormat="1" ht="20.100000000000001" customHeight="1">
      <c r="A7" s="223"/>
      <c r="B7" s="1797"/>
      <c r="C7" s="1797"/>
      <c r="D7" s="1796"/>
      <c r="E7" s="1779"/>
      <c r="F7" s="1779"/>
      <c r="G7" s="1796"/>
      <c r="H7" s="1779"/>
      <c r="I7" s="1779"/>
      <c r="J7" s="1779"/>
      <c r="K7" s="1779"/>
      <c r="L7" s="1779"/>
      <c r="M7" s="1779"/>
      <c r="N7" s="1779"/>
      <c r="O7" s="1779"/>
      <c r="P7" s="223"/>
    </row>
    <row r="8" spans="1:17" s="198" customFormat="1">
      <c r="A8" s="223"/>
      <c r="B8" s="916"/>
      <c r="C8" s="916"/>
      <c r="D8" s="298"/>
      <c r="E8" s="1779"/>
      <c r="F8" s="1779"/>
      <c r="G8" s="1796"/>
      <c r="H8" s="1779"/>
      <c r="I8" s="1779"/>
      <c r="J8" s="1779"/>
      <c r="K8" s="1779"/>
      <c r="L8" s="1779"/>
      <c r="M8" s="1779"/>
      <c r="N8" s="1779"/>
      <c r="O8" s="1779"/>
      <c r="P8" s="223"/>
    </row>
    <row r="9" spans="1:17" s="198" customFormat="1" ht="20.100000000000001" customHeight="1">
      <c r="A9" s="223"/>
      <c r="B9" s="917" t="s">
        <v>335</v>
      </c>
      <c r="C9" s="918" t="s">
        <v>336</v>
      </c>
      <c r="D9" s="1202">
        <v>7552606.4195600003</v>
      </c>
      <c r="E9" s="1202">
        <v>7552606.4195600003</v>
      </c>
      <c r="F9" s="1202">
        <v>0</v>
      </c>
      <c r="G9" s="1202">
        <v>0</v>
      </c>
      <c r="H9" s="1202">
        <v>0</v>
      </c>
      <c r="I9" s="1202">
        <v>0</v>
      </c>
      <c r="J9" s="1202">
        <v>0</v>
      </c>
      <c r="K9" s="1202">
        <v>0</v>
      </c>
      <c r="L9" s="1202">
        <v>0</v>
      </c>
      <c r="M9" s="1202">
        <v>0</v>
      </c>
      <c r="N9" s="1202">
        <v>0</v>
      </c>
      <c r="O9" s="1202">
        <v>0</v>
      </c>
      <c r="P9" s="223"/>
    </row>
    <row r="10" spans="1:17" s="198" customFormat="1" ht="20.100000000000001" customHeight="1">
      <c r="A10" s="223"/>
      <c r="B10" s="919" t="s">
        <v>211</v>
      </c>
      <c r="C10" s="920" t="s">
        <v>337</v>
      </c>
      <c r="D10" s="1203">
        <v>54623356.081709996</v>
      </c>
      <c r="E10" s="1203">
        <v>54497726.420269996</v>
      </c>
      <c r="F10" s="1203">
        <v>125629.66144</v>
      </c>
      <c r="G10" s="1203">
        <v>2752414.4791300003</v>
      </c>
      <c r="H10" s="1203">
        <v>1524812.6332200002</v>
      </c>
      <c r="I10" s="1203">
        <v>125042.51311</v>
      </c>
      <c r="J10" s="1203">
        <v>133112.47203999999</v>
      </c>
      <c r="K10" s="1203">
        <v>280474.50419999997</v>
      </c>
      <c r="L10" s="1203">
        <v>538327.05956999992</v>
      </c>
      <c r="M10" s="1203">
        <v>81996.05376000001</v>
      </c>
      <c r="N10" s="1203">
        <v>68649.243229999993</v>
      </c>
      <c r="O10" s="1203">
        <v>2751719.7361499998</v>
      </c>
      <c r="P10" s="223"/>
    </row>
    <row r="11" spans="1:17" s="198" customFormat="1" ht="20.100000000000001" customHeight="1">
      <c r="A11" s="223"/>
      <c r="B11" s="919" t="s">
        <v>338</v>
      </c>
      <c r="C11" s="920" t="s">
        <v>339</v>
      </c>
      <c r="D11" s="1203">
        <v>101582.83668000001</v>
      </c>
      <c r="E11" s="1203">
        <v>101582.83668000001</v>
      </c>
      <c r="F11" s="1203">
        <v>0</v>
      </c>
      <c r="G11" s="1203">
        <v>0</v>
      </c>
      <c r="H11" s="1203">
        <v>0</v>
      </c>
      <c r="I11" s="1203">
        <v>0</v>
      </c>
      <c r="J11" s="1203">
        <v>0</v>
      </c>
      <c r="K11" s="1203">
        <v>0</v>
      </c>
      <c r="L11" s="1203">
        <v>0</v>
      </c>
      <c r="M11" s="1203">
        <v>0</v>
      </c>
      <c r="N11" s="1203">
        <v>0</v>
      </c>
      <c r="O11" s="1203">
        <v>0</v>
      </c>
      <c r="P11" s="223"/>
    </row>
    <row r="12" spans="1:17" s="198" customFormat="1" ht="20.100000000000001" customHeight="1">
      <c r="A12" s="223"/>
      <c r="B12" s="919" t="s">
        <v>212</v>
      </c>
      <c r="C12" s="920" t="s">
        <v>340</v>
      </c>
      <c r="D12" s="1203">
        <v>1224767.1016500001</v>
      </c>
      <c r="E12" s="1203">
        <v>1224767.0256099999</v>
      </c>
      <c r="F12" s="1203">
        <v>7.604000000000001E-2</v>
      </c>
      <c r="G12" s="1203">
        <v>0</v>
      </c>
      <c r="H12" s="1203">
        <v>0</v>
      </c>
      <c r="I12" s="1203">
        <v>0</v>
      </c>
      <c r="J12" s="1203">
        <v>0</v>
      </c>
      <c r="K12" s="1203">
        <v>0</v>
      </c>
      <c r="L12" s="1203">
        <v>0</v>
      </c>
      <c r="M12" s="1203">
        <v>0</v>
      </c>
      <c r="N12" s="1203">
        <v>0</v>
      </c>
      <c r="O12" s="1203">
        <v>0</v>
      </c>
      <c r="P12" s="223"/>
    </row>
    <row r="13" spans="1:17" s="198" customFormat="1" ht="20.100000000000001" customHeight="1">
      <c r="A13" s="223"/>
      <c r="B13" s="919" t="s">
        <v>213</v>
      </c>
      <c r="C13" s="920" t="s">
        <v>341</v>
      </c>
      <c r="D13" s="1203">
        <v>333038.12810000003</v>
      </c>
      <c r="E13" s="1203">
        <v>333038.12810000003</v>
      </c>
      <c r="F13" s="1203">
        <v>0</v>
      </c>
      <c r="G13" s="1203">
        <v>0</v>
      </c>
      <c r="H13" s="1203">
        <v>0</v>
      </c>
      <c r="I13" s="1203">
        <v>0</v>
      </c>
      <c r="J13" s="1203">
        <v>0</v>
      </c>
      <c r="K13" s="1203">
        <v>0</v>
      </c>
      <c r="L13" s="1203">
        <v>0</v>
      </c>
      <c r="M13" s="1203">
        <v>0</v>
      </c>
      <c r="N13" s="1203">
        <v>0</v>
      </c>
      <c r="O13" s="1203">
        <v>0</v>
      </c>
      <c r="P13" s="223"/>
    </row>
    <row r="14" spans="1:17" s="198" customFormat="1" ht="20.100000000000001" customHeight="1">
      <c r="A14" s="223"/>
      <c r="B14" s="919" t="s">
        <v>214</v>
      </c>
      <c r="C14" s="920" t="s">
        <v>342</v>
      </c>
      <c r="D14" s="1203">
        <v>986946.62007000006</v>
      </c>
      <c r="E14" s="1203">
        <v>986933.83497000008</v>
      </c>
      <c r="F14" s="1203">
        <v>12.7851</v>
      </c>
      <c r="G14" s="1203">
        <v>169827.44372000001</v>
      </c>
      <c r="H14" s="1203">
        <v>108736.71011</v>
      </c>
      <c r="I14" s="1203">
        <v>1761.9111799999998</v>
      </c>
      <c r="J14" s="1203">
        <v>148.24260000000001</v>
      </c>
      <c r="K14" s="1203">
        <v>19.183970000000002</v>
      </c>
      <c r="L14" s="1203">
        <v>59161.240979999995</v>
      </c>
      <c r="M14" s="1203">
        <v>0.15487999999999999</v>
      </c>
      <c r="N14" s="1203">
        <v>0</v>
      </c>
      <c r="O14" s="1203">
        <v>169827.44372000001</v>
      </c>
      <c r="P14" s="223"/>
    </row>
    <row r="15" spans="1:17" s="198" customFormat="1" ht="20.100000000000001" customHeight="1">
      <c r="A15" s="223"/>
      <c r="B15" s="919" t="s">
        <v>215</v>
      </c>
      <c r="C15" s="920" t="s">
        <v>343</v>
      </c>
      <c r="D15" s="1203">
        <v>18463976.517529998</v>
      </c>
      <c r="E15" s="1203">
        <v>18448080.351939999</v>
      </c>
      <c r="F15" s="1203">
        <v>15896.165590000001</v>
      </c>
      <c r="G15" s="1203">
        <v>1475484.5077500001</v>
      </c>
      <c r="H15" s="1203">
        <v>869940.79248000006</v>
      </c>
      <c r="I15" s="1203">
        <v>49321.593500000003</v>
      </c>
      <c r="J15" s="1203">
        <v>38859.930660000005</v>
      </c>
      <c r="K15" s="1203">
        <v>146213.9626</v>
      </c>
      <c r="L15" s="1203">
        <v>306720.63285999995</v>
      </c>
      <c r="M15" s="1203">
        <v>46844.639450000002</v>
      </c>
      <c r="N15" s="1203">
        <v>17582.956200000001</v>
      </c>
      <c r="O15" s="1203">
        <v>1474789.9209299998</v>
      </c>
      <c r="P15" s="223"/>
    </row>
    <row r="16" spans="1:17" s="198" customFormat="1" ht="20.100000000000001" customHeight="1">
      <c r="A16" s="223"/>
      <c r="B16" s="919" t="s">
        <v>219</v>
      </c>
      <c r="C16" s="920" t="s">
        <v>1653</v>
      </c>
      <c r="D16" s="1203">
        <v>14604484.451960001</v>
      </c>
      <c r="E16" s="1203">
        <v>14588988.023490001</v>
      </c>
      <c r="F16" s="1203">
        <v>15496.428470000001</v>
      </c>
      <c r="G16" s="1203">
        <v>964645.60709000006</v>
      </c>
      <c r="H16" s="1203">
        <v>724939.54547000001</v>
      </c>
      <c r="I16" s="1203">
        <v>45870.374469999995</v>
      </c>
      <c r="J16" s="1203">
        <v>33349.225009999995</v>
      </c>
      <c r="K16" s="1203">
        <v>84199.933900000004</v>
      </c>
      <c r="L16" s="1203">
        <v>50447.567510000001</v>
      </c>
      <c r="M16" s="1203">
        <v>14026.693090000001</v>
      </c>
      <c r="N16" s="1203">
        <v>11812.26764</v>
      </c>
      <c r="O16" s="1203">
        <v>963951.02026999998</v>
      </c>
      <c r="P16" s="223"/>
    </row>
    <row r="17" spans="1:16" s="198" customFormat="1" ht="20.100000000000001" customHeight="1">
      <c r="A17" s="223"/>
      <c r="B17" s="919" t="s">
        <v>216</v>
      </c>
      <c r="C17" s="920" t="s">
        <v>345</v>
      </c>
      <c r="D17" s="1203">
        <v>33513044.87768</v>
      </c>
      <c r="E17" s="1203">
        <v>33403324.242970001</v>
      </c>
      <c r="F17" s="1203">
        <v>109720.63471</v>
      </c>
      <c r="G17" s="1203">
        <v>1107102.5276600001</v>
      </c>
      <c r="H17" s="1203">
        <v>546135.13063000003</v>
      </c>
      <c r="I17" s="1203">
        <v>73959.008430000002</v>
      </c>
      <c r="J17" s="1203">
        <v>94104.298779999997</v>
      </c>
      <c r="K17" s="1203">
        <v>134241.35762999998</v>
      </c>
      <c r="L17" s="1203">
        <v>172445.18573</v>
      </c>
      <c r="M17" s="1203">
        <v>35151.259429999998</v>
      </c>
      <c r="N17" s="1203">
        <v>51066.28703</v>
      </c>
      <c r="O17" s="1203">
        <v>1107102.3714999999</v>
      </c>
      <c r="P17" s="223"/>
    </row>
    <row r="18" spans="1:16" s="198" customFormat="1" ht="20.100000000000001" customHeight="1">
      <c r="A18" s="153"/>
      <c r="B18" s="919" t="s">
        <v>217</v>
      </c>
      <c r="C18" s="920" t="s">
        <v>218</v>
      </c>
      <c r="D18" s="1203">
        <v>22215593.789489999</v>
      </c>
      <c r="E18" s="1203">
        <v>22215593.789489999</v>
      </c>
      <c r="F18" s="1203">
        <v>0</v>
      </c>
      <c r="G18" s="1203">
        <v>88959.880260000005</v>
      </c>
      <c r="H18" s="1203">
        <v>88920.026960000003</v>
      </c>
      <c r="I18" s="1203">
        <v>0</v>
      </c>
      <c r="J18" s="1203">
        <v>0</v>
      </c>
      <c r="K18" s="1203">
        <v>0</v>
      </c>
      <c r="L18" s="1203">
        <v>0</v>
      </c>
      <c r="M18" s="1203">
        <v>39.853300000000004</v>
      </c>
      <c r="N18" s="1203">
        <v>0</v>
      </c>
      <c r="O18" s="1203">
        <v>88959.880260000005</v>
      </c>
      <c r="P18" s="153"/>
    </row>
    <row r="19" spans="1:16" s="198" customFormat="1" ht="20.100000000000001" customHeight="1">
      <c r="A19" s="153"/>
      <c r="B19" s="919" t="s">
        <v>347</v>
      </c>
      <c r="C19" s="920" t="s">
        <v>339</v>
      </c>
      <c r="D19" s="1203">
        <v>650884.61867</v>
      </c>
      <c r="E19" s="1203">
        <v>650884.61867</v>
      </c>
      <c r="F19" s="1203">
        <v>0</v>
      </c>
      <c r="G19" s="1203">
        <v>0</v>
      </c>
      <c r="H19" s="1203">
        <v>0</v>
      </c>
      <c r="I19" s="1203">
        <v>0</v>
      </c>
      <c r="J19" s="1203">
        <v>0</v>
      </c>
      <c r="K19" s="1203">
        <v>0</v>
      </c>
      <c r="L19" s="1203">
        <v>0</v>
      </c>
      <c r="M19" s="1203">
        <v>0</v>
      </c>
      <c r="N19" s="1203">
        <v>0</v>
      </c>
      <c r="O19" s="1203">
        <v>0</v>
      </c>
      <c r="P19" s="153"/>
    </row>
    <row r="20" spans="1:16" s="198" customFormat="1" ht="20.100000000000001" customHeight="1">
      <c r="A20" s="153"/>
      <c r="B20" s="919" t="s">
        <v>348</v>
      </c>
      <c r="C20" s="920" t="s">
        <v>340</v>
      </c>
      <c r="D20" s="1203">
        <v>17263063.617420003</v>
      </c>
      <c r="E20" s="1203">
        <v>17263063.617420003</v>
      </c>
      <c r="F20" s="1203">
        <v>0</v>
      </c>
      <c r="G20" s="1203">
        <v>0</v>
      </c>
      <c r="H20" s="1203">
        <v>0</v>
      </c>
      <c r="I20" s="1203">
        <v>0</v>
      </c>
      <c r="J20" s="1203">
        <v>0</v>
      </c>
      <c r="K20" s="1203">
        <v>0</v>
      </c>
      <c r="L20" s="1203">
        <v>0</v>
      </c>
      <c r="M20" s="1203">
        <v>0</v>
      </c>
      <c r="N20" s="1203">
        <v>0</v>
      </c>
      <c r="O20" s="1203">
        <v>0</v>
      </c>
      <c r="P20" s="153"/>
    </row>
    <row r="21" spans="1:16" s="198" customFormat="1" ht="20.100000000000001" customHeight="1">
      <c r="A21" s="45"/>
      <c r="B21" s="919" t="s">
        <v>349</v>
      </c>
      <c r="C21" s="920" t="s">
        <v>341</v>
      </c>
      <c r="D21" s="1203">
        <v>510172.72923</v>
      </c>
      <c r="E21" s="1203">
        <v>510172.72923</v>
      </c>
      <c r="F21" s="1203">
        <v>0</v>
      </c>
      <c r="G21" s="1203">
        <v>0</v>
      </c>
      <c r="H21" s="1203">
        <v>0</v>
      </c>
      <c r="I21" s="1203">
        <v>0</v>
      </c>
      <c r="J21" s="1203">
        <v>0</v>
      </c>
      <c r="K21" s="1203">
        <v>0</v>
      </c>
      <c r="L21" s="1203">
        <v>0</v>
      </c>
      <c r="M21" s="1203">
        <v>0</v>
      </c>
      <c r="N21" s="1203">
        <v>0</v>
      </c>
      <c r="O21" s="1203">
        <v>0</v>
      </c>
      <c r="P21" s="45"/>
    </row>
    <row r="22" spans="1:16" s="198" customFormat="1" ht="20.100000000000001" customHeight="1">
      <c r="A22" s="45"/>
      <c r="B22" s="919" t="s">
        <v>350</v>
      </c>
      <c r="C22" s="920" t="s">
        <v>342</v>
      </c>
      <c r="D22" s="1203">
        <v>1292735.15123</v>
      </c>
      <c r="E22" s="1203">
        <v>1292735.15123</v>
      </c>
      <c r="F22" s="1203">
        <v>0</v>
      </c>
      <c r="G22" s="1203">
        <v>0</v>
      </c>
      <c r="H22" s="1203">
        <v>0</v>
      </c>
      <c r="I22" s="1203">
        <v>0</v>
      </c>
      <c r="J22" s="1203">
        <v>0</v>
      </c>
      <c r="K22" s="1203">
        <v>0</v>
      </c>
      <c r="L22" s="1203">
        <v>0</v>
      </c>
      <c r="M22" s="1203">
        <v>0</v>
      </c>
      <c r="N22" s="1203">
        <v>0</v>
      </c>
      <c r="O22" s="1203">
        <v>0</v>
      </c>
      <c r="P22" s="45"/>
    </row>
    <row r="23" spans="1:16" s="198" customFormat="1" ht="20.100000000000001" customHeight="1">
      <c r="A23" s="45"/>
      <c r="B23" s="919" t="s">
        <v>351</v>
      </c>
      <c r="C23" s="920" t="s">
        <v>343</v>
      </c>
      <c r="D23" s="1203">
        <v>2498737.67294</v>
      </c>
      <c r="E23" s="1203">
        <v>2498737.67294</v>
      </c>
      <c r="F23" s="1203">
        <v>0</v>
      </c>
      <c r="G23" s="1203">
        <v>88959.880260000005</v>
      </c>
      <c r="H23" s="1203">
        <v>88920.026960000003</v>
      </c>
      <c r="I23" s="1203">
        <v>0</v>
      </c>
      <c r="J23" s="1203">
        <v>0</v>
      </c>
      <c r="K23" s="1203">
        <v>0</v>
      </c>
      <c r="L23" s="1203">
        <v>0</v>
      </c>
      <c r="M23" s="1203">
        <v>39.853300000000004</v>
      </c>
      <c r="N23" s="1203">
        <v>0</v>
      </c>
      <c r="O23" s="1203">
        <v>88959.880260000005</v>
      </c>
      <c r="P23" s="45"/>
    </row>
    <row r="24" spans="1:16" s="198" customFormat="1" ht="20.100000000000001" customHeight="1">
      <c r="A24" s="45"/>
      <c r="B24" s="919" t="s">
        <v>352</v>
      </c>
      <c r="C24" s="920" t="s">
        <v>391</v>
      </c>
      <c r="D24" s="1203">
        <v>15405757.821480002</v>
      </c>
      <c r="E24" s="1203"/>
      <c r="F24" s="1203"/>
      <c r="G24" s="1203">
        <v>412178.57616</v>
      </c>
      <c r="H24" s="1203"/>
      <c r="I24" s="1203"/>
      <c r="J24" s="1203"/>
      <c r="K24" s="1203"/>
      <c r="L24" s="1203"/>
      <c r="M24" s="1203"/>
      <c r="N24" s="1203"/>
      <c r="O24" s="1203">
        <v>412178.57616</v>
      </c>
      <c r="P24" s="45"/>
    </row>
    <row r="25" spans="1:16" s="198" customFormat="1" ht="20.100000000000001" customHeight="1">
      <c r="A25" s="45"/>
      <c r="B25" s="919" t="s">
        <v>354</v>
      </c>
      <c r="C25" s="920" t="s">
        <v>339</v>
      </c>
      <c r="D25" s="1203">
        <v>0</v>
      </c>
      <c r="E25" s="1203"/>
      <c r="F25" s="1203"/>
      <c r="G25" s="1203">
        <v>0</v>
      </c>
      <c r="H25" s="1203"/>
      <c r="I25" s="1203"/>
      <c r="J25" s="1203"/>
      <c r="K25" s="1203"/>
      <c r="L25" s="1203"/>
      <c r="M25" s="1203"/>
      <c r="N25" s="1203"/>
      <c r="O25" s="1203">
        <v>0</v>
      </c>
      <c r="P25" s="45"/>
    </row>
    <row r="26" spans="1:16" s="198" customFormat="1" ht="20.100000000000001" customHeight="1">
      <c r="A26" s="45"/>
      <c r="B26" s="919" t="s">
        <v>355</v>
      </c>
      <c r="C26" s="920" t="s">
        <v>340</v>
      </c>
      <c r="D26" s="1203">
        <v>121757.81625</v>
      </c>
      <c r="E26" s="1203"/>
      <c r="F26" s="1203"/>
      <c r="G26" s="1203">
        <v>0</v>
      </c>
      <c r="H26" s="1203"/>
      <c r="I26" s="1203"/>
      <c r="J26" s="1203"/>
      <c r="K26" s="1203"/>
      <c r="L26" s="1203"/>
      <c r="M26" s="1203"/>
      <c r="N26" s="1203"/>
      <c r="O26" s="1203">
        <v>0</v>
      </c>
      <c r="P26" s="45"/>
    </row>
    <row r="27" spans="1:16" s="198" customFormat="1" ht="20.100000000000001" customHeight="1">
      <c r="A27" s="45"/>
      <c r="B27" s="919" t="s">
        <v>356</v>
      </c>
      <c r="C27" s="920" t="s">
        <v>341</v>
      </c>
      <c r="D27" s="1203">
        <v>644274.01730000007</v>
      </c>
      <c r="E27" s="1203"/>
      <c r="F27" s="1203"/>
      <c r="G27" s="1203">
        <v>0</v>
      </c>
      <c r="H27" s="1203"/>
      <c r="I27" s="1203"/>
      <c r="J27" s="1203"/>
      <c r="K27" s="1203"/>
      <c r="L27" s="1203"/>
      <c r="M27" s="1203"/>
      <c r="N27" s="1203"/>
      <c r="O27" s="1203">
        <v>0</v>
      </c>
      <c r="P27" s="45"/>
    </row>
    <row r="28" spans="1:16" s="198" customFormat="1" ht="20.100000000000001" customHeight="1">
      <c r="A28" s="45"/>
      <c r="B28" s="919" t="s">
        <v>357</v>
      </c>
      <c r="C28" s="920" t="s">
        <v>342</v>
      </c>
      <c r="D28" s="1203">
        <v>558624.22081999993</v>
      </c>
      <c r="E28" s="1203"/>
      <c r="F28" s="1203"/>
      <c r="G28" s="1203">
        <v>7801.84854</v>
      </c>
      <c r="H28" s="1203"/>
      <c r="I28" s="1203"/>
      <c r="J28" s="1203"/>
      <c r="K28" s="1203"/>
      <c r="L28" s="1203"/>
      <c r="M28" s="1203"/>
      <c r="N28" s="1203"/>
      <c r="O28" s="1203">
        <v>7801.84854</v>
      </c>
      <c r="P28" s="45"/>
    </row>
    <row r="29" spans="1:16" s="198" customFormat="1" ht="20.100000000000001" customHeight="1">
      <c r="A29" s="45"/>
      <c r="B29" s="919" t="s">
        <v>358</v>
      </c>
      <c r="C29" s="920" t="s">
        <v>343</v>
      </c>
      <c r="D29" s="1203">
        <v>11030526.201540001</v>
      </c>
      <c r="E29" s="1203"/>
      <c r="F29" s="1203"/>
      <c r="G29" s="1203">
        <v>385573.18621000001</v>
      </c>
      <c r="H29" s="1203"/>
      <c r="I29" s="1203"/>
      <c r="J29" s="1203"/>
      <c r="K29" s="1203"/>
      <c r="L29" s="1203"/>
      <c r="M29" s="1203"/>
      <c r="N29" s="1203"/>
      <c r="O29" s="1203">
        <v>385573.18621000001</v>
      </c>
      <c r="P29" s="45"/>
    </row>
    <row r="30" spans="1:16" s="198" customFormat="1" ht="20.100000000000001" customHeight="1">
      <c r="A30" s="45"/>
      <c r="B30" s="921" t="s">
        <v>359</v>
      </c>
      <c r="C30" s="922" t="s">
        <v>345</v>
      </c>
      <c r="D30" s="1204">
        <v>3050575.5655700001</v>
      </c>
      <c r="E30" s="1204"/>
      <c r="F30" s="1204"/>
      <c r="G30" s="1204">
        <v>18803.541410000002</v>
      </c>
      <c r="H30" s="1204"/>
      <c r="I30" s="1204"/>
      <c r="J30" s="1204"/>
      <c r="K30" s="1204"/>
      <c r="L30" s="1204"/>
      <c r="M30" s="1204"/>
      <c r="N30" s="1204"/>
      <c r="O30" s="1204">
        <v>18803.541410000002</v>
      </c>
      <c r="P30" s="45"/>
    </row>
    <row r="31" spans="1:16" s="198" customFormat="1" ht="20.100000000000001" customHeight="1" thickBot="1">
      <c r="A31" s="45"/>
      <c r="B31" s="923" t="s">
        <v>360</v>
      </c>
      <c r="C31" s="302" t="s">
        <v>113</v>
      </c>
      <c r="D31" s="1205">
        <v>99797314.112240002</v>
      </c>
      <c r="E31" s="1205">
        <v>84265926.629319996</v>
      </c>
      <c r="F31" s="1205">
        <v>125629.66144</v>
      </c>
      <c r="G31" s="1205">
        <v>3253552.9355500005</v>
      </c>
      <c r="H31" s="1205">
        <v>1613732.6601800001</v>
      </c>
      <c r="I31" s="1205">
        <v>125042.51311</v>
      </c>
      <c r="J31" s="1205">
        <v>133112.47203999999</v>
      </c>
      <c r="K31" s="1205">
        <v>280474.50419999997</v>
      </c>
      <c r="L31" s="1205">
        <v>538327.05956999992</v>
      </c>
      <c r="M31" s="1205">
        <v>82035.907060000012</v>
      </c>
      <c r="N31" s="1205">
        <v>68649.243229999993</v>
      </c>
      <c r="O31" s="1205">
        <v>3252858.19257</v>
      </c>
      <c r="P31" s="45"/>
    </row>
    <row r="33" spans="3:4">
      <c r="C33" s="1206" t="s">
        <v>1817</v>
      </c>
      <c r="D33" s="1207">
        <v>4.7971721375654232E-2</v>
      </c>
    </row>
  </sheetData>
  <mergeCells count="17">
    <mergeCell ref="B6:B7"/>
    <mergeCell ref="C6:C7"/>
    <mergeCell ref="D6:D7"/>
    <mergeCell ref="E6:E8"/>
    <mergeCell ref="F6:F8"/>
    <mergeCell ref="M6:M8"/>
    <mergeCell ref="N6:N8"/>
    <mergeCell ref="D4:O4"/>
    <mergeCell ref="D5:F5"/>
    <mergeCell ref="G5:O5"/>
    <mergeCell ref="G6:G8"/>
    <mergeCell ref="H6:H8"/>
    <mergeCell ref="O6:O8"/>
    <mergeCell ref="I6:I8"/>
    <mergeCell ref="J6:J8"/>
    <mergeCell ref="K6:K8"/>
    <mergeCell ref="L6:L8"/>
  </mergeCells>
  <hyperlinks>
    <hyperlink ref="Q1" location="Index!A1" display="Back to index" xr:uid="{ABD4891C-2505-48B1-9BBE-E394A6B4C97B}"/>
  </hyperlinks>
  <pageMargins left="0.70866141732283472" right="0.70866141732283472" top="0.74803149606299213" bottom="0.74803149606299213" header="0.31496062992125984" footer="0.31496062992125984"/>
  <pageSetup paperSize="9" scale="89" fitToHeight="0" orientation="landscape" r:id="rId1"/>
  <headerFooter>
    <oddHeader>&amp;CEN
Annex XV</oddHeader>
    <oddFooter>&amp;C&amp;P</oddFooter>
  </headerFooter>
  <ignoredErrors>
    <ignoredError sqref="B9:B3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3"/>
  <sheetViews>
    <sheetView showGridLines="0" zoomScale="90" zoomScaleNormal="90" workbookViewId="0">
      <selection activeCell="L1" sqref="L1"/>
    </sheetView>
  </sheetViews>
  <sheetFormatPr defaultColWidth="9.140625" defaultRowHeight="14.25"/>
  <cols>
    <col min="1" max="1" width="4.7109375" style="45" customWidth="1"/>
    <col min="2" max="2" width="9.140625" style="82"/>
    <col min="3" max="3" width="22" style="82" bestFit="1" customWidth="1"/>
    <col min="4" max="6" width="15.5703125" style="82" customWidth="1"/>
    <col min="7" max="7" width="20.140625" style="82" customWidth="1"/>
    <col min="8" max="8" width="15.5703125" style="82" customWidth="1"/>
    <col min="9" max="9" width="21.140625" style="82" customWidth="1"/>
    <col min="10" max="10" width="24.5703125" style="82" customWidth="1"/>
    <col min="11" max="11" width="4.7109375" style="739" customWidth="1"/>
    <col min="12" max="12" width="13.140625" style="82" customWidth="1"/>
    <col min="13" max="16384" width="9.140625" style="82"/>
  </cols>
  <sheetData>
    <row r="1" spans="1:15" ht="18.75" customHeight="1">
      <c r="B1" s="715" t="s">
        <v>536</v>
      </c>
      <c r="C1" s="715"/>
      <c r="D1" s="715"/>
      <c r="E1" s="715"/>
      <c r="F1" s="715"/>
      <c r="G1" s="763"/>
      <c r="H1" s="81"/>
      <c r="I1" s="81"/>
      <c r="J1" s="81"/>
      <c r="K1" s="733"/>
      <c r="L1" s="766" t="s">
        <v>997</v>
      </c>
      <c r="M1" s="81"/>
      <c r="N1" s="81"/>
      <c r="O1" s="81"/>
    </row>
    <row r="2" spans="1:15">
      <c r="B2" s="1800" t="s">
        <v>1182</v>
      </c>
      <c r="C2" s="1800"/>
      <c r="D2" s="1800"/>
      <c r="E2" s="1800"/>
      <c r="F2" s="1800"/>
      <c r="G2" s="1800"/>
      <c r="H2" s="1800"/>
      <c r="I2" s="1800"/>
      <c r="J2" s="1800"/>
      <c r="K2" s="734"/>
      <c r="L2" s="83"/>
      <c r="M2" s="84"/>
      <c r="N2" s="84"/>
      <c r="O2" s="81"/>
    </row>
    <row r="3" spans="1:15">
      <c r="A3" s="197"/>
      <c r="B3" s="188"/>
      <c r="C3" s="188"/>
      <c r="D3" s="188"/>
      <c r="E3" s="188"/>
      <c r="F3" s="188"/>
      <c r="G3" s="188"/>
      <c r="H3" s="188"/>
      <c r="I3" s="188"/>
      <c r="J3" s="188"/>
      <c r="K3" s="735"/>
      <c r="L3" s="83"/>
      <c r="M3" s="84"/>
      <c r="N3" s="84"/>
      <c r="O3" s="189"/>
    </row>
    <row r="4" spans="1:15" s="197" customFormat="1" ht="20.100000000000001" customHeight="1">
      <c r="B4" s="33"/>
      <c r="C4" s="33"/>
      <c r="D4" s="156" t="s">
        <v>83</v>
      </c>
      <c r="E4" s="156" t="s">
        <v>84</v>
      </c>
      <c r="F4" s="156" t="s">
        <v>85</v>
      </c>
      <c r="G4" s="156" t="s">
        <v>86</v>
      </c>
      <c r="H4" s="156" t="s">
        <v>87</v>
      </c>
      <c r="I4" s="156" t="s">
        <v>88</v>
      </c>
      <c r="J4" s="156" t="s">
        <v>89</v>
      </c>
      <c r="K4" s="736"/>
    </row>
    <row r="5" spans="1:15" s="269" customFormat="1" ht="20.100000000000001" customHeight="1">
      <c r="A5" s="223"/>
      <c r="B5" s="555"/>
      <c r="C5" s="555"/>
      <c r="D5" s="1738" t="s">
        <v>537</v>
      </c>
      <c r="E5" s="1738"/>
      <c r="F5" s="1738"/>
      <c r="G5" s="1738"/>
      <c r="H5" s="1738" t="s">
        <v>538</v>
      </c>
      <c r="I5" s="1738" t="s">
        <v>539</v>
      </c>
      <c r="J5" s="1738" t="s">
        <v>540</v>
      </c>
      <c r="K5" s="538"/>
    </row>
    <row r="6" spans="1:15" s="269" customFormat="1" ht="20.100000000000001" customHeight="1">
      <c r="A6" s="223"/>
      <c r="B6" s="555"/>
      <c r="C6" s="555"/>
      <c r="D6" s="553"/>
      <c r="E6" s="1737" t="s">
        <v>541</v>
      </c>
      <c r="F6" s="1737"/>
      <c r="G6" s="1801" t="s">
        <v>542</v>
      </c>
      <c r="H6" s="1737"/>
      <c r="I6" s="1737"/>
      <c r="J6" s="1737"/>
      <c r="K6" s="395"/>
    </row>
    <row r="7" spans="1:15" s="269" customFormat="1" ht="20.100000000000001" customHeight="1">
      <c r="A7" s="223"/>
      <c r="B7" s="555"/>
      <c r="C7" s="555"/>
      <c r="D7" s="553"/>
      <c r="E7" s="1742"/>
      <c r="F7" s="1737" t="s">
        <v>543</v>
      </c>
      <c r="G7" s="1801"/>
      <c r="H7" s="1742"/>
      <c r="I7" s="1737"/>
      <c r="J7" s="1737"/>
      <c r="K7" s="395"/>
    </row>
    <row r="8" spans="1:15" s="269" customFormat="1" ht="20.100000000000001" customHeight="1" thickBot="1">
      <c r="A8" s="223"/>
      <c r="B8" s="554"/>
      <c r="C8" s="554"/>
      <c r="D8" s="554"/>
      <c r="E8" s="1743"/>
      <c r="F8" s="1739"/>
      <c r="G8" s="1802"/>
      <c r="H8" s="1743"/>
      <c r="I8" s="1739"/>
      <c r="J8" s="1739"/>
      <c r="K8" s="538"/>
    </row>
    <row r="9" spans="1:15" s="223" customFormat="1" ht="20.100000000000001" customHeight="1">
      <c r="B9" s="498" t="s">
        <v>211</v>
      </c>
      <c r="C9" s="499" t="s">
        <v>544</v>
      </c>
      <c r="D9" s="500">
        <v>79680324.230630144</v>
      </c>
      <c r="E9" s="500">
        <v>2841374.3593599987</v>
      </c>
      <c r="F9" s="501">
        <v>2840679.6163399988</v>
      </c>
      <c r="G9" s="500">
        <v>78364164.99725011</v>
      </c>
      <c r="H9" s="500">
        <v>-1867364.7479200019</v>
      </c>
      <c r="I9" s="502"/>
      <c r="J9" s="500">
        <v>-77406.340050000028</v>
      </c>
      <c r="K9" s="737"/>
    </row>
    <row r="10" spans="1:15" s="223" customFormat="1" ht="20.100000000000001" customHeight="1">
      <c r="B10" s="503" t="s">
        <v>338</v>
      </c>
      <c r="C10" s="504" t="s">
        <v>1296</v>
      </c>
      <c r="D10" s="505">
        <v>46414035.619229995</v>
      </c>
      <c r="E10" s="505">
        <v>1919574.62004</v>
      </c>
      <c r="F10" s="505">
        <v>1919574.4638399999</v>
      </c>
      <c r="G10" s="505">
        <v>45601169.754369996</v>
      </c>
      <c r="H10" s="505">
        <v>-1261643.20297</v>
      </c>
      <c r="I10" s="506"/>
      <c r="J10" s="505">
        <v>-66745.142609999995</v>
      </c>
      <c r="K10" s="737"/>
    </row>
    <row r="11" spans="1:15" s="223" customFormat="1" ht="20.100000000000001" customHeight="1">
      <c r="B11" s="503" t="s">
        <v>212</v>
      </c>
      <c r="C11" s="504" t="s">
        <v>1297</v>
      </c>
      <c r="D11" s="505">
        <v>21271292.389869999</v>
      </c>
      <c r="E11" s="505">
        <v>722331.96780999994</v>
      </c>
      <c r="F11" s="505">
        <v>721637.38098999998</v>
      </c>
      <c r="G11" s="505">
        <v>21189781.300790001</v>
      </c>
      <c r="H11" s="505">
        <v>-481068.84485999995</v>
      </c>
      <c r="I11" s="506"/>
      <c r="J11" s="505">
        <v>-8117.8758899999993</v>
      </c>
      <c r="K11" s="737"/>
    </row>
    <row r="12" spans="1:15" s="223" customFormat="1" ht="20.100000000000001" customHeight="1">
      <c r="B12" s="503" t="s">
        <v>213</v>
      </c>
      <c r="C12" s="504" t="s">
        <v>1298</v>
      </c>
      <c r="D12" s="505">
        <v>11994996.221530158</v>
      </c>
      <c r="E12" s="505">
        <v>199467.77150999874</v>
      </c>
      <c r="F12" s="505">
        <v>199467.77150999874</v>
      </c>
      <c r="G12" s="505">
        <v>11573213.942090105</v>
      </c>
      <c r="H12" s="505">
        <v>-124652.70009000188</v>
      </c>
      <c r="I12" s="506"/>
      <c r="J12" s="505">
        <v>-2543.3215500000374</v>
      </c>
      <c r="K12" s="737"/>
    </row>
    <row r="13" spans="1:15" s="223" customFormat="1" ht="20.100000000000001" customHeight="1">
      <c r="B13" s="503" t="s">
        <v>216</v>
      </c>
      <c r="C13" s="507" t="s">
        <v>545</v>
      </c>
      <c r="D13" s="505">
        <v>15817936.397640007</v>
      </c>
      <c r="E13" s="505">
        <v>412178.57615999988</v>
      </c>
      <c r="F13" s="505">
        <v>412178.57615999988</v>
      </c>
      <c r="G13" s="508"/>
      <c r="H13" s="508"/>
      <c r="I13" s="505">
        <v>-110648.70804</v>
      </c>
      <c r="J13" s="509"/>
      <c r="K13" s="738"/>
    </row>
    <row r="14" spans="1:15" s="223" customFormat="1" ht="20.100000000000001" customHeight="1">
      <c r="B14" s="510" t="s">
        <v>217</v>
      </c>
      <c r="C14" s="504" t="s">
        <v>1296</v>
      </c>
      <c r="D14" s="505">
        <v>11778417.316960001</v>
      </c>
      <c r="E14" s="505">
        <v>395939.76410999993</v>
      </c>
      <c r="F14" s="505">
        <v>395939.76410999993</v>
      </c>
      <c r="G14" s="511"/>
      <c r="H14" s="511"/>
      <c r="I14" s="505">
        <v>-98816.26204999999</v>
      </c>
      <c r="J14" s="509"/>
      <c r="K14" s="738"/>
    </row>
    <row r="15" spans="1:15" s="223" customFormat="1" ht="20.100000000000001" customHeight="1">
      <c r="B15" s="503" t="s">
        <v>347</v>
      </c>
      <c r="C15" s="504" t="s">
        <v>1297</v>
      </c>
      <c r="D15" s="505">
        <v>3003655.6685000001</v>
      </c>
      <c r="E15" s="505">
        <v>14934.489850000002</v>
      </c>
      <c r="F15" s="505">
        <v>14934.489850000002</v>
      </c>
      <c r="G15" s="511"/>
      <c r="H15" s="511"/>
      <c r="I15" s="505">
        <v>-9623.0776100000003</v>
      </c>
      <c r="J15" s="509"/>
      <c r="K15" s="738"/>
    </row>
    <row r="16" spans="1:15" s="223" customFormat="1" ht="20.100000000000001" customHeight="1">
      <c r="B16" s="512" t="s">
        <v>348</v>
      </c>
      <c r="C16" s="513" t="s">
        <v>1298</v>
      </c>
      <c r="D16" s="514">
        <v>1035863.4121800042</v>
      </c>
      <c r="E16" s="514">
        <v>1304.3221999999596</v>
      </c>
      <c r="F16" s="514">
        <v>1304.3221999999596</v>
      </c>
      <c r="G16" s="515"/>
      <c r="H16" s="515"/>
      <c r="I16" s="514">
        <v>-2209.3683800000053</v>
      </c>
      <c r="J16" s="516"/>
      <c r="K16" s="738"/>
    </row>
    <row r="17" spans="1:15" s="450" customFormat="1" ht="20.100000000000001" customHeight="1" thickBot="1">
      <c r="A17" s="223"/>
      <c r="B17" s="379" t="s">
        <v>352</v>
      </c>
      <c r="C17" s="557" t="s">
        <v>113</v>
      </c>
      <c r="D17" s="494">
        <v>95498260.628270149</v>
      </c>
      <c r="E17" s="494">
        <v>3253552.9355199984</v>
      </c>
      <c r="F17" s="494">
        <v>3252858.1924999985</v>
      </c>
      <c r="G17" s="494">
        <v>78364164.99725011</v>
      </c>
      <c r="H17" s="494">
        <v>-1867364.7479200019</v>
      </c>
      <c r="I17" s="494">
        <v>-110648.70804</v>
      </c>
      <c r="J17" s="494">
        <v>-77406.340050000028</v>
      </c>
      <c r="K17" s="740"/>
    </row>
    <row r="18" spans="1:15" s="139" customFormat="1" ht="12.75">
      <c r="A18" s="153"/>
      <c r="B18" s="1798"/>
      <c r="C18" s="1798"/>
      <c r="D18" s="1798"/>
      <c r="E18" s="1798"/>
      <c r="F18" s="1798"/>
      <c r="G18" s="1798"/>
      <c r="H18" s="1798"/>
      <c r="I18" s="1798"/>
      <c r="J18" s="1799"/>
      <c r="K18" s="1799"/>
      <c r="L18" s="1799"/>
      <c r="M18" s="1799"/>
      <c r="N18" s="1799"/>
      <c r="O18" s="1799"/>
    </row>
    <row r="19" spans="1:15">
      <c r="A19" s="153"/>
      <c r="C19" s="1208" t="s">
        <v>1818</v>
      </c>
    </row>
    <row r="20" spans="1:15">
      <c r="A20" s="153"/>
      <c r="C20" s="1208" t="s">
        <v>1819</v>
      </c>
    </row>
    <row r="21" spans="1:15">
      <c r="C21" s="1209"/>
    </row>
    <row r="22" spans="1:15">
      <c r="C22" s="1208" t="s">
        <v>1820</v>
      </c>
    </row>
    <row r="23" spans="1:15">
      <c r="C23" s="1208" t="s">
        <v>1821</v>
      </c>
    </row>
  </sheetData>
  <mergeCells count="12">
    <mergeCell ref="F7:F8"/>
    <mergeCell ref="H7:H8"/>
    <mergeCell ref="B18:I18"/>
    <mergeCell ref="J18:O18"/>
    <mergeCell ref="B2:J2"/>
    <mergeCell ref="D5:G5"/>
    <mergeCell ref="E6:F6"/>
    <mergeCell ref="H5:H6"/>
    <mergeCell ref="I5:I8"/>
    <mergeCell ref="J5:J8"/>
    <mergeCell ref="G6:G8"/>
    <mergeCell ref="E7:E8"/>
  </mergeCells>
  <hyperlinks>
    <hyperlink ref="L1" location="Index!A1" display="Back to index" xr:uid="{60EE6C18-B86C-4DF7-B4A7-F6DD5398254A}"/>
  </hyperlinks>
  <pageMargins left="0.7" right="0.7" top="0.75" bottom="0.75" header="0.3" footer="0.3"/>
  <pageSetup orientation="portrait" horizontalDpi="1200" verticalDpi="1200" r:id="rId1"/>
  <ignoredErrors>
    <ignoredError sqref="B9:B12 B13:B16 B17"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5"/>
  <sheetViews>
    <sheetView showGridLines="0" zoomScale="90" zoomScaleNormal="90" workbookViewId="0">
      <selection activeCell="L1" sqref="L1"/>
    </sheetView>
  </sheetViews>
  <sheetFormatPr defaultColWidth="9.140625" defaultRowHeight="14.25"/>
  <cols>
    <col min="1" max="1" width="4.7109375" style="45" customWidth="1"/>
    <col min="2" max="2" width="5.5703125" style="82" customWidth="1"/>
    <col min="3" max="3" width="49.7109375" style="82" customWidth="1"/>
    <col min="4" max="5" width="19.28515625" style="82" customWidth="1"/>
    <col min="6" max="6" width="22.28515625" style="82" customWidth="1"/>
    <col min="7" max="7" width="26.5703125" style="82" customWidth="1"/>
    <col min="8" max="8" width="19.28515625" style="82" customWidth="1"/>
    <col min="9" max="9" width="26.5703125" style="82" customWidth="1"/>
    <col min="10" max="10" width="4.7109375" style="82" customWidth="1"/>
    <col min="11" max="11" width="14" style="82" customWidth="1"/>
    <col min="12" max="16384" width="9.140625" style="82"/>
  </cols>
  <sheetData>
    <row r="1" spans="1:11" ht="18.75">
      <c r="B1" s="1805" t="s">
        <v>610</v>
      </c>
      <c r="C1" s="1805"/>
      <c r="D1" s="1805"/>
      <c r="E1" s="1805"/>
      <c r="F1" s="1805"/>
      <c r="G1" s="1805"/>
      <c r="H1" s="1805"/>
      <c r="I1" s="1805"/>
      <c r="J1" s="190"/>
      <c r="K1" s="766" t="s">
        <v>997</v>
      </c>
    </row>
    <row r="2" spans="1:11">
      <c r="B2" s="1803" t="s">
        <v>1182</v>
      </c>
      <c r="C2" s="1803"/>
      <c r="D2" s="1803"/>
      <c r="E2" s="1803"/>
      <c r="F2" s="1803"/>
      <c r="G2" s="1804"/>
      <c r="H2" s="1804"/>
      <c r="I2" s="1804"/>
      <c r="J2" s="189"/>
    </row>
    <row r="3" spans="1:11" s="205" customFormat="1" ht="12.75">
      <c r="A3" s="197"/>
      <c r="B3" s="310"/>
      <c r="C3" s="310"/>
      <c r="D3" s="322" t="s">
        <v>83</v>
      </c>
      <c r="E3" s="322" t="s">
        <v>84</v>
      </c>
      <c r="F3" s="322" t="s">
        <v>85</v>
      </c>
      <c r="G3" s="322" t="s">
        <v>86</v>
      </c>
      <c r="H3" s="322" t="s">
        <v>87</v>
      </c>
      <c r="I3" s="322" t="s">
        <v>88</v>
      </c>
    </row>
    <row r="4" spans="1:11" s="269" customFormat="1" ht="16.5" customHeight="1">
      <c r="A4" s="197"/>
      <c r="B4" s="315"/>
      <c r="C4" s="315"/>
      <c r="D4" s="1738" t="s">
        <v>368</v>
      </c>
      <c r="E4" s="1738"/>
      <c r="F4" s="1738"/>
      <c r="G4" s="1738"/>
      <c r="H4" s="1738" t="s">
        <v>538</v>
      </c>
      <c r="I4" s="1738" t="s">
        <v>540</v>
      </c>
    </row>
    <row r="5" spans="1:11" s="269" customFormat="1" ht="24.95" customHeight="1">
      <c r="A5" s="223"/>
      <c r="B5" s="315"/>
      <c r="C5" s="315"/>
      <c r="D5" s="395"/>
      <c r="E5" s="1737" t="s">
        <v>541</v>
      </c>
      <c r="F5" s="1737"/>
      <c r="G5" s="206" t="s">
        <v>546</v>
      </c>
      <c r="H5" s="1737"/>
      <c r="I5" s="1737"/>
    </row>
    <row r="6" spans="1:11" s="269" customFormat="1" ht="20.100000000000001" customHeight="1">
      <c r="A6" s="223"/>
      <c r="B6" s="315"/>
      <c r="C6" s="315"/>
      <c r="D6" s="206"/>
      <c r="E6" s="1806"/>
      <c r="F6" s="1737"/>
      <c r="G6" s="1806"/>
      <c r="H6" s="1737"/>
      <c r="I6" s="1737"/>
    </row>
    <row r="7" spans="1:11" s="269" customFormat="1" ht="20.100000000000001" customHeight="1" thickBot="1">
      <c r="A7" s="223"/>
      <c r="B7" s="520"/>
      <c r="C7" s="520"/>
      <c r="D7" s="520"/>
      <c r="E7" s="1807"/>
      <c r="F7" s="1739" t="s">
        <v>543</v>
      </c>
      <c r="G7" s="1807"/>
      <c r="H7" s="1739"/>
      <c r="I7" s="1739"/>
    </row>
    <row r="8" spans="1:11" s="272" customFormat="1" ht="20.100000000000001" customHeight="1">
      <c r="A8" s="223"/>
      <c r="B8" s="486" t="s">
        <v>211</v>
      </c>
      <c r="C8" s="487" t="s">
        <v>547</v>
      </c>
      <c r="D8" s="313">
        <v>449524.54557000002</v>
      </c>
      <c r="E8" s="313">
        <v>15340.57789</v>
      </c>
      <c r="F8" s="313">
        <v>15340.57789</v>
      </c>
      <c r="G8" s="313">
        <v>449524.54557000002</v>
      </c>
      <c r="H8" s="313">
        <v>-11960.10448</v>
      </c>
      <c r="I8" s="313">
        <v>0</v>
      </c>
    </row>
    <row r="9" spans="1:11" s="272" customFormat="1" ht="20.100000000000001" customHeight="1">
      <c r="A9" s="223"/>
      <c r="B9" s="376" t="s">
        <v>338</v>
      </c>
      <c r="C9" s="229" t="s">
        <v>548</v>
      </c>
      <c r="D9" s="314">
        <v>120237.68144</v>
      </c>
      <c r="E9" s="314">
        <v>2764.1817599999999</v>
      </c>
      <c r="F9" s="314">
        <v>2764.1817599999999</v>
      </c>
      <c r="G9" s="314">
        <v>120237.68144</v>
      </c>
      <c r="H9" s="314">
        <v>-2126.4770899999999</v>
      </c>
      <c r="I9" s="314">
        <v>0</v>
      </c>
    </row>
    <row r="10" spans="1:11" s="272" customFormat="1" ht="20.100000000000001" customHeight="1">
      <c r="A10" s="223"/>
      <c r="B10" s="376" t="s">
        <v>212</v>
      </c>
      <c r="C10" s="229" t="s">
        <v>549</v>
      </c>
      <c r="D10" s="314">
        <v>4300868.7401099997</v>
      </c>
      <c r="E10" s="314">
        <v>258163.9333</v>
      </c>
      <c r="F10" s="314">
        <v>258132.22813999999</v>
      </c>
      <c r="G10" s="314">
        <v>4299181.8840800002</v>
      </c>
      <c r="H10" s="314">
        <v>-152963.69683</v>
      </c>
      <c r="I10" s="314">
        <v>-4.6748500000000002</v>
      </c>
    </row>
    <row r="11" spans="1:11" s="272" customFormat="1" ht="20.100000000000001" customHeight="1">
      <c r="A11" s="223"/>
      <c r="B11" s="376" t="s">
        <v>213</v>
      </c>
      <c r="C11" s="229" t="s">
        <v>550</v>
      </c>
      <c r="D11" s="314">
        <v>228243.46983000002</v>
      </c>
      <c r="E11" s="314">
        <v>2794.623</v>
      </c>
      <c r="F11" s="314">
        <v>2794.623</v>
      </c>
      <c r="G11" s="314">
        <v>228243.46983000002</v>
      </c>
      <c r="H11" s="314">
        <v>-2071.9552199999998</v>
      </c>
      <c r="I11" s="314">
        <v>0</v>
      </c>
    </row>
    <row r="12" spans="1:11" s="272" customFormat="1" ht="20.100000000000001" customHeight="1">
      <c r="A12" s="223"/>
      <c r="B12" s="376" t="s">
        <v>214</v>
      </c>
      <c r="C12" s="229" t="s">
        <v>551</v>
      </c>
      <c r="D12" s="314">
        <v>223331.99617</v>
      </c>
      <c r="E12" s="392">
        <v>14447.98353</v>
      </c>
      <c r="F12" s="392">
        <v>14447.98353</v>
      </c>
      <c r="G12" s="314">
        <v>223331.99617</v>
      </c>
      <c r="H12" s="314">
        <v>-19309.551660000001</v>
      </c>
      <c r="I12" s="314">
        <v>0</v>
      </c>
    </row>
    <row r="13" spans="1:11" s="272" customFormat="1" ht="20.100000000000001" customHeight="1">
      <c r="A13" s="223"/>
      <c r="B13" s="376" t="s">
        <v>215</v>
      </c>
      <c r="C13" s="229" t="s">
        <v>552</v>
      </c>
      <c r="D13" s="314">
        <v>1486007.1927100001</v>
      </c>
      <c r="E13" s="314">
        <v>171821.08833</v>
      </c>
      <c r="F13" s="314">
        <v>171819.90806000002</v>
      </c>
      <c r="G13" s="314">
        <v>1486007.1927100001</v>
      </c>
      <c r="H13" s="314">
        <v>-116780.90708</v>
      </c>
      <c r="I13" s="314">
        <v>0</v>
      </c>
    </row>
    <row r="14" spans="1:11" s="272" customFormat="1" ht="20.100000000000001" customHeight="1">
      <c r="A14" s="223"/>
      <c r="B14" s="376" t="s">
        <v>219</v>
      </c>
      <c r="C14" s="229" t="s">
        <v>553</v>
      </c>
      <c r="D14" s="314">
        <v>4055095.3095399998</v>
      </c>
      <c r="E14" s="314">
        <v>131748.10062000001</v>
      </c>
      <c r="F14" s="314">
        <v>131553.74106</v>
      </c>
      <c r="G14" s="314">
        <v>4055093.9426599997</v>
      </c>
      <c r="H14" s="314">
        <v>-118117.61554000001</v>
      </c>
      <c r="I14" s="314">
        <v>-1.1053900000000001</v>
      </c>
    </row>
    <row r="15" spans="1:11" s="272" customFormat="1" ht="20.100000000000001" customHeight="1">
      <c r="A15" s="223"/>
      <c r="B15" s="376" t="s">
        <v>216</v>
      </c>
      <c r="C15" s="229" t="s">
        <v>554</v>
      </c>
      <c r="D15" s="314">
        <v>1382121.8156900001</v>
      </c>
      <c r="E15" s="314">
        <v>30306.46082</v>
      </c>
      <c r="F15" s="314">
        <v>30306.46082</v>
      </c>
      <c r="G15" s="314">
        <v>1382093.8767899999</v>
      </c>
      <c r="H15" s="314">
        <v>-26000.052729999999</v>
      </c>
      <c r="I15" s="314">
        <v>-24.465490000000003</v>
      </c>
    </row>
    <row r="16" spans="1:11" s="272" customFormat="1" ht="20.100000000000001" customHeight="1">
      <c r="A16" s="223"/>
      <c r="B16" s="375" t="s">
        <v>217</v>
      </c>
      <c r="C16" s="229" t="s">
        <v>555</v>
      </c>
      <c r="D16" s="314">
        <v>1634477.0925799999</v>
      </c>
      <c r="E16" s="314">
        <v>138251.06878</v>
      </c>
      <c r="F16" s="314">
        <v>138251.06878</v>
      </c>
      <c r="G16" s="314">
        <v>1634477.0925799999</v>
      </c>
      <c r="H16" s="314">
        <v>-86266.969890000008</v>
      </c>
      <c r="I16" s="314">
        <v>0</v>
      </c>
    </row>
    <row r="17" spans="1:10" s="272" customFormat="1" ht="20.100000000000001" customHeight="1">
      <c r="A17" s="223"/>
      <c r="B17" s="376" t="s">
        <v>347</v>
      </c>
      <c r="C17" s="229" t="s">
        <v>556</v>
      </c>
      <c r="D17" s="490">
        <v>486051.31966000004</v>
      </c>
      <c r="E17" s="490">
        <v>10990.528130000001</v>
      </c>
      <c r="F17" s="490">
        <v>10990.528130000001</v>
      </c>
      <c r="G17" s="490">
        <v>486051.31966000004</v>
      </c>
      <c r="H17" s="490">
        <v>-13274.203810000001</v>
      </c>
      <c r="I17" s="490">
        <v>0</v>
      </c>
    </row>
    <row r="18" spans="1:10" s="272" customFormat="1" ht="20.100000000000001" customHeight="1">
      <c r="A18" s="153"/>
      <c r="B18" s="376" t="s">
        <v>348</v>
      </c>
      <c r="C18" s="229" t="s">
        <v>557</v>
      </c>
      <c r="D18" s="490">
        <v>277626.19543000002</v>
      </c>
      <c r="E18" s="490">
        <v>5708.1788899999992</v>
      </c>
      <c r="F18" s="490">
        <v>5678.1311599999999</v>
      </c>
      <c r="G18" s="490">
        <v>277626.19543000002</v>
      </c>
      <c r="H18" s="490">
        <v>-6148.5714500000004</v>
      </c>
      <c r="I18" s="490">
        <v>0</v>
      </c>
    </row>
    <row r="19" spans="1:10" s="272" customFormat="1" ht="20.100000000000001" customHeight="1">
      <c r="A19" s="153"/>
      <c r="B19" s="376" t="s">
        <v>349</v>
      </c>
      <c r="C19" s="229" t="s">
        <v>558</v>
      </c>
      <c r="D19" s="490">
        <v>1816251.96101</v>
      </c>
      <c r="E19" s="490">
        <v>69243.869640000004</v>
      </c>
      <c r="F19" s="490">
        <v>69243.869640000004</v>
      </c>
      <c r="G19" s="490">
        <v>1816251.96101</v>
      </c>
      <c r="H19" s="490">
        <v>-43365.139770000002</v>
      </c>
      <c r="I19" s="490">
        <v>0</v>
      </c>
    </row>
    <row r="20" spans="1:10" s="272" customFormat="1" ht="20.100000000000001" customHeight="1">
      <c r="A20" s="153"/>
      <c r="B20" s="376" t="s">
        <v>350</v>
      </c>
      <c r="C20" s="229" t="s">
        <v>559</v>
      </c>
      <c r="D20" s="490">
        <v>1254318.44007</v>
      </c>
      <c r="E20" s="490">
        <v>59442.182430000001</v>
      </c>
      <c r="F20" s="490">
        <v>59442.182430000001</v>
      </c>
      <c r="G20" s="490">
        <v>1254302.0748399999</v>
      </c>
      <c r="H20" s="490">
        <v>-58488.541400000002</v>
      </c>
      <c r="I20" s="490">
        <v>-13.959940000000001</v>
      </c>
    </row>
    <row r="21" spans="1:10" s="272" customFormat="1" ht="20.100000000000001" customHeight="1">
      <c r="A21" s="45"/>
      <c r="B21" s="376" t="s">
        <v>351</v>
      </c>
      <c r="C21" s="229" t="s">
        <v>560</v>
      </c>
      <c r="D21" s="490">
        <v>539912.48796000006</v>
      </c>
      <c r="E21" s="490">
        <v>72358.261590000009</v>
      </c>
      <c r="F21" s="490">
        <v>72312.800199999998</v>
      </c>
      <c r="G21" s="490">
        <v>539912.48796000006</v>
      </c>
      <c r="H21" s="490">
        <v>-60047.782890000002</v>
      </c>
      <c r="I21" s="490">
        <v>0</v>
      </c>
    </row>
    <row r="22" spans="1:10" s="272" customFormat="1" ht="20.100000000000001" customHeight="1">
      <c r="A22" s="45"/>
      <c r="B22" s="375" t="s">
        <v>352</v>
      </c>
      <c r="C22" s="229" t="s">
        <v>561</v>
      </c>
      <c r="D22" s="490">
        <v>5956.7057999999997</v>
      </c>
      <c r="E22" s="490">
        <v>0</v>
      </c>
      <c r="F22" s="490">
        <v>0</v>
      </c>
      <c r="G22" s="490">
        <v>5956.7057999999997</v>
      </c>
      <c r="H22" s="490">
        <v>-15.27317</v>
      </c>
      <c r="I22" s="490">
        <v>0</v>
      </c>
    </row>
    <row r="23" spans="1:10" s="272" customFormat="1" ht="20.100000000000001" customHeight="1">
      <c r="A23" s="45"/>
      <c r="B23" s="376" t="s">
        <v>354</v>
      </c>
      <c r="C23" s="229" t="s">
        <v>562</v>
      </c>
      <c r="D23" s="490">
        <v>150775.77246000001</v>
      </c>
      <c r="E23" s="490">
        <v>19918.447090000001</v>
      </c>
      <c r="F23" s="490">
        <v>19918.447090000001</v>
      </c>
      <c r="G23" s="490">
        <v>150775.77246000001</v>
      </c>
      <c r="H23" s="490">
        <v>-13175.47975</v>
      </c>
      <c r="I23" s="490">
        <v>0</v>
      </c>
    </row>
    <row r="24" spans="1:10" s="272" customFormat="1" ht="20.100000000000001" customHeight="1">
      <c r="A24" s="45"/>
      <c r="B24" s="376" t="s">
        <v>355</v>
      </c>
      <c r="C24" s="229" t="s">
        <v>563</v>
      </c>
      <c r="D24" s="490">
        <v>375609.08207999996</v>
      </c>
      <c r="E24" s="490">
        <v>24255.624920000002</v>
      </c>
      <c r="F24" s="490">
        <v>24255.624920000002</v>
      </c>
      <c r="G24" s="490">
        <v>375609.08207999996</v>
      </c>
      <c r="H24" s="490">
        <v>-15568.3884</v>
      </c>
      <c r="I24" s="490">
        <v>0</v>
      </c>
    </row>
    <row r="25" spans="1:10" s="272" customFormat="1" ht="20.100000000000001" customHeight="1">
      <c r="A25" s="45"/>
      <c r="B25" s="376" t="s">
        <v>356</v>
      </c>
      <c r="C25" s="229" t="s">
        <v>564</v>
      </c>
      <c r="D25" s="490">
        <v>359543.52545999998</v>
      </c>
      <c r="E25" s="490">
        <v>200358.49425999998</v>
      </c>
      <c r="F25" s="490">
        <v>200358.49425999998</v>
      </c>
      <c r="G25" s="490">
        <v>359543.52545999998</v>
      </c>
      <c r="H25" s="490">
        <v>-103331.36823000001</v>
      </c>
      <c r="I25" s="490">
        <v>0</v>
      </c>
    </row>
    <row r="26" spans="1:10" s="272" customFormat="1" ht="20.100000000000001" customHeight="1">
      <c r="A26" s="45"/>
      <c r="B26" s="378" t="s">
        <v>357</v>
      </c>
      <c r="C26" s="308" t="s">
        <v>565</v>
      </c>
      <c r="D26" s="493">
        <v>793507.69182000007</v>
      </c>
      <c r="E26" s="493">
        <v>247570.90277000002</v>
      </c>
      <c r="F26" s="493">
        <v>247179.07006</v>
      </c>
      <c r="G26" s="493">
        <v>793506.19666999998</v>
      </c>
      <c r="H26" s="493">
        <v>-293318.79226000002</v>
      </c>
      <c r="I26" s="493">
        <v>-0.18737000000000001</v>
      </c>
    </row>
    <row r="27" spans="1:10" s="272" customFormat="1" ht="20.100000000000001" customHeight="1" thickBot="1">
      <c r="A27" s="45"/>
      <c r="B27" s="517" t="s">
        <v>358</v>
      </c>
      <c r="C27" s="352" t="s">
        <v>113</v>
      </c>
      <c r="D27" s="518">
        <v>19939461.025389995</v>
      </c>
      <c r="E27" s="519">
        <v>1475484.5077500001</v>
      </c>
      <c r="F27" s="519">
        <v>1474789.9209300003</v>
      </c>
      <c r="G27" s="519">
        <v>19937727.003199998</v>
      </c>
      <c r="H27" s="519">
        <v>-1142330.8716500001</v>
      </c>
      <c r="I27" s="519">
        <v>-44.393040000000006</v>
      </c>
    </row>
    <row r="28" spans="1:10" ht="15">
      <c r="B28" s="85"/>
      <c r="C28" s="50"/>
      <c r="D28" s="50"/>
      <c r="E28" s="50"/>
      <c r="F28" s="50"/>
      <c r="G28" s="1809"/>
      <c r="H28" s="1809"/>
      <c r="I28" s="49"/>
      <c r="J28" s="49"/>
    </row>
    <row r="29" spans="1:10" ht="15">
      <c r="B29" s="1810"/>
      <c r="C29" s="1810"/>
      <c r="D29" s="1810"/>
      <c r="E29" s="1810"/>
      <c r="F29" s="85"/>
      <c r="G29" s="1811"/>
      <c r="H29" s="1811"/>
      <c r="I29" s="86"/>
      <c r="J29" s="192"/>
    </row>
    <row r="30" spans="1:10" ht="15">
      <c r="B30" s="85"/>
      <c r="C30" s="85"/>
      <c r="D30" s="85"/>
      <c r="E30" s="85"/>
      <c r="F30" s="85"/>
      <c r="G30" s="1811"/>
      <c r="H30" s="1811"/>
      <c r="I30" s="86"/>
      <c r="J30" s="192"/>
    </row>
    <row r="31" spans="1:10" ht="15">
      <c r="B31" s="1810"/>
      <c r="C31" s="1810"/>
      <c r="D31" s="1810"/>
      <c r="E31" s="1810"/>
      <c r="F31" s="85"/>
      <c r="G31" s="1811"/>
      <c r="H31" s="1811"/>
      <c r="I31" s="86"/>
      <c r="J31" s="192"/>
    </row>
    <row r="32" spans="1:10">
      <c r="B32" s="1808"/>
      <c r="C32" s="1808"/>
      <c r="D32" s="1808"/>
      <c r="E32" s="1808"/>
      <c r="F32" s="1808"/>
      <c r="G32" s="1808"/>
      <c r="H32" s="1808"/>
      <c r="I32" s="1808"/>
      <c r="J32" s="191"/>
    </row>
    <row r="33" spans="2:10">
      <c r="B33" s="1812"/>
      <c r="C33" s="1812"/>
      <c r="D33" s="1812"/>
      <c r="E33" s="1812"/>
      <c r="F33" s="1812"/>
      <c r="G33" s="1812"/>
      <c r="H33" s="1812"/>
      <c r="I33" s="1812"/>
      <c r="J33" s="193"/>
    </row>
    <row r="34" spans="2:10">
      <c r="B34" s="1813"/>
      <c r="C34" s="1813"/>
      <c r="D34" s="1813"/>
      <c r="E34" s="1813"/>
      <c r="F34" s="1813"/>
      <c r="G34" s="1813"/>
      <c r="H34" s="1813"/>
      <c r="I34" s="1813"/>
      <c r="J34" s="194"/>
    </row>
    <row r="35" spans="2:10">
      <c r="B35" s="1812"/>
      <c r="C35" s="1812"/>
      <c r="D35" s="1812"/>
      <c r="E35" s="1812"/>
      <c r="F35" s="1812"/>
      <c r="G35" s="1812"/>
      <c r="H35" s="1812"/>
      <c r="I35" s="1812"/>
      <c r="J35" s="193"/>
    </row>
    <row r="36" spans="2:10">
      <c r="B36" s="1812"/>
      <c r="C36" s="1812"/>
      <c r="D36" s="1812"/>
      <c r="E36" s="1812"/>
      <c r="F36" s="1812"/>
      <c r="G36" s="1812"/>
      <c r="H36" s="1812"/>
      <c r="I36" s="1812"/>
      <c r="J36" s="193"/>
    </row>
    <row r="37" spans="2:10">
      <c r="B37" s="1814"/>
      <c r="C37" s="1814"/>
      <c r="D37" s="1814"/>
      <c r="E37" s="1814"/>
      <c r="F37" s="1814"/>
      <c r="G37" s="1814"/>
      <c r="H37" s="1814"/>
      <c r="I37" s="1814"/>
      <c r="J37" s="195"/>
    </row>
    <row r="38" spans="2:10">
      <c r="B38" s="1812"/>
      <c r="C38" s="1812"/>
      <c r="D38" s="1812"/>
      <c r="E38" s="1812"/>
      <c r="F38" s="1812"/>
      <c r="G38" s="1812"/>
      <c r="H38" s="1812"/>
      <c r="I38" s="1812"/>
      <c r="J38" s="193"/>
    </row>
    <row r="39" spans="2:10">
      <c r="B39" s="1813"/>
      <c r="C39" s="1813"/>
      <c r="D39" s="1813"/>
      <c r="E39" s="1813"/>
      <c r="F39" s="1813"/>
      <c r="G39" s="1813"/>
      <c r="H39" s="1813"/>
      <c r="I39" s="1813"/>
      <c r="J39" s="194"/>
    </row>
    <row r="40" spans="2:10" ht="15">
      <c r="B40" s="1810"/>
      <c r="C40" s="1810"/>
      <c r="D40" s="1810"/>
      <c r="E40" s="1810"/>
      <c r="F40" s="85"/>
      <c r="G40" s="87"/>
      <c r="H40" s="85"/>
      <c r="I40" s="86"/>
      <c r="J40" s="192"/>
    </row>
    <row r="41" spans="2:10">
      <c r="B41" s="1813"/>
      <c r="C41" s="1813"/>
      <c r="D41" s="1813"/>
      <c r="E41" s="1813"/>
      <c r="F41" s="1813"/>
      <c r="G41" s="1813"/>
      <c r="H41" s="1813"/>
      <c r="I41" s="1813"/>
      <c r="J41" s="194"/>
    </row>
    <row r="42" spans="2:10">
      <c r="B42" s="1813"/>
      <c r="C42" s="1813"/>
      <c r="D42" s="1813"/>
      <c r="E42" s="1813"/>
      <c r="F42" s="1813"/>
      <c r="G42" s="1813"/>
      <c r="H42" s="1813"/>
      <c r="I42" s="1813"/>
      <c r="J42" s="194"/>
    </row>
    <row r="43" spans="2:10">
      <c r="B43" s="1813"/>
      <c r="C43" s="1813"/>
      <c r="D43" s="1813"/>
      <c r="E43" s="1813"/>
      <c r="F43" s="1813"/>
      <c r="G43" s="1813"/>
      <c r="H43" s="1813"/>
      <c r="I43" s="1813"/>
      <c r="J43" s="194"/>
    </row>
    <row r="44" spans="2:10">
      <c r="B44" s="1813"/>
      <c r="C44" s="1813"/>
      <c r="D44" s="1813"/>
      <c r="E44" s="1813"/>
      <c r="F44" s="1813"/>
      <c r="G44" s="1813"/>
      <c r="H44" s="1813"/>
      <c r="I44" s="1813"/>
      <c r="J44" s="194"/>
    </row>
    <row r="45" spans="2:10">
      <c r="B45" s="88"/>
    </row>
  </sheetData>
  <mergeCells count="29">
    <mergeCell ref="B43:I43"/>
    <mergeCell ref="B44:I44"/>
    <mergeCell ref="B38:I38"/>
    <mergeCell ref="B39:I39"/>
    <mergeCell ref="B40:E40"/>
    <mergeCell ref="B41:I41"/>
    <mergeCell ref="B42:I42"/>
    <mergeCell ref="B33:I33"/>
    <mergeCell ref="B34:I34"/>
    <mergeCell ref="B35:I35"/>
    <mergeCell ref="B36:I36"/>
    <mergeCell ref="B37:I37"/>
    <mergeCell ref="B32:I32"/>
    <mergeCell ref="G28:H28"/>
    <mergeCell ref="B29:E29"/>
    <mergeCell ref="G29:H29"/>
    <mergeCell ref="G30:H30"/>
    <mergeCell ref="B31:E31"/>
    <mergeCell ref="G31:H31"/>
    <mergeCell ref="B2:F2"/>
    <mergeCell ref="G2:I2"/>
    <mergeCell ref="B1:I1"/>
    <mergeCell ref="D4:G4"/>
    <mergeCell ref="H4:H7"/>
    <mergeCell ref="I4:I7"/>
    <mergeCell ref="E5:F5"/>
    <mergeCell ref="E6:E7"/>
    <mergeCell ref="F6:F7"/>
    <mergeCell ref="G6:G7"/>
  </mergeCells>
  <hyperlinks>
    <hyperlink ref="K1" location="Index!A1" display="Back to index" xr:uid="{06A7C348-F22D-416C-B5D9-5F5BE90AB42C}"/>
  </hyperlinks>
  <pageMargins left="0.7" right="0.7" top="0.75" bottom="0.75" header="0.3" footer="0.3"/>
  <pageSetup paperSize="9" orientation="portrait" horizontalDpi="300" verticalDpi="300" r:id="rId1"/>
  <ignoredErrors>
    <ignoredError sqref="B8:B27"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9F542-423A-4A68-86AA-D74D02AFA796}">
  <dimension ref="A1:Q44"/>
  <sheetViews>
    <sheetView showGridLines="0" zoomScale="90" zoomScaleNormal="90" workbookViewId="0">
      <selection activeCell="L1" sqref="L1"/>
    </sheetView>
  </sheetViews>
  <sheetFormatPr defaultColWidth="8.7109375" defaultRowHeight="14.25"/>
  <cols>
    <col min="1" max="1" width="4.7109375" style="45" customWidth="1"/>
    <col min="2" max="2" width="4.42578125" style="17" customWidth="1"/>
    <col min="3" max="3" width="60.7109375" style="17" customWidth="1"/>
    <col min="4" max="5" width="11.42578125" style="17" customWidth="1"/>
    <col min="6" max="6" width="14.5703125" style="17" customWidth="1"/>
    <col min="7" max="7" width="11.42578125" style="17" customWidth="1"/>
    <col min="8" max="8" width="15.5703125" style="17" customWidth="1"/>
    <col min="9" max="9" width="11.42578125" style="17" customWidth="1"/>
    <col min="10" max="15" width="12.28515625" style="17" customWidth="1"/>
    <col min="16" max="16" width="4.7109375" style="82" customWidth="1"/>
    <col min="17" max="17" width="16.28515625" style="17" customWidth="1"/>
    <col min="18" max="16384" width="8.7109375" style="17"/>
  </cols>
  <sheetData>
    <row r="1" spans="1:17" ht="18.75">
      <c r="B1" s="122" t="s">
        <v>566</v>
      </c>
      <c r="P1" s="722"/>
      <c r="Q1" s="766" t="s">
        <v>997</v>
      </c>
    </row>
    <row r="2" spans="1:17" ht="15">
      <c r="B2" s="259" t="s">
        <v>1182</v>
      </c>
      <c r="C2" s="1"/>
      <c r="D2" s="1"/>
      <c r="E2" s="1"/>
      <c r="F2" s="1"/>
      <c r="G2" s="1"/>
      <c r="H2" s="1"/>
      <c r="I2" s="1"/>
      <c r="J2" s="1"/>
      <c r="K2" s="1"/>
      <c r="L2" s="1"/>
      <c r="M2" s="1"/>
      <c r="N2" s="1"/>
      <c r="O2" s="1"/>
      <c r="P2" s="721"/>
    </row>
    <row r="3" spans="1:17" s="198" customFormat="1" ht="15">
      <c r="A3" s="197"/>
      <c r="B3" s="259"/>
      <c r="C3" s="196"/>
      <c r="D3" s="196"/>
      <c r="E3" s="196"/>
      <c r="F3" s="196"/>
      <c r="G3" s="196"/>
      <c r="H3" s="196"/>
      <c r="I3" s="196"/>
      <c r="J3" s="196"/>
      <c r="K3" s="196"/>
      <c r="L3" s="196"/>
      <c r="M3" s="196"/>
      <c r="N3" s="196"/>
      <c r="O3" s="196"/>
      <c r="P3" s="724"/>
    </row>
    <row r="4" spans="1:17" s="197" customFormat="1" ht="20.100000000000001" customHeight="1">
      <c r="B4" s="91"/>
      <c r="D4" s="521" t="s">
        <v>83</v>
      </c>
      <c r="E4" s="521" t="s">
        <v>84</v>
      </c>
      <c r="F4" s="521" t="s">
        <v>85</v>
      </c>
      <c r="G4" s="521" t="s">
        <v>86</v>
      </c>
      <c r="H4" s="521" t="s">
        <v>87</v>
      </c>
      <c r="I4" s="521" t="s">
        <v>88</v>
      </c>
      <c r="J4" s="521" t="s">
        <v>89</v>
      </c>
      <c r="K4" s="521" t="s">
        <v>90</v>
      </c>
      <c r="L4" s="521" t="s">
        <v>125</v>
      </c>
      <c r="M4" s="521" t="s">
        <v>126</v>
      </c>
      <c r="N4" s="521" t="s">
        <v>127</v>
      </c>
      <c r="O4" s="521" t="s">
        <v>128</v>
      </c>
      <c r="P4" s="269"/>
    </row>
    <row r="5" spans="1:17" s="730" customFormat="1" ht="24.95" customHeight="1">
      <c r="A5" s="223"/>
      <c r="B5" s="741"/>
      <c r="C5" s="741"/>
      <c r="D5" s="742" t="s">
        <v>337</v>
      </c>
      <c r="E5" s="743"/>
      <c r="F5" s="743"/>
      <c r="G5" s="743"/>
      <c r="H5" s="743"/>
      <c r="I5" s="743"/>
      <c r="J5" s="743"/>
      <c r="K5" s="743"/>
      <c r="L5" s="743"/>
      <c r="M5" s="743"/>
      <c r="N5" s="743"/>
      <c r="O5" s="743"/>
      <c r="P5" s="269"/>
    </row>
    <row r="6" spans="1:17" s="730" customFormat="1" ht="24.95" customHeight="1">
      <c r="A6" s="223"/>
      <c r="B6" s="741"/>
      <c r="C6" s="741"/>
      <c r="D6" s="744"/>
      <c r="E6" s="745" t="s">
        <v>1215</v>
      </c>
      <c r="F6" s="745"/>
      <c r="G6" s="745" t="s">
        <v>1216</v>
      </c>
      <c r="H6" s="741"/>
      <c r="I6" s="741"/>
      <c r="J6" s="741"/>
      <c r="K6" s="741"/>
      <c r="L6" s="741"/>
      <c r="M6" s="741"/>
      <c r="N6" s="741"/>
      <c r="O6" s="741"/>
      <c r="P6" s="269"/>
    </row>
    <row r="7" spans="1:17" s="730" customFormat="1" ht="24.95" customHeight="1">
      <c r="A7" s="223"/>
      <c r="B7" s="741"/>
      <c r="C7" s="741"/>
      <c r="D7" s="744"/>
      <c r="E7" s="744"/>
      <c r="F7" s="746"/>
      <c r="G7" s="744"/>
      <c r="H7" s="1792" t="s">
        <v>1214</v>
      </c>
      <c r="I7" s="1815" t="s">
        <v>1217</v>
      </c>
      <c r="J7" s="1815"/>
      <c r="K7" s="1815"/>
      <c r="L7" s="1815"/>
      <c r="M7" s="1815"/>
      <c r="N7" s="1815"/>
      <c r="O7" s="1815"/>
      <c r="P7" s="269"/>
    </row>
    <row r="8" spans="1:17" s="730" customFormat="1" ht="45" customHeight="1" thickBot="1">
      <c r="A8" s="223"/>
      <c r="B8" s="747"/>
      <c r="C8" s="747"/>
      <c r="D8" s="748"/>
      <c r="E8" s="748"/>
      <c r="F8" s="731" t="s">
        <v>1218</v>
      </c>
      <c r="G8" s="748"/>
      <c r="H8" s="1781"/>
      <c r="I8" s="748"/>
      <c r="J8" s="731" t="s">
        <v>1219</v>
      </c>
      <c r="K8" s="731" t="s">
        <v>1220</v>
      </c>
      <c r="L8" s="731" t="s">
        <v>1258</v>
      </c>
      <c r="M8" s="731" t="s">
        <v>1221</v>
      </c>
      <c r="N8" s="731" t="s">
        <v>1222</v>
      </c>
      <c r="O8" s="731" t="s">
        <v>1223</v>
      </c>
      <c r="P8" s="272"/>
    </row>
    <row r="9" spans="1:17" s="223" customFormat="1" ht="24.95" customHeight="1">
      <c r="B9" s="522" t="s">
        <v>211</v>
      </c>
      <c r="C9" s="523" t="s">
        <v>368</v>
      </c>
      <c r="D9" s="749">
        <v>57375770.560879998</v>
      </c>
      <c r="E9" s="749">
        <v>54623356.081819996</v>
      </c>
      <c r="F9" s="749">
        <v>125629.6615</v>
      </c>
      <c r="G9" s="749">
        <v>2752414.4790599998</v>
      </c>
      <c r="H9" s="749">
        <v>1524812.63319</v>
      </c>
      <c r="I9" s="749">
        <v>1227601.8458700001</v>
      </c>
      <c r="J9" s="749">
        <v>125042.51304000001</v>
      </c>
      <c r="K9" s="749">
        <v>133112.47219999999</v>
      </c>
      <c r="L9" s="749">
        <v>280474.50406999997</v>
      </c>
      <c r="M9" s="749">
        <v>538327.05955999997</v>
      </c>
      <c r="N9" s="749">
        <v>81996.053769999999</v>
      </c>
      <c r="O9" s="749">
        <v>68649.243230000007</v>
      </c>
      <c r="P9" s="272"/>
    </row>
    <row r="10" spans="1:17" s="223" customFormat="1" ht="24.95" customHeight="1">
      <c r="B10" s="524" t="s">
        <v>338</v>
      </c>
      <c r="C10" s="525" t="s">
        <v>1224</v>
      </c>
      <c r="D10" s="750">
        <v>43832036.38803</v>
      </c>
      <c r="E10" s="750">
        <v>41856101.012249999</v>
      </c>
      <c r="F10" s="750">
        <v>85737.302219999998</v>
      </c>
      <c r="G10" s="750">
        <v>1975935.3757800001</v>
      </c>
      <c r="H10" s="750">
        <v>1202307.2778800002</v>
      </c>
      <c r="I10" s="750">
        <v>773628.09789999994</v>
      </c>
      <c r="J10" s="750">
        <v>57269.188870000005</v>
      </c>
      <c r="K10" s="750">
        <v>49296.971320000004</v>
      </c>
      <c r="L10" s="750">
        <v>150153.19314999998</v>
      </c>
      <c r="M10" s="750">
        <v>402005.97686999995</v>
      </c>
      <c r="N10" s="750">
        <v>63385.321289999993</v>
      </c>
      <c r="O10" s="750">
        <v>51517.446400000008</v>
      </c>
      <c r="P10" s="272"/>
    </row>
    <row r="11" spans="1:17" s="223" customFormat="1" ht="24.95" customHeight="1">
      <c r="B11" s="524" t="s">
        <v>212</v>
      </c>
      <c r="C11" s="525" t="s">
        <v>1225</v>
      </c>
      <c r="D11" s="750">
        <v>32458133.262419999</v>
      </c>
      <c r="E11" s="750">
        <v>31182762.52561</v>
      </c>
      <c r="F11" s="750">
        <v>76218.739629999996</v>
      </c>
      <c r="G11" s="750">
        <v>1275370.7368100001</v>
      </c>
      <c r="H11" s="750">
        <v>921160.27494000003</v>
      </c>
      <c r="I11" s="750">
        <v>354210.46187</v>
      </c>
      <c r="J11" s="750">
        <v>30945.93938</v>
      </c>
      <c r="K11" s="750">
        <v>32912.362569999998</v>
      </c>
      <c r="L11" s="750">
        <v>101642.81535999999</v>
      </c>
      <c r="M11" s="750">
        <v>87456.624859999996</v>
      </c>
      <c r="N11" s="750">
        <v>59443.285510000002</v>
      </c>
      <c r="O11" s="750">
        <v>41809.43419</v>
      </c>
      <c r="P11" s="272"/>
    </row>
    <row r="12" spans="1:17" s="223" customFormat="1" ht="24.95" customHeight="1">
      <c r="B12" s="524" t="s">
        <v>213</v>
      </c>
      <c r="C12" s="525" t="s">
        <v>1226</v>
      </c>
      <c r="D12" s="750">
        <v>8931477.2886199988</v>
      </c>
      <c r="E12" s="750">
        <v>8676729.3473899998</v>
      </c>
      <c r="F12" s="751"/>
      <c r="G12" s="750">
        <v>254747.94123</v>
      </c>
      <c r="H12" s="750">
        <v>207638.04803999999</v>
      </c>
      <c r="I12" s="750">
        <v>47109.893189999995</v>
      </c>
      <c r="J12" s="751"/>
      <c r="K12" s="751"/>
      <c r="L12" s="751"/>
      <c r="M12" s="751"/>
      <c r="N12" s="751"/>
      <c r="O12" s="751"/>
      <c r="P12" s="272"/>
    </row>
    <row r="13" spans="1:17" s="223" customFormat="1" ht="24.95" customHeight="1">
      <c r="B13" s="524" t="s">
        <v>214</v>
      </c>
      <c r="C13" s="525" t="s">
        <v>1227</v>
      </c>
      <c r="D13" s="750">
        <v>4681830.9246899998</v>
      </c>
      <c r="E13" s="750">
        <v>4413706.0861099996</v>
      </c>
      <c r="F13" s="751"/>
      <c r="G13" s="750">
        <v>268124.83857999998</v>
      </c>
      <c r="H13" s="750">
        <v>220814.03891</v>
      </c>
      <c r="I13" s="750">
        <v>47310.79967</v>
      </c>
      <c r="J13" s="751"/>
      <c r="K13" s="751"/>
      <c r="L13" s="751"/>
      <c r="M13" s="751"/>
      <c r="N13" s="751"/>
      <c r="O13" s="751"/>
      <c r="P13" s="272"/>
    </row>
    <row r="14" spans="1:17" s="223" customFormat="1" ht="24.95" customHeight="1">
      <c r="B14" s="524" t="s">
        <v>215</v>
      </c>
      <c r="C14" s="525" t="s">
        <v>1228</v>
      </c>
      <c r="D14" s="750">
        <v>2643534.2958699996</v>
      </c>
      <c r="E14" s="750">
        <v>2388545.7961999997</v>
      </c>
      <c r="F14" s="751"/>
      <c r="G14" s="750">
        <v>254988.49966999999</v>
      </c>
      <c r="H14" s="750">
        <v>137035.25998</v>
      </c>
      <c r="I14" s="750">
        <v>117953.23969</v>
      </c>
      <c r="J14" s="751"/>
      <c r="K14" s="751"/>
      <c r="L14" s="751"/>
      <c r="M14" s="751"/>
      <c r="N14" s="751"/>
      <c r="O14" s="751"/>
      <c r="P14" s="272"/>
    </row>
    <row r="15" spans="1:17" s="223" customFormat="1" ht="24.95" customHeight="1">
      <c r="B15" s="524" t="s">
        <v>219</v>
      </c>
      <c r="C15" s="526" t="s">
        <v>567</v>
      </c>
      <c r="D15" s="750">
        <v>-1147045.4033300001</v>
      </c>
      <c r="E15" s="750">
        <v>-277040.66943999997</v>
      </c>
      <c r="F15" s="750">
        <v>-6476.4888899999987</v>
      </c>
      <c r="G15" s="750">
        <v>-870004.73389000003</v>
      </c>
      <c r="H15" s="750">
        <v>-438908.02036000002</v>
      </c>
      <c r="I15" s="750">
        <v>-431096.71353000001</v>
      </c>
      <c r="J15" s="750">
        <v>-23264.666710000001</v>
      </c>
      <c r="K15" s="750">
        <v>-11988.996330000005</v>
      </c>
      <c r="L15" s="750">
        <v>-57666.333639999997</v>
      </c>
      <c r="M15" s="750">
        <v>-267816.16858999996</v>
      </c>
      <c r="N15" s="750">
        <v>-36354.457980000007</v>
      </c>
      <c r="O15" s="750">
        <v>-34006.090280000004</v>
      </c>
      <c r="P15" s="272"/>
    </row>
    <row r="16" spans="1:17" s="223" customFormat="1" ht="24.95" customHeight="1">
      <c r="B16" s="524" t="s">
        <v>216</v>
      </c>
      <c r="C16" s="526" t="s">
        <v>568</v>
      </c>
      <c r="D16" s="752"/>
      <c r="E16" s="752"/>
      <c r="F16" s="752"/>
      <c r="G16" s="752"/>
      <c r="H16" s="752"/>
      <c r="I16" s="752"/>
      <c r="J16" s="752"/>
      <c r="K16" s="752"/>
      <c r="L16" s="752"/>
      <c r="M16" s="752"/>
      <c r="N16" s="752"/>
      <c r="O16" s="752"/>
      <c r="P16" s="272"/>
    </row>
    <row r="17" spans="1:16" s="223" customFormat="1" ht="24.95" customHeight="1">
      <c r="B17" s="524" t="s">
        <v>217</v>
      </c>
      <c r="C17" s="525" t="s">
        <v>569</v>
      </c>
      <c r="D17" s="753">
        <v>34019445.914009996</v>
      </c>
      <c r="E17" s="753">
        <v>33075789.698589999</v>
      </c>
      <c r="F17" s="753">
        <v>71909.356700000004</v>
      </c>
      <c r="G17" s="753">
        <v>943656.21542000002</v>
      </c>
      <c r="H17" s="753">
        <v>639557.67530999996</v>
      </c>
      <c r="I17" s="753">
        <v>304098.54011000006</v>
      </c>
      <c r="J17" s="754">
        <v>21407.879239999998</v>
      </c>
      <c r="K17" s="754">
        <v>26936.377559999997</v>
      </c>
      <c r="L17" s="754">
        <v>85809.930040000007</v>
      </c>
      <c r="M17" s="754">
        <v>129104.58323</v>
      </c>
      <c r="N17" s="754">
        <v>24753.675429999999</v>
      </c>
      <c r="O17" s="754">
        <v>16086.09461</v>
      </c>
      <c r="P17" s="272"/>
    </row>
    <row r="18" spans="1:16" s="223" customFormat="1" ht="24.95" customHeight="1">
      <c r="A18" s="153"/>
      <c r="B18" s="524" t="s">
        <v>347</v>
      </c>
      <c r="C18" s="525" t="s">
        <v>1229</v>
      </c>
      <c r="D18" s="753">
        <v>31151031.776130002</v>
      </c>
      <c r="E18" s="753">
        <v>30348390.271290001</v>
      </c>
      <c r="F18" s="753">
        <v>71064.00181999999</v>
      </c>
      <c r="G18" s="753">
        <v>802641.50483999995</v>
      </c>
      <c r="H18" s="753">
        <v>590830.44701999996</v>
      </c>
      <c r="I18" s="753">
        <v>211811.05782000002</v>
      </c>
      <c r="J18" s="754">
        <v>20742.855079999998</v>
      </c>
      <c r="K18" s="754">
        <v>26036.672549999999</v>
      </c>
      <c r="L18" s="754">
        <v>78679.933080000003</v>
      </c>
      <c r="M18" s="754">
        <v>46143.183549999994</v>
      </c>
      <c r="N18" s="754">
        <v>24732.39313</v>
      </c>
      <c r="O18" s="754">
        <v>15476.02043</v>
      </c>
      <c r="P18" s="272"/>
    </row>
    <row r="19" spans="1:16" s="223" customFormat="1" ht="24.95" customHeight="1">
      <c r="A19" s="153"/>
      <c r="B19" s="524" t="s">
        <v>348</v>
      </c>
      <c r="C19" s="525" t="s">
        <v>570</v>
      </c>
      <c r="D19" s="753">
        <v>42753674.416129999</v>
      </c>
      <c r="E19" s="753">
        <v>40273219.678449996</v>
      </c>
      <c r="F19" s="753">
        <v>66824.826329999996</v>
      </c>
      <c r="G19" s="753">
        <v>2480454.7376799998</v>
      </c>
      <c r="H19" s="753">
        <v>1638560.6596300001</v>
      </c>
      <c r="I19" s="753">
        <v>841894.07804999955</v>
      </c>
      <c r="J19" s="754">
        <v>45207.430829999998</v>
      </c>
      <c r="K19" s="754">
        <v>38775.02524999997</v>
      </c>
      <c r="L19" s="754">
        <v>324034.82426999975</v>
      </c>
      <c r="M19" s="754">
        <v>353231.3746499999</v>
      </c>
      <c r="N19" s="754">
        <v>35606.885649999997</v>
      </c>
      <c r="O19" s="754">
        <v>45038.537400000016</v>
      </c>
      <c r="P19" s="272"/>
    </row>
    <row r="20" spans="1:16" s="223" customFormat="1" ht="24.95" customHeight="1">
      <c r="A20" s="153"/>
      <c r="B20" s="524" t="s">
        <v>349</v>
      </c>
      <c r="C20" s="525" t="s">
        <v>1229</v>
      </c>
      <c r="D20" s="753">
        <v>37550824.870110005</v>
      </c>
      <c r="E20" s="753">
        <v>35778990.586620003</v>
      </c>
      <c r="F20" s="753">
        <v>64711.270420000015</v>
      </c>
      <c r="G20" s="753">
        <v>1771834.2834900003</v>
      </c>
      <c r="H20" s="753">
        <v>1423194.7334200002</v>
      </c>
      <c r="I20" s="753">
        <v>348639.55007</v>
      </c>
      <c r="J20" s="754">
        <v>42640.167139999976</v>
      </c>
      <c r="K20" s="754">
        <v>36364.086740000028</v>
      </c>
      <c r="L20" s="754">
        <v>110027.31479</v>
      </c>
      <c r="M20" s="754">
        <v>84179.704389999955</v>
      </c>
      <c r="N20" s="754">
        <v>35321.941830000011</v>
      </c>
      <c r="O20" s="754">
        <v>40106.335179999995</v>
      </c>
      <c r="P20" s="272"/>
    </row>
    <row r="21" spans="1:16" s="223" customFormat="1" ht="24.95" customHeight="1">
      <c r="A21" s="45"/>
      <c r="B21" s="524" t="s">
        <v>350</v>
      </c>
      <c r="C21" s="526" t="s">
        <v>571</v>
      </c>
      <c r="D21" s="753">
        <v>7657494.8499800004</v>
      </c>
      <c r="E21" s="753">
        <v>7504477.4717399999</v>
      </c>
      <c r="F21" s="753">
        <v>6559.0842599999996</v>
      </c>
      <c r="G21" s="753">
        <v>153017.37823999999</v>
      </c>
      <c r="H21" s="753">
        <v>118685.23295000001</v>
      </c>
      <c r="I21" s="753">
        <v>34332.14529</v>
      </c>
      <c r="J21" s="754">
        <v>12081.82425</v>
      </c>
      <c r="K21" s="754">
        <v>9988.4837499999994</v>
      </c>
      <c r="L21" s="754">
        <v>5894.62691</v>
      </c>
      <c r="M21" s="754">
        <v>2942.94571</v>
      </c>
      <c r="N21" s="754">
        <v>2206.9307799999997</v>
      </c>
      <c r="O21" s="754">
        <v>1217.3338899999999</v>
      </c>
      <c r="P21" s="272"/>
    </row>
    <row r="22" spans="1:16" s="223" customFormat="1" ht="24.95" customHeight="1" thickBot="1">
      <c r="A22" s="45"/>
      <c r="B22" s="527" t="s">
        <v>351</v>
      </c>
      <c r="C22" s="528" t="s">
        <v>572</v>
      </c>
      <c r="D22" s="755">
        <v>0</v>
      </c>
      <c r="E22" s="755">
        <v>0</v>
      </c>
      <c r="F22" s="755">
        <v>0</v>
      </c>
      <c r="G22" s="755">
        <v>0</v>
      </c>
      <c r="H22" s="755">
        <v>0</v>
      </c>
      <c r="I22" s="755">
        <v>0</v>
      </c>
      <c r="J22" s="756">
        <v>0</v>
      </c>
      <c r="K22" s="756">
        <v>0</v>
      </c>
      <c r="L22" s="756">
        <v>0</v>
      </c>
      <c r="M22" s="756">
        <v>0</v>
      </c>
      <c r="N22" s="756">
        <v>0</v>
      </c>
      <c r="O22" s="756">
        <v>0</v>
      </c>
      <c r="P22" s="272"/>
    </row>
    <row r="23" spans="1:16">
      <c r="P23" s="272"/>
    </row>
    <row r="24" spans="1:16">
      <c r="P24" s="272"/>
    </row>
    <row r="25" spans="1:16">
      <c r="P25" s="272"/>
    </row>
    <row r="26" spans="1:16">
      <c r="P26" s="272"/>
    </row>
    <row r="27" spans="1:16">
      <c r="P27" s="272"/>
    </row>
    <row r="28" spans="1:16" ht="15">
      <c r="P28" s="49"/>
    </row>
    <row r="29" spans="1:16" ht="15">
      <c r="P29" s="720"/>
    </row>
    <row r="30" spans="1:16" ht="15">
      <c r="P30" s="720"/>
    </row>
    <row r="31" spans="1:16" ht="15">
      <c r="P31" s="720"/>
    </row>
    <row r="32" spans="1:16">
      <c r="P32" s="719"/>
    </row>
    <row r="33" spans="16:16">
      <c r="P33" s="717"/>
    </row>
    <row r="34" spans="16:16">
      <c r="P34" s="716"/>
    </row>
    <row r="35" spans="16:16">
      <c r="P35" s="717"/>
    </row>
    <row r="36" spans="16:16">
      <c r="P36" s="717"/>
    </row>
    <row r="37" spans="16:16">
      <c r="P37" s="718"/>
    </row>
    <row r="38" spans="16:16">
      <c r="P38" s="717"/>
    </row>
    <row r="39" spans="16:16">
      <c r="P39" s="716"/>
    </row>
    <row r="40" spans="16:16" ht="15">
      <c r="P40" s="720"/>
    </row>
    <row r="41" spans="16:16">
      <c r="P41" s="716"/>
    </row>
    <row r="42" spans="16:16">
      <c r="P42" s="716"/>
    </row>
    <row r="43" spans="16:16">
      <c r="P43" s="716"/>
    </row>
    <row r="44" spans="16:16">
      <c r="P44" s="716"/>
    </row>
  </sheetData>
  <mergeCells count="2">
    <mergeCell ref="H7:H8"/>
    <mergeCell ref="I7:O7"/>
  </mergeCells>
  <hyperlinks>
    <hyperlink ref="Q1" location="Index!A1" display="Back to index" xr:uid="{BF1542B9-23A5-49F3-8427-68AACA350DD3}"/>
  </hyperlinks>
  <pageMargins left="0.70866141732283472" right="0.70866141732283472" top="0.74803149606299213" bottom="0.74803149606299213" header="0.31496062992125984" footer="0.31496062992125984"/>
  <pageSetup paperSize="9" scale="75" orientation="landscape" r:id="rId1"/>
  <headerFooter>
    <oddHeader>&amp;CEN
Annex XV</oddHeader>
    <oddFooter>&amp;C&amp;P</oddFooter>
  </headerFooter>
  <ignoredErrors>
    <ignoredError sqref="B9:C2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365A-4E03-4B8B-876D-6AF4AE31958B}">
  <dimension ref="A1:H44"/>
  <sheetViews>
    <sheetView showGridLines="0" zoomScale="90" zoomScaleNormal="90" workbookViewId="0">
      <selection activeCell="L1" sqref="L1"/>
    </sheetView>
  </sheetViews>
  <sheetFormatPr defaultColWidth="8.7109375" defaultRowHeight="14.25"/>
  <cols>
    <col min="1" max="1" width="4.7109375" style="45" customWidth="1"/>
    <col min="2" max="2" width="4.7109375" style="17" customWidth="1"/>
    <col min="3" max="4" width="26.42578125" style="17" customWidth="1"/>
    <col min="5" max="5" width="27" style="17" customWidth="1"/>
    <col min="6" max="6" width="29.5703125" style="17" customWidth="1"/>
    <col min="7" max="7" width="4.7109375" style="82" customWidth="1"/>
    <col min="8" max="8" width="15.42578125" style="17" customWidth="1"/>
    <col min="9" max="16384" width="8.7109375" style="17"/>
  </cols>
  <sheetData>
    <row r="1" spans="1:8" ht="18.75">
      <c r="B1" s="122" t="s">
        <v>573</v>
      </c>
      <c r="G1" s="722"/>
      <c r="H1" s="5"/>
    </row>
    <row r="2" spans="1:8" ht="15">
      <c r="B2" s="1817" t="s">
        <v>1182</v>
      </c>
      <c r="C2" s="1817"/>
      <c r="D2" s="91"/>
      <c r="E2" s="532"/>
      <c r="F2" s="532"/>
      <c r="G2" s="721"/>
      <c r="H2" s="766" t="s">
        <v>997</v>
      </c>
    </row>
    <row r="3" spans="1:8" s="205" customFormat="1" ht="20.100000000000001" customHeight="1">
      <c r="A3" s="197"/>
      <c r="B3" s="1816"/>
      <c r="C3" s="1816"/>
      <c r="E3" s="533" t="s">
        <v>83</v>
      </c>
      <c r="F3" s="533" t="s">
        <v>84</v>
      </c>
      <c r="G3" s="724"/>
    </row>
    <row r="4" spans="1:8" s="205" customFormat="1" ht="20.100000000000001" customHeight="1">
      <c r="A4" s="197"/>
      <c r="B4" s="1816"/>
      <c r="C4" s="1816"/>
      <c r="E4" s="1738" t="s">
        <v>1230</v>
      </c>
      <c r="F4" s="1738"/>
      <c r="G4" s="269"/>
    </row>
    <row r="5" spans="1:8" s="205" customFormat="1" ht="20.100000000000001" customHeight="1">
      <c r="A5" s="223"/>
      <c r="B5" s="1816"/>
      <c r="C5" s="1816"/>
      <c r="D5" s="310"/>
      <c r="E5" s="1737"/>
      <c r="F5" s="1737"/>
      <c r="G5" s="269"/>
    </row>
    <row r="6" spans="1:8" s="205" customFormat="1" ht="20.100000000000001" customHeight="1" thickBot="1">
      <c r="A6" s="223"/>
      <c r="B6" s="1816"/>
      <c r="C6" s="1816"/>
      <c r="D6" s="310"/>
      <c r="E6" s="317" t="s">
        <v>574</v>
      </c>
      <c r="F6" s="317" t="s">
        <v>575</v>
      </c>
      <c r="G6" s="269"/>
    </row>
    <row r="7" spans="1:8" s="205" customFormat="1" ht="20.100000000000001" customHeight="1">
      <c r="A7" s="223"/>
      <c r="B7" s="374" t="s">
        <v>211</v>
      </c>
      <c r="C7" s="1820" t="s">
        <v>1231</v>
      </c>
      <c r="D7" s="1820"/>
      <c r="E7" s="397"/>
      <c r="F7" s="397"/>
      <c r="G7" s="269"/>
    </row>
    <row r="8" spans="1:8" s="205" customFormat="1" ht="20.100000000000001" customHeight="1">
      <c r="A8" s="223"/>
      <c r="B8" s="375" t="s">
        <v>338</v>
      </c>
      <c r="C8" s="1821" t="s">
        <v>1232</v>
      </c>
      <c r="D8" s="1821"/>
      <c r="E8" s="399">
        <v>917986.27934999997</v>
      </c>
      <c r="F8" s="399">
        <v>-164487.10558</v>
      </c>
      <c r="G8" s="272"/>
    </row>
    <row r="9" spans="1:8" s="205" customFormat="1" ht="20.100000000000001" customHeight="1">
      <c r="A9" s="223"/>
      <c r="B9" s="375" t="s">
        <v>212</v>
      </c>
      <c r="C9" s="1822" t="s">
        <v>1233</v>
      </c>
      <c r="D9" s="1822"/>
      <c r="E9" s="399">
        <v>123722.79673999999</v>
      </c>
      <c r="F9" s="399">
        <v>-8084.1456600000001</v>
      </c>
      <c r="G9" s="272"/>
    </row>
    <row r="10" spans="1:8" s="205" customFormat="1" ht="20.100000000000001" customHeight="1">
      <c r="A10" s="223"/>
      <c r="B10" s="375" t="s">
        <v>213</v>
      </c>
      <c r="C10" s="1822" t="s">
        <v>1234</v>
      </c>
      <c r="D10" s="1822"/>
      <c r="E10" s="399">
        <v>506360.80241</v>
      </c>
      <c r="F10" s="399">
        <v>-119135.65111000001</v>
      </c>
      <c r="G10" s="272"/>
    </row>
    <row r="11" spans="1:8" s="205" customFormat="1" ht="20.100000000000001" customHeight="1">
      <c r="A11" s="223"/>
      <c r="B11" s="375" t="s">
        <v>214</v>
      </c>
      <c r="C11" s="1822" t="s">
        <v>1235</v>
      </c>
      <c r="D11" s="1822"/>
      <c r="E11" s="399">
        <v>6448.5911900000001</v>
      </c>
      <c r="F11" s="399">
        <v>-2232.9677999999999</v>
      </c>
      <c r="G11" s="272"/>
    </row>
    <row r="12" spans="1:8" s="205" customFormat="1" ht="20.100000000000001" customHeight="1">
      <c r="A12" s="223"/>
      <c r="B12" s="375" t="s">
        <v>215</v>
      </c>
      <c r="C12" s="1822" t="s">
        <v>1236</v>
      </c>
      <c r="D12" s="1822"/>
      <c r="E12" s="399">
        <v>279698.54337000003</v>
      </c>
      <c r="F12" s="399">
        <v>-34545.865189999997</v>
      </c>
      <c r="G12" s="272"/>
    </row>
    <row r="13" spans="1:8" s="205" customFormat="1" ht="20.100000000000001" customHeight="1">
      <c r="A13" s="223"/>
      <c r="B13" s="491" t="s">
        <v>219</v>
      </c>
      <c r="C13" s="1818" t="s">
        <v>172</v>
      </c>
      <c r="D13" s="1818"/>
      <c r="E13" s="408">
        <v>1755.5456399999998</v>
      </c>
      <c r="F13" s="408">
        <v>-488.47582</v>
      </c>
      <c r="G13" s="272"/>
    </row>
    <row r="14" spans="1:8" s="205" customFormat="1" ht="20.100000000000001" customHeight="1" thickBot="1">
      <c r="A14" s="223"/>
      <c r="B14" s="379" t="s">
        <v>216</v>
      </c>
      <c r="C14" s="1819" t="s">
        <v>113</v>
      </c>
      <c r="D14" s="1819"/>
      <c r="E14" s="431">
        <v>917986.27934999997</v>
      </c>
      <c r="F14" s="431">
        <v>-164487.10558</v>
      </c>
      <c r="G14" s="272"/>
    </row>
    <row r="15" spans="1:8" s="19" customFormat="1" ht="12.75">
      <c r="A15" s="223"/>
      <c r="G15" s="272"/>
    </row>
    <row r="16" spans="1:8">
      <c r="A16" s="223"/>
      <c r="G16" s="272"/>
    </row>
    <row r="17" spans="1:7">
      <c r="A17" s="223"/>
      <c r="G17" s="272"/>
    </row>
    <row r="18" spans="1:7">
      <c r="A18" s="153"/>
      <c r="G18" s="272"/>
    </row>
    <row r="19" spans="1:7">
      <c r="A19" s="153"/>
      <c r="G19" s="272"/>
    </row>
    <row r="20" spans="1:7">
      <c r="A20" s="153"/>
      <c r="G20" s="272"/>
    </row>
    <row r="21" spans="1:7">
      <c r="G21" s="272"/>
    </row>
    <row r="22" spans="1:7">
      <c r="G22" s="272"/>
    </row>
    <row r="23" spans="1:7">
      <c r="G23" s="272"/>
    </row>
    <row r="24" spans="1:7">
      <c r="G24" s="272"/>
    </row>
    <row r="25" spans="1:7">
      <c r="G25" s="272"/>
    </row>
    <row r="26" spans="1:7">
      <c r="G26" s="272"/>
    </row>
    <row r="27" spans="1:7">
      <c r="G27" s="272"/>
    </row>
    <row r="28" spans="1:7" ht="15">
      <c r="G28" s="49"/>
    </row>
    <row r="29" spans="1:7" ht="15">
      <c r="G29" s="720"/>
    </row>
    <row r="30" spans="1:7" ht="15">
      <c r="G30" s="720"/>
    </row>
    <row r="31" spans="1:7" ht="15">
      <c r="G31" s="720"/>
    </row>
    <row r="32" spans="1:7">
      <c r="G32" s="719"/>
    </row>
    <row r="33" spans="7:7">
      <c r="G33" s="717"/>
    </row>
    <row r="34" spans="7:7">
      <c r="G34" s="716"/>
    </row>
    <row r="35" spans="7:7">
      <c r="G35" s="717"/>
    </row>
    <row r="36" spans="7:7">
      <c r="G36" s="717"/>
    </row>
    <row r="37" spans="7:7">
      <c r="G37" s="718"/>
    </row>
    <row r="38" spans="7:7">
      <c r="G38" s="717"/>
    </row>
    <row r="39" spans="7:7">
      <c r="G39" s="716"/>
    </row>
    <row r="40" spans="7:7" ht="15">
      <c r="G40" s="720"/>
    </row>
    <row r="41" spans="7:7">
      <c r="G41" s="716"/>
    </row>
    <row r="42" spans="7:7">
      <c r="G42" s="716"/>
    </row>
    <row r="43" spans="7:7">
      <c r="G43" s="716"/>
    </row>
    <row r="44" spans="7:7">
      <c r="G44" s="716"/>
    </row>
  </sheetData>
  <mergeCells count="14">
    <mergeCell ref="C13:D13"/>
    <mergeCell ref="C14:D14"/>
    <mergeCell ref="C7:D7"/>
    <mergeCell ref="C8:D8"/>
    <mergeCell ref="C9:D9"/>
    <mergeCell ref="C10:D10"/>
    <mergeCell ref="C11:D11"/>
    <mergeCell ref="C12:D12"/>
    <mergeCell ref="B6:C6"/>
    <mergeCell ref="B2:C2"/>
    <mergeCell ref="B3:C3"/>
    <mergeCell ref="B4:C4"/>
    <mergeCell ref="E4:F5"/>
    <mergeCell ref="B5:C5"/>
  </mergeCells>
  <hyperlinks>
    <hyperlink ref="H2" location="Index!A1" display="Back to index" xr:uid="{888FFC07-2BB3-432E-883E-86B705C137AA}"/>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7: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21"/>
  <sheetViews>
    <sheetView showGridLines="0" zoomScale="90" zoomScaleNormal="90" workbookViewId="0">
      <selection activeCell="L1" sqref="L1"/>
    </sheetView>
  </sheetViews>
  <sheetFormatPr defaultColWidth="9.140625" defaultRowHeight="14.25"/>
  <cols>
    <col min="1" max="1" width="4.7109375" style="17" customWidth="1"/>
    <col min="2" max="2" width="7.7109375" style="17" customWidth="1"/>
    <col min="3" max="3" width="56" style="186" customWidth="1"/>
    <col min="4" max="6" width="25.42578125" style="18" customWidth="1"/>
    <col min="7" max="7" width="4.7109375" style="14" customWidth="1"/>
    <col min="8" max="8" width="13.85546875" style="17" customWidth="1"/>
    <col min="9" max="16384" width="9.140625" style="17"/>
  </cols>
  <sheetData>
    <row r="1" spans="2:8" ht="18.75">
      <c r="B1" s="20" t="s">
        <v>877</v>
      </c>
      <c r="H1" s="766" t="s">
        <v>997</v>
      </c>
    </row>
    <row r="2" spans="2:8">
      <c r="B2" s="259" t="s">
        <v>1182</v>
      </c>
      <c r="H2" s="8"/>
    </row>
    <row r="3" spans="2:8" s="127" customFormat="1">
      <c r="C3" s="186"/>
      <c r="D3" s="18"/>
      <c r="E3" s="18"/>
      <c r="F3" s="18"/>
      <c r="G3" s="14"/>
    </row>
    <row r="4" spans="2:8" s="15" customFormat="1" ht="24.95" customHeight="1">
      <c r="B4" s="1704"/>
      <c r="C4" s="1704"/>
      <c r="D4" s="1706" t="s">
        <v>878</v>
      </c>
      <c r="E4" s="1706"/>
      <c r="F4" s="249" t="s">
        <v>293</v>
      </c>
      <c r="G4" s="198"/>
    </row>
    <row r="5" spans="2:8" s="15" customFormat="1">
      <c r="B5" s="1704"/>
      <c r="C5" s="1704"/>
      <c r="D5" s="250" t="s">
        <v>83</v>
      </c>
      <c r="E5" s="250" t="s">
        <v>84</v>
      </c>
      <c r="F5" s="250" t="s">
        <v>85</v>
      </c>
      <c r="G5" s="198"/>
    </row>
    <row r="6" spans="2:8" s="15" customFormat="1" ht="24.95" customHeight="1" thickBot="1">
      <c r="B6" s="1705"/>
      <c r="C6" s="1705"/>
      <c r="D6" s="1318" t="s">
        <v>1951</v>
      </c>
      <c r="E6" s="1318" t="s">
        <v>1299</v>
      </c>
      <c r="F6" s="1318" t="s">
        <v>1951</v>
      </c>
      <c r="G6" s="198"/>
    </row>
    <row r="7" spans="2:8" s="15" customFormat="1" ht="20.100000000000001" customHeight="1">
      <c r="B7" s="252">
        <v>1</v>
      </c>
      <c r="C7" s="253" t="s">
        <v>879</v>
      </c>
      <c r="D7" s="1376">
        <v>39238316.190659992</v>
      </c>
      <c r="E7" s="1376">
        <v>39736961.857239999</v>
      </c>
      <c r="F7" s="1376">
        <f>D7*0.08</f>
        <v>3139065.2952527995</v>
      </c>
      <c r="G7" s="198"/>
    </row>
    <row r="8" spans="2:8" s="15" customFormat="1" ht="20.100000000000001" customHeight="1">
      <c r="B8" s="254">
        <v>2</v>
      </c>
      <c r="C8" s="255" t="s">
        <v>880</v>
      </c>
      <c r="D8" s="1377">
        <v>13158086.52602</v>
      </c>
      <c r="E8" s="1377">
        <v>13185820.30036</v>
      </c>
      <c r="F8" s="1377">
        <f t="shared" ref="F8:F18" si="0">D8*0.08</f>
        <v>1052646.9220815999</v>
      </c>
      <c r="G8" s="198"/>
    </row>
    <row r="9" spans="2:8" s="15" customFormat="1" ht="20.100000000000001" customHeight="1">
      <c r="B9" s="254">
        <v>3</v>
      </c>
      <c r="C9" s="255" t="s">
        <v>881</v>
      </c>
      <c r="D9" s="1377">
        <v>775443.76486</v>
      </c>
      <c r="E9" s="1377">
        <v>830877.93200999999</v>
      </c>
      <c r="F9" s="1377">
        <f t="shared" si="0"/>
        <v>62035.501188800001</v>
      </c>
      <c r="G9" s="198"/>
    </row>
    <row r="10" spans="2:8" s="15" customFormat="1" ht="20.100000000000001" customHeight="1">
      <c r="B10" s="254">
        <v>4</v>
      </c>
      <c r="C10" s="255" t="s">
        <v>882</v>
      </c>
      <c r="D10" s="1377">
        <v>775443.76486</v>
      </c>
      <c r="E10" s="1377">
        <v>830877.93200999999</v>
      </c>
      <c r="F10" s="1377">
        <f t="shared" si="0"/>
        <v>62035.501188800001</v>
      </c>
      <c r="G10" s="198"/>
    </row>
    <row r="11" spans="2:8" s="15" customFormat="1" ht="20.100000000000001" customHeight="1">
      <c r="B11" s="254" t="s">
        <v>883</v>
      </c>
      <c r="C11" s="255" t="s">
        <v>975</v>
      </c>
      <c r="D11" s="1377">
        <v>1860325.26975</v>
      </c>
      <c r="E11" s="1377">
        <v>1912091.5245300001</v>
      </c>
      <c r="F11" s="1377">
        <f t="shared" si="0"/>
        <v>148826.02158</v>
      </c>
      <c r="G11" s="198"/>
    </row>
    <row r="12" spans="2:8" s="15" customFormat="1" ht="20.100000000000001" customHeight="1">
      <c r="B12" s="254">
        <v>5</v>
      </c>
      <c r="C12" s="255" t="s">
        <v>884</v>
      </c>
      <c r="D12" s="1377">
        <v>16360122.506340001</v>
      </c>
      <c r="E12" s="1377">
        <v>16552339.443229999</v>
      </c>
      <c r="F12" s="1377">
        <f t="shared" si="0"/>
        <v>1308809.8005072002</v>
      </c>
      <c r="G12" s="198"/>
    </row>
    <row r="13" spans="2:8" s="15" customFormat="1" ht="20.100000000000001" customHeight="1">
      <c r="B13" s="254">
        <v>6</v>
      </c>
      <c r="C13" s="256" t="s">
        <v>885</v>
      </c>
      <c r="D13" s="1378">
        <v>292651.86614</v>
      </c>
      <c r="E13" s="1378">
        <v>474608.37404000002</v>
      </c>
      <c r="F13" s="1378">
        <f t="shared" si="0"/>
        <v>23412.149291199999</v>
      </c>
      <c r="G13" s="198"/>
    </row>
    <row r="14" spans="2:8" s="15" customFormat="1" ht="20.100000000000001" customHeight="1">
      <c r="B14" s="254">
        <v>7</v>
      </c>
      <c r="C14" s="255" t="s">
        <v>880</v>
      </c>
      <c r="D14" s="1377">
        <v>234364.54843999998</v>
      </c>
      <c r="E14" s="1377">
        <v>350125.72895999998</v>
      </c>
      <c r="F14" s="1377">
        <f t="shared" si="0"/>
        <v>18749.1638752</v>
      </c>
      <c r="G14" s="198"/>
    </row>
    <row r="15" spans="2:8" s="15" customFormat="1" ht="20.100000000000001" customHeight="1">
      <c r="B15" s="254">
        <v>8</v>
      </c>
      <c r="C15" s="255" t="s">
        <v>886</v>
      </c>
      <c r="D15" s="1377"/>
      <c r="E15" s="1091"/>
      <c r="F15" s="1377"/>
      <c r="G15" s="198"/>
    </row>
    <row r="16" spans="2:8" s="15" customFormat="1" ht="20.100000000000001" customHeight="1">
      <c r="B16" s="254" t="s">
        <v>887</v>
      </c>
      <c r="C16" s="255" t="s">
        <v>888</v>
      </c>
      <c r="D16" s="1377">
        <v>6861.7639200000003</v>
      </c>
      <c r="E16" s="1377">
        <v>7644.2282000000005</v>
      </c>
      <c r="F16" s="1377">
        <f t="shared" si="0"/>
        <v>548.94111359999999</v>
      </c>
      <c r="G16" s="198"/>
    </row>
    <row r="17" spans="2:7" s="15" customFormat="1" ht="20.100000000000001" customHeight="1">
      <c r="B17" s="254" t="s">
        <v>889</v>
      </c>
      <c r="C17" s="255" t="s">
        <v>890</v>
      </c>
      <c r="D17" s="1377">
        <v>51425.553780000002</v>
      </c>
      <c r="E17" s="1377">
        <v>116664.46868000001</v>
      </c>
      <c r="F17" s="1377">
        <f t="shared" si="0"/>
        <v>4114.0443024000006</v>
      </c>
      <c r="G17" s="198"/>
    </row>
    <row r="18" spans="2:7" s="15" customFormat="1" ht="20.100000000000001" customHeight="1">
      <c r="B18" s="254">
        <v>9</v>
      </c>
      <c r="C18" s="255" t="s">
        <v>891</v>
      </c>
      <c r="D18" s="1377">
        <f>D13-D14-D15-D16-D17</f>
        <v>0</v>
      </c>
      <c r="E18" s="1377">
        <v>173.94820000004256</v>
      </c>
      <c r="F18" s="1377">
        <f t="shared" si="0"/>
        <v>0</v>
      </c>
      <c r="G18" s="223"/>
    </row>
    <row r="19" spans="2:7" s="15" customFormat="1" ht="20.100000000000001" customHeight="1">
      <c r="B19" s="254">
        <v>10</v>
      </c>
      <c r="C19" s="229" t="s">
        <v>651</v>
      </c>
      <c r="D19" s="1379"/>
      <c r="E19" s="1379"/>
      <c r="F19" s="1379"/>
      <c r="G19" s="223"/>
    </row>
    <row r="20" spans="2:7" s="15" customFormat="1" ht="20.100000000000001" customHeight="1">
      <c r="B20" s="254">
        <v>11</v>
      </c>
      <c r="C20" s="229" t="s">
        <v>651</v>
      </c>
      <c r="D20" s="1379"/>
      <c r="E20" s="1379"/>
      <c r="F20" s="1379"/>
      <c r="G20" s="223"/>
    </row>
    <row r="21" spans="2:7" s="15" customFormat="1" ht="20.100000000000001" customHeight="1">
      <c r="B21" s="254">
        <v>12</v>
      </c>
      <c r="C21" s="229" t="s">
        <v>651</v>
      </c>
      <c r="D21" s="1379"/>
      <c r="E21" s="1379"/>
      <c r="F21" s="1379"/>
      <c r="G21" s="223"/>
    </row>
    <row r="22" spans="2:7" s="15" customFormat="1" ht="20.100000000000001" customHeight="1">
      <c r="B22" s="254">
        <v>13</v>
      </c>
      <c r="C22" s="229" t="s">
        <v>651</v>
      </c>
      <c r="D22" s="1379"/>
      <c r="E22" s="1379"/>
      <c r="F22" s="1379"/>
      <c r="G22" s="223"/>
    </row>
    <row r="23" spans="2:7" s="15" customFormat="1" ht="20.100000000000001" customHeight="1">
      <c r="B23" s="254">
        <v>14</v>
      </c>
      <c r="C23" s="229" t="s">
        <v>651</v>
      </c>
      <c r="D23" s="1379"/>
      <c r="E23" s="1379"/>
      <c r="F23" s="1379"/>
      <c r="G23" s="223"/>
    </row>
    <row r="24" spans="2:7" s="15" customFormat="1" ht="20.100000000000001" customHeight="1">
      <c r="B24" s="254">
        <v>15</v>
      </c>
      <c r="C24" s="256" t="s">
        <v>892</v>
      </c>
      <c r="D24" s="1377">
        <v>0</v>
      </c>
      <c r="E24" s="1380">
        <v>0</v>
      </c>
      <c r="F24" s="1377">
        <f t="shared" ref="F24:F38" si="1">D24*0.08</f>
        <v>0</v>
      </c>
      <c r="G24" s="223"/>
    </row>
    <row r="25" spans="2:7" s="15" customFormat="1" ht="20.100000000000001" customHeight="1">
      <c r="B25" s="254">
        <v>16</v>
      </c>
      <c r="C25" s="256" t="s">
        <v>893</v>
      </c>
      <c r="D25" s="1377">
        <v>330786.21100000001</v>
      </c>
      <c r="E25" s="1377">
        <v>363074.05247000005</v>
      </c>
      <c r="F25" s="1377">
        <f t="shared" si="1"/>
        <v>26462.89688</v>
      </c>
      <c r="G25" s="223"/>
    </row>
    <row r="26" spans="2:7" s="15" customFormat="1" ht="20.100000000000001" customHeight="1">
      <c r="B26" s="254">
        <v>17</v>
      </c>
      <c r="C26" s="255" t="s">
        <v>894</v>
      </c>
      <c r="D26" s="1377">
        <v>329529.96100000001</v>
      </c>
      <c r="E26" s="1377">
        <v>361817.80247000005</v>
      </c>
      <c r="F26" s="1377">
        <f t="shared" si="1"/>
        <v>26362.39688</v>
      </c>
      <c r="G26" s="223"/>
    </row>
    <row r="27" spans="2:7" s="15" customFormat="1" ht="20.100000000000001" customHeight="1">
      <c r="B27" s="254">
        <v>18</v>
      </c>
      <c r="C27" s="255" t="s">
        <v>895</v>
      </c>
      <c r="D27" s="1377">
        <v>1256.25</v>
      </c>
      <c r="E27" s="1377">
        <v>1256.25</v>
      </c>
      <c r="F27" s="1377">
        <f t="shared" si="1"/>
        <v>100.5</v>
      </c>
      <c r="G27" s="223"/>
    </row>
    <row r="28" spans="2:7" s="15" customFormat="1" ht="20.100000000000001" customHeight="1">
      <c r="B28" s="254">
        <v>19</v>
      </c>
      <c r="C28" s="255" t="s">
        <v>896</v>
      </c>
      <c r="D28" s="1091"/>
      <c r="E28" s="1091"/>
      <c r="F28" s="1377"/>
      <c r="G28" s="223"/>
    </row>
    <row r="29" spans="2:7" s="15" customFormat="1" ht="20.100000000000001" customHeight="1">
      <c r="B29" s="254" t="s">
        <v>897</v>
      </c>
      <c r="C29" s="255" t="s">
        <v>898</v>
      </c>
      <c r="D29" s="1091"/>
      <c r="E29" s="1091"/>
      <c r="F29" s="1377"/>
      <c r="G29" s="223"/>
    </row>
    <row r="30" spans="2:7" s="15" customFormat="1" ht="20.100000000000001" customHeight="1">
      <c r="B30" s="254">
        <v>20</v>
      </c>
      <c r="C30" s="256" t="s">
        <v>899</v>
      </c>
      <c r="D30" s="1378">
        <v>1947366.01196</v>
      </c>
      <c r="E30" s="1378">
        <v>2789805.3015300003</v>
      </c>
      <c r="F30" s="1377">
        <f t="shared" si="1"/>
        <v>155789.28095680001</v>
      </c>
      <c r="G30" s="223"/>
    </row>
    <row r="31" spans="2:7" s="15" customFormat="1" ht="20.100000000000001" customHeight="1">
      <c r="B31" s="254">
        <v>21</v>
      </c>
      <c r="C31" s="255" t="s">
        <v>880</v>
      </c>
      <c r="D31" s="1377">
        <v>1637116.8516099998</v>
      </c>
      <c r="E31" s="1377">
        <v>1697009.4421700002</v>
      </c>
      <c r="F31" s="1377">
        <f t="shared" si="1"/>
        <v>130969.34812879999</v>
      </c>
      <c r="G31" s="223"/>
    </row>
    <row r="32" spans="2:7" s="15" customFormat="1" ht="20.100000000000001" customHeight="1">
      <c r="B32" s="254">
        <v>22</v>
      </c>
      <c r="C32" s="255" t="s">
        <v>900</v>
      </c>
      <c r="D32" s="1377">
        <v>310249.16036000004</v>
      </c>
      <c r="E32" s="1377">
        <v>1092795.8593499998</v>
      </c>
      <c r="F32" s="1377">
        <f t="shared" si="1"/>
        <v>24819.932828800003</v>
      </c>
      <c r="G32" s="223"/>
    </row>
    <row r="33" spans="2:7" s="15" customFormat="1" ht="20.100000000000001" customHeight="1">
      <c r="B33" s="254" t="s">
        <v>901</v>
      </c>
      <c r="C33" s="256" t="s">
        <v>902</v>
      </c>
      <c r="D33" s="1377"/>
      <c r="E33" s="1091"/>
      <c r="F33" s="1377"/>
      <c r="G33" s="223"/>
    </row>
    <row r="34" spans="2:7" s="15" customFormat="1" ht="20.100000000000001" customHeight="1">
      <c r="B34" s="254">
        <v>23</v>
      </c>
      <c r="C34" s="256" t="s">
        <v>745</v>
      </c>
      <c r="D34" s="1378">
        <v>4123408.7726599998</v>
      </c>
      <c r="E34" s="1378">
        <v>4014373.8361599999</v>
      </c>
      <c r="F34" s="1377">
        <f t="shared" si="1"/>
        <v>329872.70181279996</v>
      </c>
      <c r="G34" s="223"/>
    </row>
    <row r="35" spans="2:7" s="15" customFormat="1" ht="20.100000000000001" customHeight="1">
      <c r="B35" s="254" t="s">
        <v>978</v>
      </c>
      <c r="C35" s="255" t="s">
        <v>903</v>
      </c>
      <c r="D35" s="1377"/>
      <c r="E35" s="1381"/>
      <c r="F35" s="1377"/>
      <c r="G35" s="223"/>
    </row>
    <row r="36" spans="2:7" s="15" customFormat="1" ht="20.100000000000001" customHeight="1">
      <c r="B36" s="254" t="s">
        <v>976</v>
      </c>
      <c r="C36" s="255" t="s">
        <v>904</v>
      </c>
      <c r="D36" s="1377">
        <v>4123408.7726599998</v>
      </c>
      <c r="E36" s="1377">
        <v>4014373.8361599999</v>
      </c>
      <c r="F36" s="1377">
        <f t="shared" si="1"/>
        <v>329872.70181279996</v>
      </c>
      <c r="G36" s="223"/>
    </row>
    <row r="37" spans="2:7" s="15" customFormat="1" ht="20.100000000000001" customHeight="1">
      <c r="B37" s="254" t="s">
        <v>977</v>
      </c>
      <c r="C37" s="255" t="s">
        <v>905</v>
      </c>
      <c r="D37" s="1377"/>
      <c r="E37" s="1091"/>
      <c r="F37" s="1377"/>
      <c r="G37" s="223"/>
    </row>
    <row r="38" spans="2:7" s="15" customFormat="1" ht="20.100000000000001" customHeight="1">
      <c r="B38" s="254">
        <v>24</v>
      </c>
      <c r="C38" s="255" t="s">
        <v>906</v>
      </c>
      <c r="D38" s="1377">
        <v>2072913.4465999999</v>
      </c>
      <c r="E38" s="1382">
        <v>2120388.9402999999</v>
      </c>
      <c r="F38" s="1377">
        <f t="shared" si="1"/>
        <v>165833.075728</v>
      </c>
      <c r="G38" s="223"/>
    </row>
    <row r="39" spans="2:7" s="15" customFormat="1" ht="20.100000000000001" customHeight="1">
      <c r="B39" s="254">
        <v>25</v>
      </c>
      <c r="C39" s="229" t="s">
        <v>651</v>
      </c>
      <c r="D39" s="1379"/>
      <c r="E39" s="1379"/>
      <c r="F39" s="1379"/>
      <c r="G39" s="223"/>
    </row>
    <row r="40" spans="2:7" s="15" customFormat="1" ht="20.100000000000001" customHeight="1">
      <c r="B40" s="254">
        <v>26</v>
      </c>
      <c r="C40" s="229" t="s">
        <v>651</v>
      </c>
      <c r="D40" s="1379"/>
      <c r="E40" s="1379"/>
      <c r="F40" s="1379"/>
      <c r="G40" s="223"/>
    </row>
    <row r="41" spans="2:7" s="15" customFormat="1" ht="20.100000000000001" customHeight="1">
      <c r="B41" s="254">
        <v>27</v>
      </c>
      <c r="C41" s="229" t="s">
        <v>651</v>
      </c>
      <c r="D41" s="1379"/>
      <c r="E41" s="1379"/>
      <c r="F41" s="1379"/>
      <c r="G41" s="223"/>
    </row>
    <row r="42" spans="2:7" s="15" customFormat="1" ht="20.100000000000001" customHeight="1">
      <c r="B42" s="254">
        <v>28</v>
      </c>
      <c r="C42" s="229" t="s">
        <v>651</v>
      </c>
      <c r="D42" s="1379"/>
      <c r="E42" s="1379"/>
      <c r="F42" s="1379"/>
      <c r="G42" s="223"/>
    </row>
    <row r="43" spans="2:7" s="15" customFormat="1" ht="20.100000000000001" customHeight="1" thickBot="1">
      <c r="B43" s="257">
        <v>29</v>
      </c>
      <c r="C43" s="258" t="s">
        <v>113</v>
      </c>
      <c r="D43" s="1383">
        <f>D7+D13+D25+D30+D33+D34</f>
        <v>45932529.052419998</v>
      </c>
      <c r="E43" s="1383">
        <v>47378823.421439998</v>
      </c>
      <c r="F43" s="1383">
        <f t="shared" ref="F43" si="2">D43*0.08</f>
        <v>3674602.3241936001</v>
      </c>
      <c r="G43" s="223"/>
    </row>
    <row r="44" spans="2:7" s="19" customFormat="1" ht="12.75">
      <c r="C44" s="185"/>
      <c r="D44" s="150"/>
      <c r="E44" s="150"/>
      <c r="F44" s="150"/>
      <c r="G44" s="231"/>
    </row>
    <row r="45" spans="2:7" s="19" customFormat="1" ht="12.75">
      <c r="C45" s="185"/>
      <c r="D45" s="151"/>
      <c r="E45" s="150"/>
      <c r="F45" s="150"/>
      <c r="G45" s="231"/>
    </row>
    <row r="46" spans="2:7" s="19" customFormat="1" ht="12.75">
      <c r="C46" s="185"/>
      <c r="D46" s="150"/>
      <c r="E46" s="150"/>
      <c r="F46" s="150"/>
      <c r="G46" s="223"/>
    </row>
    <row r="47" spans="2:7">
      <c r="G47" s="223"/>
    </row>
    <row r="48" spans="2:7">
      <c r="G48" s="198"/>
    </row>
    <row r="49" spans="7:7">
      <c r="G49" s="223"/>
    </row>
    <row r="50" spans="7:7">
      <c r="G50" s="223"/>
    </row>
    <row r="51" spans="7:7">
      <c r="G51" s="223"/>
    </row>
    <row r="52" spans="7:7">
      <c r="G52" s="223"/>
    </row>
    <row r="53" spans="7:7">
      <c r="G53" s="241"/>
    </row>
    <row r="54" spans="7:7">
      <c r="G54" s="241"/>
    </row>
    <row r="55" spans="7:7">
      <c r="G55" s="223"/>
    </row>
    <row r="56" spans="7:7">
      <c r="G56" s="223"/>
    </row>
    <row r="57" spans="7:7">
      <c r="G57" s="223"/>
    </row>
    <row r="58" spans="7:7">
      <c r="G58" s="198"/>
    </row>
    <row r="59" spans="7:7">
      <c r="G59" s="223"/>
    </row>
    <row r="60" spans="7:7">
      <c r="G60" s="223"/>
    </row>
    <row r="61" spans="7:7">
      <c r="G61" s="223"/>
    </row>
    <row r="62" spans="7:7">
      <c r="G62" s="223"/>
    </row>
    <row r="63" spans="7:7">
      <c r="G63" s="223"/>
    </row>
    <row r="64" spans="7:7">
      <c r="G64" s="223"/>
    </row>
    <row r="65" spans="7:7">
      <c r="G65" s="223"/>
    </row>
    <row r="66" spans="7:7">
      <c r="G66" s="223"/>
    </row>
    <row r="67" spans="7:7">
      <c r="G67" s="223"/>
    </row>
    <row r="68" spans="7:7">
      <c r="G68" s="223"/>
    </row>
    <row r="69" spans="7:7">
      <c r="G69" s="198"/>
    </row>
    <row r="70" spans="7:7">
      <c r="G70" s="223"/>
    </row>
    <row r="71" spans="7:7">
      <c r="G71" s="223"/>
    </row>
    <row r="72" spans="7:7">
      <c r="G72" s="241"/>
    </row>
    <row r="73" spans="7:7">
      <c r="G73" s="241"/>
    </row>
    <row r="74" spans="7:7">
      <c r="G74" s="223"/>
    </row>
    <row r="75" spans="7:7">
      <c r="G75" s="223"/>
    </row>
    <row r="76" spans="7:7">
      <c r="G76" s="223"/>
    </row>
    <row r="77" spans="7:7">
      <c r="G77" s="223"/>
    </row>
    <row r="78" spans="7:7">
      <c r="G78" s="198"/>
    </row>
    <row r="79" spans="7:7">
      <c r="G79" s="223"/>
    </row>
    <row r="80" spans="7:7">
      <c r="G80" s="223"/>
    </row>
    <row r="81" spans="7:7">
      <c r="G81" s="223"/>
    </row>
    <row r="82" spans="7:7">
      <c r="G82" s="223"/>
    </row>
    <row r="83" spans="7:7">
      <c r="G83" s="223"/>
    </row>
    <row r="84" spans="7:7">
      <c r="G84" s="223"/>
    </row>
    <row r="85" spans="7:7">
      <c r="G85" s="223"/>
    </row>
    <row r="86" spans="7:7">
      <c r="G86" s="223"/>
    </row>
    <row r="87" spans="7:7">
      <c r="G87" s="223"/>
    </row>
    <row r="88" spans="7:7">
      <c r="G88" s="223"/>
    </row>
    <row r="89" spans="7:7">
      <c r="G89" s="223"/>
    </row>
    <row r="90" spans="7:7">
      <c r="G90" s="223"/>
    </row>
    <row r="91" spans="7:7">
      <c r="G91" s="198"/>
    </row>
    <row r="92" spans="7:7">
      <c r="G92" s="223"/>
    </row>
    <row r="93" spans="7:7">
      <c r="G93" s="223"/>
    </row>
    <row r="94" spans="7:7">
      <c r="G94" s="223"/>
    </row>
    <row r="95" spans="7:7">
      <c r="G95" s="223"/>
    </row>
    <row r="96" spans="7:7">
      <c r="G96" s="223"/>
    </row>
    <row r="97" spans="7:7">
      <c r="G97" s="223"/>
    </row>
    <row r="98" spans="7:7">
      <c r="G98" s="223"/>
    </row>
    <row r="99" spans="7:7">
      <c r="G99" s="223"/>
    </row>
    <row r="100" spans="7:7">
      <c r="G100" s="223"/>
    </row>
    <row r="101" spans="7:7">
      <c r="G101" s="198"/>
    </row>
    <row r="102" spans="7:7">
      <c r="G102" s="223"/>
    </row>
    <row r="103" spans="7:7">
      <c r="G103" s="223"/>
    </row>
    <row r="104" spans="7:7">
      <c r="G104" s="223"/>
    </row>
    <row r="105" spans="7:7">
      <c r="G105" s="198"/>
    </row>
    <row r="106" spans="7:7">
      <c r="G106" s="223"/>
    </row>
    <row r="107" spans="7:7">
      <c r="G107" s="223"/>
    </row>
    <row r="108" spans="7:7">
      <c r="G108" s="223"/>
    </row>
    <row r="109" spans="7:7">
      <c r="G109" s="223"/>
    </row>
    <row r="110" spans="7:7">
      <c r="G110" s="198"/>
    </row>
    <row r="111" spans="7:7">
      <c r="G111" s="223"/>
    </row>
    <row r="112" spans="7:7">
      <c r="G112" s="223"/>
    </row>
    <row r="113" spans="7:7">
      <c r="G113" s="223"/>
    </row>
    <row r="114" spans="7:7">
      <c r="G114" s="223"/>
    </row>
    <row r="115" spans="7:7">
      <c r="G115" s="198"/>
    </row>
    <row r="116" spans="7:7">
      <c r="G116" s="223"/>
    </row>
    <row r="117" spans="7:7">
      <c r="G117" s="223"/>
    </row>
    <row r="118" spans="7:7">
      <c r="G118" s="223"/>
    </row>
    <row r="119" spans="7:7">
      <c r="G119" s="223"/>
    </row>
    <row r="120" spans="7:7">
      <c r="G120" s="223"/>
    </row>
    <row r="121" spans="7:7">
      <c r="G121" s="223"/>
    </row>
  </sheetData>
  <mergeCells count="2">
    <mergeCell ref="B4:C6"/>
    <mergeCell ref="D4:E4"/>
  </mergeCells>
  <hyperlinks>
    <hyperlink ref="H1" location="Index!A1" display="Back to index" xr:uid="{3FB501B8-A15E-4D2B-B01E-AEDFEEE91504}"/>
  </hyperlinks>
  <pageMargins left="0.7" right="0.7" top="0.75" bottom="0.75" header="0.3" footer="0.3"/>
  <pageSetup paperSize="9" orientation="landscape" verticalDpi="120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Z44"/>
  <sheetViews>
    <sheetView showGridLines="0" zoomScale="90" zoomScaleNormal="90" workbookViewId="0">
      <selection activeCell="L1" sqref="L1"/>
    </sheetView>
  </sheetViews>
  <sheetFormatPr defaultColWidth="9.140625" defaultRowHeight="14.25"/>
  <cols>
    <col min="1" max="1" width="4.7109375" style="45" customWidth="1"/>
    <col min="2" max="2" width="9.140625" style="67"/>
    <col min="3" max="3" width="44.85546875" style="67" customWidth="1"/>
    <col min="4" max="15" width="12.7109375" style="67" customWidth="1"/>
    <col min="16" max="16" width="4.7109375" style="82" customWidth="1"/>
    <col min="17" max="17" width="14.5703125" style="541" customWidth="1"/>
    <col min="18" max="16384" width="9.140625" style="67"/>
  </cols>
  <sheetData>
    <row r="1" spans="1:26" ht="18.75">
      <c r="B1" s="1824" t="s">
        <v>578</v>
      </c>
      <c r="C1" s="1824"/>
      <c r="D1" s="1824"/>
      <c r="E1" s="1824"/>
      <c r="F1" s="1824"/>
      <c r="G1" s="1824"/>
      <c r="H1" s="1824"/>
      <c r="I1" s="1824"/>
      <c r="J1" s="1824"/>
      <c r="K1" s="1824"/>
      <c r="L1" s="1824"/>
      <c r="M1" s="1824"/>
      <c r="N1" s="89"/>
      <c r="O1" s="89"/>
      <c r="P1" s="722"/>
      <c r="Q1" s="766" t="s">
        <v>997</v>
      </c>
      <c r="R1" s="89"/>
      <c r="S1" s="89"/>
      <c r="T1" s="89"/>
      <c r="U1" s="89"/>
      <c r="V1" s="89"/>
      <c r="W1" s="89"/>
      <c r="X1" s="89"/>
      <c r="Y1" s="89"/>
      <c r="Z1" s="89"/>
    </row>
    <row r="2" spans="1:26">
      <c r="B2" s="1825" t="s">
        <v>1182</v>
      </c>
      <c r="C2" s="1825"/>
      <c r="D2" s="143"/>
      <c r="E2" s="143"/>
      <c r="F2" s="143"/>
      <c r="G2" s="143"/>
      <c r="H2" s="143"/>
      <c r="I2" s="143"/>
      <c r="J2" s="143"/>
      <c r="K2" s="143"/>
      <c r="L2" s="143"/>
      <c r="M2" s="143"/>
      <c r="N2" s="143"/>
      <c r="O2" s="143"/>
      <c r="P2" s="721"/>
      <c r="Q2" s="539"/>
      <c r="R2" s="143"/>
      <c r="S2" s="143"/>
      <c r="T2" s="143"/>
      <c r="U2" s="143"/>
      <c r="V2" s="143"/>
      <c r="W2" s="143"/>
      <c r="X2" s="143"/>
      <c r="Y2" s="143"/>
      <c r="Z2" s="143"/>
    </row>
    <row r="3" spans="1:26">
      <c r="A3" s="197"/>
      <c r="B3" s="143"/>
      <c r="C3" s="143"/>
      <c r="D3" s="143"/>
      <c r="E3" s="143"/>
      <c r="F3" s="143"/>
      <c r="G3" s="143"/>
      <c r="H3" s="143"/>
      <c r="I3" s="143"/>
      <c r="J3" s="143"/>
      <c r="K3" s="143"/>
      <c r="L3" s="143"/>
      <c r="M3" s="143"/>
      <c r="N3" s="143"/>
      <c r="O3" s="143"/>
      <c r="P3" s="724"/>
      <c r="Q3" s="539"/>
      <c r="R3" s="143"/>
      <c r="S3" s="143"/>
      <c r="T3" s="143"/>
      <c r="U3" s="143"/>
      <c r="V3" s="143"/>
      <c r="W3" s="143"/>
      <c r="X3" s="143"/>
      <c r="Y3" s="143"/>
      <c r="Z3" s="143"/>
    </row>
    <row r="4" spans="1:26" s="297" customFormat="1" ht="20.100000000000001" customHeight="1">
      <c r="A4" s="197"/>
      <c r="B4" s="535"/>
      <c r="C4" s="535"/>
      <c r="D4" s="536" t="s">
        <v>83</v>
      </c>
      <c r="E4" s="298" t="s">
        <v>84</v>
      </c>
      <c r="F4" s="536" t="s">
        <v>85</v>
      </c>
      <c r="G4" s="298" t="s">
        <v>86</v>
      </c>
      <c r="H4" s="536" t="s">
        <v>87</v>
      </c>
      <c r="I4" s="536" t="s">
        <v>88</v>
      </c>
      <c r="J4" s="536" t="s">
        <v>89</v>
      </c>
      <c r="K4" s="536" t="s">
        <v>90</v>
      </c>
      <c r="L4" s="536" t="s">
        <v>125</v>
      </c>
      <c r="M4" s="536" t="s">
        <v>126</v>
      </c>
      <c r="N4" s="536" t="s">
        <v>127</v>
      </c>
      <c r="O4" s="536" t="s">
        <v>128</v>
      </c>
      <c r="P4" s="269"/>
      <c r="Q4" s="542"/>
    </row>
    <row r="5" spans="1:26" s="297" customFormat="1" ht="24.95" customHeight="1">
      <c r="A5" s="223"/>
      <c r="D5" s="1826" t="s">
        <v>579</v>
      </c>
      <c r="E5" s="1826"/>
      <c r="F5" s="1823" t="s">
        <v>580</v>
      </c>
      <c r="G5" s="1823"/>
      <c r="H5" s="1823"/>
      <c r="I5" s="1823"/>
      <c r="J5" s="1427"/>
      <c r="K5" s="1427"/>
      <c r="L5" s="1427"/>
      <c r="M5" s="1427"/>
      <c r="N5" s="1427"/>
      <c r="O5" s="1427"/>
      <c r="P5" s="269"/>
      <c r="Q5" s="542"/>
    </row>
    <row r="6" spans="1:26" s="297" customFormat="1" ht="24.95" customHeight="1">
      <c r="A6" s="223"/>
      <c r="C6" s="299"/>
      <c r="D6" s="1827"/>
      <c r="E6" s="1827"/>
      <c r="F6" s="1428"/>
      <c r="G6" s="1428"/>
      <c r="H6" s="1792" t="s">
        <v>581</v>
      </c>
      <c r="I6" s="1792"/>
      <c r="J6" s="1792" t="s">
        <v>582</v>
      </c>
      <c r="K6" s="1792"/>
      <c r="L6" s="1792" t="s">
        <v>583</v>
      </c>
      <c r="M6" s="1792"/>
      <c r="N6" s="1792" t="s">
        <v>584</v>
      </c>
      <c r="O6" s="1792"/>
      <c r="P6" s="269"/>
      <c r="Q6" s="542"/>
    </row>
    <row r="7" spans="1:26" s="297" customFormat="1" ht="39.950000000000003" customHeight="1" thickBot="1">
      <c r="A7" s="223"/>
      <c r="B7" s="535"/>
      <c r="C7" s="299"/>
      <c r="D7" s="1347" t="s">
        <v>368</v>
      </c>
      <c r="E7" s="1347" t="s">
        <v>575</v>
      </c>
      <c r="F7" s="1347" t="s">
        <v>574</v>
      </c>
      <c r="G7" s="1347" t="s">
        <v>575</v>
      </c>
      <c r="H7" s="1347" t="s">
        <v>574</v>
      </c>
      <c r="I7" s="1347" t="s">
        <v>575</v>
      </c>
      <c r="J7" s="1347" t="s">
        <v>574</v>
      </c>
      <c r="K7" s="1347" t="s">
        <v>575</v>
      </c>
      <c r="L7" s="1347" t="s">
        <v>574</v>
      </c>
      <c r="M7" s="1347" t="s">
        <v>575</v>
      </c>
      <c r="N7" s="1347" t="s">
        <v>574</v>
      </c>
      <c r="O7" s="1347" t="s">
        <v>575</v>
      </c>
      <c r="P7" s="269"/>
      <c r="Q7" s="542"/>
    </row>
    <row r="8" spans="1:26" s="272" customFormat="1" ht="30" customHeight="1">
      <c r="A8" s="223"/>
      <c r="B8" s="374" t="s">
        <v>211</v>
      </c>
      <c r="C8" s="1090" t="s">
        <v>585</v>
      </c>
      <c r="D8" s="374"/>
      <c r="E8" s="374"/>
      <c r="F8" s="374"/>
      <c r="G8" s="374"/>
      <c r="H8" s="543"/>
      <c r="I8" s="543"/>
      <c r="J8" s="543"/>
      <c r="K8" s="543"/>
      <c r="L8" s="543"/>
      <c r="M8" s="543"/>
      <c r="N8" s="543"/>
      <c r="O8" s="543"/>
    </row>
    <row r="9" spans="1:26" s="272" customFormat="1" ht="30" customHeight="1">
      <c r="A9" s="223"/>
      <c r="B9" s="375" t="s">
        <v>338</v>
      </c>
      <c r="C9" s="920" t="s">
        <v>586</v>
      </c>
      <c r="D9" s="1200">
        <v>1181261.4962899999</v>
      </c>
      <c r="E9" s="1200">
        <v>-224925.94758000001</v>
      </c>
      <c r="F9" s="1200">
        <v>917986.27934999997</v>
      </c>
      <c r="G9" s="1200">
        <v>-164487.10558</v>
      </c>
      <c r="H9" s="1200">
        <v>121829.94561</v>
      </c>
      <c r="I9" s="1200">
        <v>-3606.0175299999996</v>
      </c>
      <c r="J9" s="1200">
        <v>301906.27408</v>
      </c>
      <c r="K9" s="1200">
        <v>-53851.121079999997</v>
      </c>
      <c r="L9" s="1200">
        <v>494250.05966000003</v>
      </c>
      <c r="M9" s="1200">
        <v>-107029.96696999999</v>
      </c>
      <c r="N9" s="1429">
        <v>698287.34761000006</v>
      </c>
      <c r="O9" s="1429">
        <v>-137857.85574999999</v>
      </c>
    </row>
    <row r="10" spans="1:26" s="272" customFormat="1" ht="30" customHeight="1">
      <c r="A10" s="223"/>
      <c r="B10" s="375" t="s">
        <v>212</v>
      </c>
      <c r="C10" s="1433" t="s">
        <v>587</v>
      </c>
      <c r="D10" s="1200">
        <v>133753.25571999999</v>
      </c>
      <c r="E10" s="1200">
        <v>-25304.126510000002</v>
      </c>
      <c r="F10" s="1200">
        <v>123722.79673999999</v>
      </c>
      <c r="G10" s="1200">
        <v>-8084.1456600000001</v>
      </c>
      <c r="H10" s="1200">
        <v>41734.867439999995</v>
      </c>
      <c r="I10" s="1200">
        <v>-1285.4603</v>
      </c>
      <c r="J10" s="1200">
        <v>53711.488709999998</v>
      </c>
      <c r="K10" s="1200">
        <v>-1676.65391</v>
      </c>
      <c r="L10" s="1200">
        <v>28276.440589999998</v>
      </c>
      <c r="M10" s="1200">
        <v>-5122.0314500000004</v>
      </c>
      <c r="N10" s="1200">
        <v>123722.79673999999</v>
      </c>
      <c r="O10" s="1200">
        <v>-8084.1456599999965</v>
      </c>
    </row>
    <row r="11" spans="1:26" s="272" customFormat="1" ht="30" customHeight="1">
      <c r="A11" s="223"/>
      <c r="B11" s="375" t="s">
        <v>213</v>
      </c>
      <c r="C11" s="1433" t="s">
        <v>1038</v>
      </c>
      <c r="D11" s="1200">
        <v>608641.60430000001</v>
      </c>
      <c r="E11" s="1200">
        <v>-162094.25852</v>
      </c>
      <c r="F11" s="1200">
        <v>506360.80241</v>
      </c>
      <c r="G11" s="1200">
        <v>-119135.65111000001</v>
      </c>
      <c r="H11" s="1200">
        <v>67560.120590000006</v>
      </c>
      <c r="I11" s="1200">
        <v>-1943.6632400000001</v>
      </c>
      <c r="J11" s="1200">
        <v>179168.53990999999</v>
      </c>
      <c r="K11" s="1200">
        <v>-47494.409799999994</v>
      </c>
      <c r="L11" s="1200">
        <v>259632.14191000001</v>
      </c>
      <c r="M11" s="1200">
        <v>-69697.578069999989</v>
      </c>
      <c r="N11" s="1200">
        <v>506360.80241</v>
      </c>
      <c r="O11" s="1200">
        <v>-119135.65111000002</v>
      </c>
    </row>
    <row r="12" spans="1:26" s="272" customFormat="1" ht="30" customHeight="1">
      <c r="A12" s="223"/>
      <c r="B12" s="375" t="s">
        <v>214</v>
      </c>
      <c r="C12" s="1433" t="s">
        <v>588</v>
      </c>
      <c r="D12" s="1200">
        <v>6448.5911900000001</v>
      </c>
      <c r="E12" s="1200">
        <v>-2232.9677999999999</v>
      </c>
      <c r="F12" s="1200">
        <v>6448.5911900000001</v>
      </c>
      <c r="G12" s="1200">
        <v>-2232.9677999999999</v>
      </c>
      <c r="H12" s="1200">
        <v>4447.6197000000002</v>
      </c>
      <c r="I12" s="1200">
        <v>-376.89398999999997</v>
      </c>
      <c r="J12" s="1200">
        <v>412.85381999999998</v>
      </c>
      <c r="K12" s="1200">
        <v>-326.52896999999996</v>
      </c>
      <c r="L12" s="1200">
        <v>1588.1176699999999</v>
      </c>
      <c r="M12" s="1429">
        <v>-1529.54484</v>
      </c>
      <c r="N12" s="1200">
        <v>6448.5911900000001</v>
      </c>
      <c r="O12" s="1200">
        <v>-2232.9678000000008</v>
      </c>
    </row>
    <row r="13" spans="1:26" s="272" customFormat="1" ht="30" customHeight="1">
      <c r="A13" s="223"/>
      <c r="B13" s="375" t="s">
        <v>215</v>
      </c>
      <c r="C13" s="1433" t="s">
        <v>576</v>
      </c>
      <c r="D13" s="1200">
        <v>430662.49943999999</v>
      </c>
      <c r="E13" s="1200">
        <v>-34806.118929999997</v>
      </c>
      <c r="F13" s="1200">
        <v>279698.54337000003</v>
      </c>
      <c r="G13" s="1200">
        <v>-34545.865189999997</v>
      </c>
      <c r="H13" s="1200">
        <v>8087.33788</v>
      </c>
      <c r="I13" s="1200">
        <v>0</v>
      </c>
      <c r="J13" s="1200">
        <v>68613.391640000002</v>
      </c>
      <c r="K13" s="1200">
        <v>-4353.5284000000001</v>
      </c>
      <c r="L13" s="1200">
        <v>202997.81385000001</v>
      </c>
      <c r="M13" s="1429">
        <v>-30192.336789999998</v>
      </c>
      <c r="N13" s="1200">
        <v>59999.611629999999</v>
      </c>
      <c r="O13" s="1200">
        <v>-7916.6153599999998</v>
      </c>
    </row>
    <row r="14" spans="1:26" s="272" customFormat="1" ht="30" customHeight="1">
      <c r="A14" s="223"/>
      <c r="B14" s="491" t="s">
        <v>219</v>
      </c>
      <c r="C14" s="1434" t="s">
        <v>577</v>
      </c>
      <c r="D14" s="1430">
        <v>1755.5456399999998</v>
      </c>
      <c r="E14" s="1430">
        <v>-488.47582</v>
      </c>
      <c r="F14" s="1430">
        <v>1755.5456399999998</v>
      </c>
      <c r="G14" s="1430">
        <v>-488.47582</v>
      </c>
      <c r="H14" s="1430">
        <v>0</v>
      </c>
      <c r="I14" s="1430">
        <v>0</v>
      </c>
      <c r="J14" s="1430">
        <v>0</v>
      </c>
      <c r="K14" s="1430">
        <v>0</v>
      </c>
      <c r="L14" s="1430">
        <v>1755.5456399999998</v>
      </c>
      <c r="M14" s="1431">
        <v>-488.47582</v>
      </c>
      <c r="N14" s="1430">
        <v>1755.5456399999998</v>
      </c>
      <c r="O14" s="1430">
        <v>-488.47581999999983</v>
      </c>
    </row>
    <row r="15" spans="1:26" s="272" customFormat="1" ht="30" customHeight="1" thickBot="1">
      <c r="A15" s="223"/>
      <c r="B15" s="379" t="s">
        <v>216</v>
      </c>
      <c r="C15" s="1080" t="s">
        <v>113</v>
      </c>
      <c r="D15" s="1432">
        <v>1181261.4962899999</v>
      </c>
      <c r="E15" s="1432">
        <v>-224925.94758000001</v>
      </c>
      <c r="F15" s="1432">
        <v>917986.27934999997</v>
      </c>
      <c r="G15" s="1432">
        <v>-164487.10558</v>
      </c>
      <c r="H15" s="1432">
        <v>121829.94561</v>
      </c>
      <c r="I15" s="1432">
        <v>-3606.0175299999996</v>
      </c>
      <c r="J15" s="1432">
        <v>301906.27408</v>
      </c>
      <c r="K15" s="1432">
        <v>-53851.121079999997</v>
      </c>
      <c r="L15" s="1432">
        <v>494250.05966000003</v>
      </c>
      <c r="M15" s="1432">
        <v>-107029.96696999999</v>
      </c>
      <c r="N15" s="1432">
        <v>698287.34761000006</v>
      </c>
      <c r="O15" s="1432">
        <v>-137857.85574999999</v>
      </c>
    </row>
    <row r="16" spans="1:26">
      <c r="A16" s="223"/>
      <c r="B16" s="80"/>
      <c r="C16" s="80"/>
      <c r="D16" s="80"/>
      <c r="E16" s="80"/>
      <c r="F16" s="80"/>
      <c r="G16" s="80"/>
      <c r="H16" s="80"/>
      <c r="I16" s="80"/>
      <c r="J16" s="80"/>
      <c r="K16" s="80"/>
      <c r="L16" s="80"/>
      <c r="M16" s="80"/>
      <c r="N16" s="80"/>
      <c r="O16" s="80"/>
      <c r="P16" s="272"/>
      <c r="Q16" s="540"/>
      <c r="R16" s="80"/>
      <c r="S16" s="80"/>
      <c r="T16" s="80"/>
      <c r="U16" s="80"/>
      <c r="V16" s="80"/>
      <c r="W16" s="80"/>
      <c r="X16" s="80"/>
      <c r="Y16" s="80"/>
      <c r="Z16" s="80"/>
    </row>
    <row r="17" spans="1:26">
      <c r="A17" s="223"/>
      <c r="B17" s="80"/>
      <c r="C17" s="80"/>
      <c r="D17" s="80"/>
      <c r="E17" s="80"/>
      <c r="F17" s="80"/>
      <c r="G17" s="80"/>
      <c r="H17" s="80"/>
      <c r="I17" s="80"/>
      <c r="J17" s="80"/>
      <c r="K17" s="80"/>
      <c r="L17" s="80"/>
      <c r="M17" s="80"/>
      <c r="N17" s="80"/>
      <c r="O17" s="80"/>
      <c r="P17" s="272"/>
      <c r="Q17" s="540"/>
      <c r="R17" s="80"/>
      <c r="S17" s="80"/>
      <c r="T17" s="80"/>
      <c r="U17" s="80"/>
      <c r="V17" s="80"/>
      <c r="W17" s="80"/>
      <c r="X17" s="80"/>
      <c r="Y17" s="80"/>
      <c r="Z17" s="80"/>
    </row>
    <row r="18" spans="1:26">
      <c r="A18" s="153"/>
      <c r="B18" s="80"/>
      <c r="C18" s="80"/>
      <c r="D18" s="80"/>
      <c r="E18" s="80"/>
      <c r="F18" s="80"/>
      <c r="G18" s="80"/>
      <c r="H18" s="80"/>
      <c r="I18" s="80"/>
      <c r="J18" s="80"/>
      <c r="K18" s="80"/>
      <c r="L18" s="80"/>
      <c r="M18" s="80"/>
      <c r="N18" s="80"/>
      <c r="O18" s="80"/>
      <c r="P18" s="272"/>
      <c r="Q18" s="540"/>
      <c r="R18" s="80"/>
      <c r="S18" s="80"/>
      <c r="T18" s="80"/>
      <c r="U18" s="80"/>
      <c r="V18" s="80"/>
      <c r="W18" s="80"/>
      <c r="X18" s="80"/>
      <c r="Y18" s="80"/>
      <c r="Z18" s="80"/>
    </row>
    <row r="19" spans="1:26">
      <c r="A19" s="153"/>
      <c r="B19" s="80"/>
      <c r="C19" s="80"/>
      <c r="D19" s="80"/>
      <c r="E19" s="80"/>
      <c r="F19" s="80"/>
      <c r="G19" s="80"/>
      <c r="H19" s="80"/>
      <c r="I19" s="80"/>
      <c r="J19" s="80"/>
      <c r="K19" s="80"/>
      <c r="L19" s="80"/>
      <c r="M19" s="80"/>
      <c r="N19" s="80"/>
      <c r="O19" s="80"/>
      <c r="P19" s="272"/>
      <c r="Q19" s="540"/>
      <c r="R19" s="80"/>
      <c r="S19" s="80"/>
      <c r="T19" s="80"/>
      <c r="U19" s="80"/>
      <c r="V19" s="80"/>
      <c r="W19" s="80"/>
      <c r="X19" s="80"/>
      <c r="Y19" s="80"/>
      <c r="Z19" s="80"/>
    </row>
    <row r="20" spans="1:26">
      <c r="A20" s="153"/>
      <c r="B20" s="80"/>
      <c r="C20" s="80"/>
      <c r="D20" s="80"/>
      <c r="E20" s="80"/>
      <c r="F20" s="80"/>
      <c r="G20" s="80"/>
      <c r="H20" s="80"/>
      <c r="I20" s="80"/>
      <c r="J20" s="80"/>
      <c r="K20" s="80"/>
      <c r="L20" s="80"/>
      <c r="M20" s="80"/>
      <c r="N20" s="80"/>
      <c r="O20" s="80"/>
      <c r="P20" s="272"/>
      <c r="Q20" s="540"/>
      <c r="R20" s="80"/>
      <c r="S20" s="80"/>
      <c r="T20" s="80"/>
      <c r="U20" s="80"/>
      <c r="V20" s="80"/>
      <c r="W20" s="80"/>
      <c r="X20" s="80"/>
      <c r="Y20" s="80"/>
      <c r="Z20" s="80"/>
    </row>
    <row r="21" spans="1:26">
      <c r="B21" s="80"/>
      <c r="C21" s="80"/>
      <c r="D21" s="80"/>
      <c r="E21" s="80"/>
      <c r="F21" s="80"/>
      <c r="G21" s="80"/>
      <c r="H21" s="80"/>
      <c r="I21" s="80"/>
      <c r="J21" s="80"/>
      <c r="K21" s="80"/>
      <c r="L21" s="80"/>
      <c r="M21" s="80"/>
      <c r="N21" s="80"/>
      <c r="O21" s="80"/>
      <c r="P21" s="272"/>
      <c r="Q21" s="540"/>
      <c r="R21" s="80"/>
      <c r="S21" s="80"/>
      <c r="T21" s="80"/>
      <c r="U21" s="80"/>
      <c r="V21" s="80"/>
      <c r="W21" s="80"/>
      <c r="X21" s="80"/>
      <c r="Y21" s="80"/>
      <c r="Z21" s="80"/>
    </row>
    <row r="22" spans="1:26">
      <c r="B22" s="80"/>
      <c r="C22" s="80"/>
      <c r="D22" s="80"/>
      <c r="E22" s="80"/>
      <c r="F22" s="80"/>
      <c r="G22" s="80"/>
      <c r="H22" s="80"/>
      <c r="I22" s="80"/>
      <c r="J22" s="80"/>
      <c r="K22" s="80"/>
      <c r="L22" s="80"/>
      <c r="M22" s="80"/>
      <c r="N22" s="80"/>
      <c r="O22" s="80"/>
      <c r="P22" s="272"/>
      <c r="Q22" s="540"/>
      <c r="R22" s="80"/>
      <c r="S22" s="80"/>
      <c r="T22" s="80"/>
      <c r="U22" s="80"/>
      <c r="V22" s="80"/>
      <c r="W22" s="80"/>
      <c r="X22" s="80"/>
      <c r="Y22" s="80"/>
      <c r="Z22" s="80"/>
    </row>
    <row r="23" spans="1:26">
      <c r="B23" s="80"/>
      <c r="C23" s="80"/>
      <c r="D23" s="80"/>
      <c r="E23" s="80"/>
      <c r="F23" s="80"/>
      <c r="G23" s="80"/>
      <c r="H23" s="80"/>
      <c r="I23" s="80"/>
      <c r="J23" s="80"/>
      <c r="K23" s="80"/>
      <c r="L23" s="80"/>
      <c r="M23" s="80"/>
      <c r="N23" s="80"/>
      <c r="O23" s="80"/>
      <c r="P23" s="272"/>
      <c r="Q23" s="540"/>
      <c r="R23" s="80"/>
      <c r="S23" s="80"/>
      <c r="T23" s="80"/>
      <c r="U23" s="80"/>
      <c r="V23" s="80"/>
      <c r="W23" s="80"/>
      <c r="X23" s="80"/>
      <c r="Y23" s="80"/>
      <c r="Z23" s="80"/>
    </row>
    <row r="24" spans="1:26">
      <c r="B24" s="80"/>
      <c r="C24" s="80"/>
      <c r="D24" s="80"/>
      <c r="E24" s="80"/>
      <c r="F24" s="80"/>
      <c r="G24" s="80"/>
      <c r="H24" s="80"/>
      <c r="I24" s="80"/>
      <c r="J24" s="80"/>
      <c r="K24" s="80"/>
      <c r="L24" s="80"/>
      <c r="M24" s="80"/>
      <c r="N24" s="80"/>
      <c r="O24" s="80"/>
      <c r="P24" s="272"/>
      <c r="Q24" s="540"/>
      <c r="R24" s="80"/>
      <c r="S24" s="80"/>
      <c r="T24" s="80"/>
      <c r="U24" s="80"/>
      <c r="V24" s="80"/>
      <c r="W24" s="80"/>
      <c r="X24" s="80"/>
      <c r="Y24" s="80"/>
      <c r="Z24" s="80"/>
    </row>
    <row r="25" spans="1:26">
      <c r="B25" s="80"/>
      <c r="C25" s="80"/>
      <c r="D25" s="80"/>
      <c r="E25" s="80"/>
      <c r="F25" s="80"/>
      <c r="G25" s="80"/>
      <c r="H25" s="80"/>
      <c r="I25" s="80"/>
      <c r="J25" s="80"/>
      <c r="K25" s="80"/>
      <c r="L25" s="80"/>
      <c r="M25" s="80"/>
      <c r="N25" s="80"/>
      <c r="O25" s="80"/>
      <c r="P25" s="272"/>
      <c r="Q25" s="540"/>
      <c r="R25" s="80"/>
      <c r="S25" s="80"/>
      <c r="T25" s="80"/>
      <c r="U25" s="80"/>
      <c r="V25" s="80"/>
      <c r="W25" s="80"/>
      <c r="X25" s="80"/>
      <c r="Y25" s="80"/>
      <c r="Z25" s="80"/>
    </row>
    <row r="26" spans="1:26">
      <c r="B26" s="80"/>
      <c r="C26" s="80"/>
      <c r="D26" s="80"/>
      <c r="E26" s="80"/>
      <c r="F26" s="80"/>
      <c r="G26" s="80"/>
      <c r="H26" s="80"/>
      <c r="I26" s="80"/>
      <c r="J26" s="80"/>
      <c r="K26" s="80"/>
      <c r="L26" s="80"/>
      <c r="M26" s="80"/>
      <c r="N26" s="80"/>
      <c r="O26" s="80"/>
      <c r="P26" s="272"/>
      <c r="Q26" s="540"/>
      <c r="R26" s="80"/>
      <c r="S26" s="80"/>
      <c r="T26" s="80"/>
      <c r="U26" s="80"/>
      <c r="V26" s="80"/>
      <c r="W26" s="80"/>
      <c r="X26" s="80"/>
      <c r="Y26" s="80"/>
      <c r="Z26" s="80"/>
    </row>
    <row r="27" spans="1:26">
      <c r="B27" s="80"/>
      <c r="C27" s="80"/>
      <c r="D27" s="80"/>
      <c r="E27" s="80"/>
      <c r="F27" s="80"/>
      <c r="G27" s="80"/>
      <c r="H27" s="80"/>
      <c r="I27" s="80"/>
      <c r="J27" s="80"/>
      <c r="K27" s="80"/>
      <c r="L27" s="80"/>
      <c r="M27" s="80"/>
      <c r="N27" s="80"/>
      <c r="O27" s="80"/>
      <c r="P27" s="272"/>
      <c r="Q27" s="540"/>
      <c r="R27" s="80"/>
      <c r="S27" s="80"/>
      <c r="T27" s="80"/>
      <c r="U27" s="80"/>
      <c r="V27" s="80"/>
      <c r="W27" s="80"/>
      <c r="X27" s="80"/>
      <c r="Y27" s="80"/>
      <c r="Z27" s="80"/>
    </row>
    <row r="28" spans="1:26" ht="15">
      <c r="B28" s="80"/>
      <c r="C28" s="80"/>
      <c r="D28" s="80"/>
      <c r="E28" s="80"/>
      <c r="F28" s="80"/>
      <c r="G28" s="80"/>
      <c r="H28" s="80"/>
      <c r="I28" s="80"/>
      <c r="J28" s="80"/>
      <c r="K28" s="80"/>
      <c r="L28" s="80"/>
      <c r="M28" s="80"/>
      <c r="N28" s="80"/>
      <c r="O28" s="80"/>
      <c r="P28" s="49"/>
      <c r="Q28" s="540"/>
      <c r="R28" s="80"/>
      <c r="S28" s="80"/>
      <c r="T28" s="80"/>
      <c r="U28" s="80"/>
      <c r="V28" s="80"/>
      <c r="W28" s="80"/>
      <c r="X28" s="80"/>
      <c r="Y28" s="80"/>
      <c r="Z28" s="80"/>
    </row>
    <row r="29" spans="1:26" ht="15">
      <c r="B29" s="80"/>
      <c r="C29" s="80"/>
      <c r="D29" s="80"/>
      <c r="E29" s="80"/>
      <c r="F29" s="80"/>
      <c r="G29" s="80"/>
      <c r="H29" s="80"/>
      <c r="I29" s="80"/>
      <c r="J29" s="80"/>
      <c r="K29" s="80"/>
      <c r="L29" s="80"/>
      <c r="M29" s="80"/>
      <c r="N29" s="80"/>
      <c r="O29" s="80"/>
      <c r="P29" s="720"/>
      <c r="Q29" s="540"/>
      <c r="R29" s="80"/>
      <c r="S29" s="80"/>
      <c r="T29" s="80"/>
      <c r="U29" s="80"/>
      <c r="V29" s="80"/>
      <c r="W29" s="80"/>
      <c r="X29" s="80"/>
      <c r="Y29" s="80"/>
      <c r="Z29" s="80"/>
    </row>
    <row r="30" spans="1:26" ht="15">
      <c r="B30" s="80"/>
      <c r="C30" s="80"/>
      <c r="D30" s="80"/>
      <c r="E30" s="80"/>
      <c r="F30" s="80"/>
      <c r="G30" s="80"/>
      <c r="H30" s="80"/>
      <c r="I30" s="80"/>
      <c r="J30" s="80"/>
      <c r="K30" s="80"/>
      <c r="L30" s="80"/>
      <c r="M30" s="80"/>
      <c r="N30" s="80"/>
      <c r="O30" s="80"/>
      <c r="P30" s="720"/>
      <c r="Q30" s="540"/>
      <c r="R30" s="80"/>
      <c r="S30" s="80"/>
      <c r="T30" s="80"/>
      <c r="U30" s="80"/>
      <c r="V30" s="80"/>
      <c r="W30" s="80"/>
      <c r="X30" s="80"/>
      <c r="Y30" s="80"/>
      <c r="Z30" s="80"/>
    </row>
    <row r="31" spans="1:26" ht="15">
      <c r="B31" s="80"/>
      <c r="C31" s="80"/>
      <c r="D31" s="80"/>
      <c r="E31" s="80"/>
      <c r="F31" s="80"/>
      <c r="G31" s="80"/>
      <c r="H31" s="80"/>
      <c r="I31" s="80"/>
      <c r="J31" s="80"/>
      <c r="K31" s="80"/>
      <c r="L31" s="80"/>
      <c r="M31" s="80"/>
      <c r="N31" s="80"/>
      <c r="O31" s="80"/>
      <c r="P31" s="720"/>
      <c r="Q31" s="540"/>
      <c r="R31" s="80"/>
      <c r="S31" s="80"/>
      <c r="T31" s="80"/>
      <c r="U31" s="80"/>
      <c r="V31" s="80"/>
      <c r="W31" s="80"/>
      <c r="X31" s="80"/>
      <c r="Y31" s="80"/>
      <c r="Z31" s="80"/>
    </row>
    <row r="32" spans="1:26">
      <c r="B32" s="80"/>
      <c r="C32" s="80"/>
      <c r="D32" s="80"/>
      <c r="E32" s="80"/>
      <c r="F32" s="80"/>
      <c r="G32" s="80"/>
      <c r="H32" s="80"/>
      <c r="I32" s="80"/>
      <c r="J32" s="80"/>
      <c r="K32" s="80"/>
      <c r="L32" s="80"/>
      <c r="M32" s="80"/>
      <c r="N32" s="80"/>
      <c r="O32" s="80"/>
      <c r="P32" s="719"/>
      <c r="Q32" s="540"/>
      <c r="R32" s="80"/>
      <c r="S32" s="80"/>
      <c r="T32" s="80"/>
      <c r="U32" s="80"/>
      <c r="V32" s="80"/>
      <c r="W32" s="80"/>
      <c r="X32" s="80"/>
      <c r="Y32" s="80"/>
      <c r="Z32" s="80"/>
    </row>
    <row r="33" spans="2:26">
      <c r="B33" s="80"/>
      <c r="C33" s="80"/>
      <c r="D33" s="80"/>
      <c r="E33" s="80"/>
      <c r="F33" s="80"/>
      <c r="G33" s="80"/>
      <c r="H33" s="80"/>
      <c r="I33" s="80"/>
      <c r="J33" s="80"/>
      <c r="K33" s="80"/>
      <c r="L33" s="80"/>
      <c r="M33" s="80"/>
      <c r="N33" s="80"/>
      <c r="O33" s="80"/>
      <c r="P33" s="717"/>
      <c r="Q33" s="540"/>
      <c r="R33" s="80"/>
      <c r="S33" s="80"/>
      <c r="T33" s="80"/>
      <c r="U33" s="80"/>
      <c r="V33" s="80"/>
      <c r="W33" s="80"/>
      <c r="X33" s="80"/>
      <c r="Y33" s="80"/>
      <c r="Z33" s="80"/>
    </row>
    <row r="34" spans="2:26">
      <c r="B34" s="80"/>
      <c r="C34" s="80"/>
      <c r="D34" s="80"/>
      <c r="E34" s="80"/>
      <c r="F34" s="80"/>
      <c r="G34" s="80"/>
      <c r="H34" s="80"/>
      <c r="I34" s="80"/>
      <c r="J34" s="80"/>
      <c r="K34" s="80"/>
      <c r="L34" s="80"/>
      <c r="M34" s="80"/>
      <c r="N34" s="80"/>
      <c r="O34" s="80"/>
      <c r="P34" s="716"/>
      <c r="Q34" s="540"/>
      <c r="R34" s="80"/>
      <c r="S34" s="80"/>
      <c r="T34" s="80"/>
      <c r="U34" s="80"/>
      <c r="V34" s="80"/>
      <c r="W34" s="80"/>
      <c r="X34" s="80"/>
      <c r="Y34" s="80"/>
      <c r="Z34" s="80"/>
    </row>
    <row r="35" spans="2:26">
      <c r="B35" s="80"/>
      <c r="C35" s="80"/>
      <c r="D35" s="80"/>
      <c r="E35" s="80"/>
      <c r="F35" s="80"/>
      <c r="G35" s="80"/>
      <c r="H35" s="80"/>
      <c r="I35" s="80"/>
      <c r="J35" s="80"/>
      <c r="K35" s="80"/>
      <c r="L35" s="80"/>
      <c r="M35" s="80"/>
      <c r="N35" s="80"/>
      <c r="O35" s="80"/>
      <c r="P35" s="717"/>
      <c r="Q35" s="540"/>
      <c r="R35" s="80"/>
      <c r="S35" s="80"/>
      <c r="T35" s="80"/>
      <c r="U35" s="80"/>
      <c r="V35" s="80"/>
      <c r="W35" s="80"/>
      <c r="X35" s="80"/>
      <c r="Y35" s="80"/>
      <c r="Z35" s="80"/>
    </row>
    <row r="36" spans="2:26">
      <c r="P36" s="717"/>
    </row>
    <row r="37" spans="2:26">
      <c r="P37" s="718"/>
    </row>
    <row r="38" spans="2:26">
      <c r="P38" s="717"/>
    </row>
    <row r="39" spans="2:26">
      <c r="P39" s="716"/>
    </row>
    <row r="40" spans="2:26" ht="15">
      <c r="P40" s="720"/>
    </row>
    <row r="41" spans="2:26">
      <c r="P41" s="716"/>
    </row>
    <row r="42" spans="2:26">
      <c r="P42" s="716"/>
    </row>
    <row r="43" spans="2:26">
      <c r="P43" s="716"/>
    </row>
    <row r="44" spans="2:26">
      <c r="P44" s="716"/>
    </row>
  </sheetData>
  <mergeCells count="8">
    <mergeCell ref="N6:O6"/>
    <mergeCell ref="F5:I5"/>
    <mergeCell ref="B1:M1"/>
    <mergeCell ref="B2:C2"/>
    <mergeCell ref="D5:E6"/>
    <mergeCell ref="H6:I6"/>
    <mergeCell ref="J6:K6"/>
    <mergeCell ref="L6:M6"/>
  </mergeCells>
  <hyperlinks>
    <hyperlink ref="Q1" location="Index!A1" display="Back to index" xr:uid="{89247F94-7C1D-4FEF-9F19-8596040C06B8}"/>
  </hyperlinks>
  <pageMargins left="0.7" right="0.7" top="0.75" bottom="0.75" header="0.3" footer="0.3"/>
  <pageSetup paperSize="9" orientation="portrait" r:id="rId1"/>
  <ignoredErrors>
    <ignoredError sqref="B8:C10 B11:C11 B12:C12 B13:C13 B14:C14 B15:C15"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H20"/>
  <sheetViews>
    <sheetView showGridLines="0" topLeftCell="A3" zoomScale="90" zoomScaleNormal="90" workbookViewId="0">
      <selection activeCell="L1" sqref="L1"/>
    </sheetView>
  </sheetViews>
  <sheetFormatPr defaultColWidth="11.42578125" defaultRowHeight="14.25"/>
  <cols>
    <col min="1" max="1" width="4.7109375" style="45" customWidth="1"/>
    <col min="2" max="2" width="6.7109375" style="90" customWidth="1"/>
    <col min="3" max="3" width="41.7109375" style="17" customWidth="1"/>
    <col min="4" max="4" width="24.140625" style="17" customWidth="1"/>
    <col min="5" max="5" width="4.7109375" style="198" customWidth="1"/>
    <col min="6" max="6" width="15.28515625" style="17" customWidth="1"/>
    <col min="7" max="16384" width="11.42578125" style="17"/>
  </cols>
  <sheetData>
    <row r="1" spans="1:8" s="92" customFormat="1" ht="18.75">
      <c r="A1" s="45"/>
      <c r="B1" s="35" t="s">
        <v>746</v>
      </c>
      <c r="C1" s="53"/>
      <c r="D1" s="91"/>
      <c r="E1" s="91"/>
      <c r="F1" s="766" t="s">
        <v>997</v>
      </c>
    </row>
    <row r="2" spans="1:8" s="92" customFormat="1">
      <c r="A2" s="45"/>
      <c r="B2" s="1829" t="s">
        <v>1182</v>
      </c>
      <c r="C2" s="1829"/>
      <c r="D2" s="91"/>
      <c r="E2" s="91"/>
      <c r="F2" s="91"/>
    </row>
    <row r="3" spans="1:8" s="92" customFormat="1" ht="20.100000000000001" customHeight="1">
      <c r="A3" s="197"/>
      <c r="B3" s="544"/>
      <c r="C3" s="544"/>
      <c r="D3" s="91"/>
      <c r="E3" s="91"/>
      <c r="F3" s="91"/>
    </row>
    <row r="4" spans="1:8" s="198" customFormat="1" ht="20.100000000000001" customHeight="1">
      <c r="A4" s="197"/>
      <c r="B4" s="559"/>
      <c r="C4" s="556"/>
      <c r="D4" s="530" t="s">
        <v>83</v>
      </c>
      <c r="F4" s="91"/>
    </row>
    <row r="5" spans="1:8" s="197" customFormat="1" ht="20.100000000000001" customHeight="1" thickBot="1">
      <c r="A5" s="223"/>
      <c r="B5" s="434"/>
      <c r="C5" s="552"/>
      <c r="D5" s="320" t="s">
        <v>747</v>
      </c>
    </row>
    <row r="6" spans="1:8" s="223" customFormat="1" ht="20.100000000000001" customHeight="1">
      <c r="B6" s="558"/>
      <c r="C6" s="1078" t="s">
        <v>748</v>
      </c>
      <c r="D6" s="1652"/>
      <c r="H6" s="545"/>
    </row>
    <row r="7" spans="1:8" s="223" customFormat="1" ht="20.100000000000001" customHeight="1">
      <c r="B7" s="254">
        <v>1</v>
      </c>
      <c r="C7" s="906" t="s">
        <v>749</v>
      </c>
      <c r="D7" s="1441">
        <v>40428.373836706385</v>
      </c>
      <c r="H7" s="545"/>
    </row>
    <row r="8" spans="1:8" s="223" customFormat="1" ht="20.100000000000001" customHeight="1">
      <c r="B8" s="254">
        <v>2</v>
      </c>
      <c r="C8" s="906" t="s">
        <v>750</v>
      </c>
      <c r="D8" s="1441">
        <v>3010.8422375000005</v>
      </c>
      <c r="H8" s="545"/>
    </row>
    <row r="9" spans="1:8" s="223" customFormat="1" ht="20.100000000000001" customHeight="1">
      <c r="B9" s="254">
        <v>3</v>
      </c>
      <c r="C9" s="906" t="s">
        <v>751</v>
      </c>
      <c r="D9" s="1441">
        <v>1593677.6355335552</v>
      </c>
      <c r="H9" s="545"/>
    </row>
    <row r="10" spans="1:8" s="223" customFormat="1" ht="20.100000000000001" customHeight="1">
      <c r="B10" s="254">
        <v>4</v>
      </c>
      <c r="C10" s="906" t="s">
        <v>752</v>
      </c>
      <c r="D10" s="1441">
        <v>0</v>
      </c>
    </row>
    <row r="11" spans="1:8" s="223" customFormat="1" ht="20.100000000000001" customHeight="1">
      <c r="B11" s="254"/>
      <c r="C11" s="1079" t="s">
        <v>985</v>
      </c>
      <c r="D11" s="1653"/>
    </row>
    <row r="12" spans="1:8" s="223" customFormat="1" ht="20.100000000000001" customHeight="1">
      <c r="B12" s="254">
        <v>5</v>
      </c>
      <c r="C12" s="906" t="s">
        <v>753</v>
      </c>
      <c r="D12" s="1441"/>
    </row>
    <row r="13" spans="1:8" s="223" customFormat="1" ht="20.100000000000001" customHeight="1">
      <c r="B13" s="254">
        <v>6</v>
      </c>
      <c r="C13" s="906" t="s">
        <v>754</v>
      </c>
      <c r="D13" s="1441"/>
    </row>
    <row r="14" spans="1:8" s="223" customFormat="1" ht="20.100000000000001" customHeight="1">
      <c r="B14" s="254">
        <v>7</v>
      </c>
      <c r="C14" s="906" t="s">
        <v>755</v>
      </c>
      <c r="D14" s="1441"/>
    </row>
    <row r="15" spans="1:8" s="223" customFormat="1" ht="20.100000000000001" customHeight="1">
      <c r="B15" s="307">
        <v>8</v>
      </c>
      <c r="C15" s="922" t="s">
        <v>1662</v>
      </c>
      <c r="D15" s="1654"/>
    </row>
    <row r="16" spans="1:8" s="223" customFormat="1" ht="20.100000000000001" customHeight="1" thickBot="1">
      <c r="B16" s="757">
        <v>9</v>
      </c>
      <c r="C16" s="1080" t="s">
        <v>113</v>
      </c>
      <c r="D16" s="1637">
        <v>1637116.8516077616</v>
      </c>
    </row>
    <row r="17" spans="1:6" s="19" customFormat="1" ht="12.75">
      <c r="A17" s="223"/>
      <c r="B17" s="93"/>
      <c r="E17" s="197"/>
    </row>
    <row r="18" spans="1:6">
      <c r="A18" s="153"/>
    </row>
    <row r="19" spans="1:6">
      <c r="A19" s="153"/>
    </row>
    <row r="20" spans="1:6">
      <c r="A20" s="153"/>
      <c r="C20" s="1828"/>
      <c r="D20" s="1828"/>
      <c r="E20" s="1828"/>
      <c r="F20" s="1828"/>
    </row>
  </sheetData>
  <mergeCells count="2">
    <mergeCell ref="C20:F20"/>
    <mergeCell ref="B2:C2"/>
  </mergeCells>
  <hyperlinks>
    <hyperlink ref="F1" location="Index!A1" display="Back to index" xr:uid="{B85750EF-DA7E-4706-A447-4BE95A622111}"/>
  </hyperlinks>
  <pageMargins left="0.70866141732283472" right="0.70866141732283472" top="0.74803149606299213" bottom="0.74803149606299213" header="0.31496062992125984" footer="0.31496062992125984"/>
  <pageSetup paperSize="9" scale="67"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20"/>
  <sheetViews>
    <sheetView showGridLines="0" zoomScale="90" zoomScaleNormal="90" workbookViewId="0">
      <selection activeCell="L1" sqref="L1"/>
    </sheetView>
  </sheetViews>
  <sheetFormatPr defaultColWidth="11.42578125" defaultRowHeight="14.25"/>
  <cols>
    <col min="1" max="1" width="4.7109375" style="45" customWidth="1"/>
    <col min="2" max="2" width="11.42578125" style="25"/>
    <col min="3" max="3" width="57.5703125" style="17" customWidth="1"/>
    <col min="4" max="5" width="22.85546875" style="17" customWidth="1"/>
    <col min="6" max="6" width="4.7109375" style="198" customWidth="1"/>
    <col min="7" max="16384" width="11.42578125" style="17"/>
  </cols>
  <sheetData>
    <row r="1" spans="1:7" ht="18.75">
      <c r="B1" s="35" t="s">
        <v>756</v>
      </c>
      <c r="G1" s="766" t="s">
        <v>997</v>
      </c>
    </row>
    <row r="2" spans="1:7">
      <c r="B2" s="1829" t="s">
        <v>1182</v>
      </c>
      <c r="C2" s="1829"/>
    </row>
    <row r="3" spans="1:7" s="205" customFormat="1" ht="20.100000000000001" customHeight="1">
      <c r="A3" s="197"/>
      <c r="B3" s="1830"/>
      <c r="C3" s="1830"/>
      <c r="D3" s="396" t="s">
        <v>83</v>
      </c>
      <c r="E3" s="396" t="s">
        <v>84</v>
      </c>
      <c r="F3" s="396"/>
    </row>
    <row r="4" spans="1:7" s="205" customFormat="1" ht="24.95" customHeight="1" thickBot="1">
      <c r="A4" s="197"/>
      <c r="B4" s="1830"/>
      <c r="C4" s="1830"/>
      <c r="D4" s="338" t="s">
        <v>757</v>
      </c>
      <c r="E4" s="338" t="s">
        <v>221</v>
      </c>
      <c r="F4" s="396"/>
    </row>
    <row r="5" spans="1:7" s="272" customFormat="1" ht="20.100000000000001" customHeight="1">
      <c r="A5" s="223"/>
      <c r="B5" s="546">
        <v>1</v>
      </c>
      <c r="C5" s="1081" t="s">
        <v>1663</v>
      </c>
      <c r="D5" s="1655">
        <v>72895.185242258362</v>
      </c>
      <c r="E5" s="1655">
        <v>5831.6148193806694</v>
      </c>
      <c r="F5" s="547"/>
    </row>
    <row r="6" spans="1:7" s="272" customFormat="1" ht="20.100000000000001" customHeight="1">
      <c r="A6" s="223"/>
      <c r="B6" s="439" t="s">
        <v>758</v>
      </c>
      <c r="C6" s="1082" t="s">
        <v>1290</v>
      </c>
      <c r="D6" s="1656"/>
      <c r="E6" s="1657">
        <v>1815.8416746898242</v>
      </c>
      <c r="F6" s="547"/>
    </row>
    <row r="7" spans="1:7" s="272" customFormat="1" ht="20.100000000000001" customHeight="1">
      <c r="A7" s="223"/>
      <c r="B7" s="439" t="s">
        <v>631</v>
      </c>
      <c r="C7" s="1083" t="s">
        <v>759</v>
      </c>
      <c r="D7" s="1656"/>
      <c r="E7" s="1657">
        <v>5831.6148193806694</v>
      </c>
      <c r="F7" s="547"/>
    </row>
    <row r="8" spans="1:7" s="272" customFormat="1" ht="20.100000000000001" customHeight="1">
      <c r="A8" s="223"/>
      <c r="B8" s="549">
        <v>2</v>
      </c>
      <c r="C8" s="1084" t="s">
        <v>1664</v>
      </c>
      <c r="D8" s="1657">
        <v>237353.97511343466</v>
      </c>
      <c r="E8" s="1657">
        <v>18988.318009074774</v>
      </c>
      <c r="F8" s="547"/>
    </row>
    <row r="9" spans="1:7" s="272" customFormat="1" ht="20.100000000000001" customHeight="1">
      <c r="A9" s="223"/>
      <c r="B9" s="439" t="s">
        <v>758</v>
      </c>
      <c r="C9" s="1082" t="s">
        <v>1291</v>
      </c>
      <c r="D9" s="1656"/>
      <c r="E9" s="1657">
        <v>4265.575916536659</v>
      </c>
      <c r="F9" s="547"/>
    </row>
    <row r="10" spans="1:7" s="272" customFormat="1" ht="20.100000000000001" customHeight="1">
      <c r="A10" s="223"/>
      <c r="B10" s="439" t="s">
        <v>631</v>
      </c>
      <c r="C10" s="1083" t="s">
        <v>1292</v>
      </c>
      <c r="D10" s="1656"/>
      <c r="E10" s="1657">
        <v>18988.318009074774</v>
      </c>
      <c r="F10" s="547"/>
    </row>
    <row r="11" spans="1:7" s="272" customFormat="1" ht="20.100000000000001" customHeight="1">
      <c r="A11" s="223"/>
      <c r="B11" s="549">
        <v>3</v>
      </c>
      <c r="C11" s="1084" t="s">
        <v>1665</v>
      </c>
      <c r="D11" s="1657">
        <v>0</v>
      </c>
      <c r="E11" s="1657">
        <v>0</v>
      </c>
      <c r="F11" s="547"/>
    </row>
    <row r="12" spans="1:7" s="272" customFormat="1" ht="20.100000000000001" customHeight="1">
      <c r="A12" s="223"/>
      <c r="B12" s="439" t="s">
        <v>758</v>
      </c>
      <c r="C12" s="1083" t="s">
        <v>760</v>
      </c>
      <c r="D12" s="1656"/>
      <c r="E12" s="1657"/>
      <c r="F12" s="547"/>
    </row>
    <row r="13" spans="1:7" s="272" customFormat="1" ht="20.100000000000001" customHeight="1">
      <c r="A13" s="223"/>
      <c r="B13" s="439" t="s">
        <v>631</v>
      </c>
      <c r="C13" s="1082" t="s">
        <v>761</v>
      </c>
      <c r="D13" s="1656"/>
      <c r="E13" s="1657"/>
      <c r="F13" s="547"/>
    </row>
    <row r="14" spans="1:7" s="272" customFormat="1" ht="20.100000000000001" customHeight="1">
      <c r="A14" s="223"/>
      <c r="B14" s="549">
        <v>4</v>
      </c>
      <c r="C14" s="1082" t="s">
        <v>1666</v>
      </c>
      <c r="D14" s="1657">
        <v>0</v>
      </c>
      <c r="E14" s="1657">
        <v>0</v>
      </c>
      <c r="F14" s="547"/>
    </row>
    <row r="15" spans="1:7" s="272" customFormat="1" ht="20.100000000000001" customHeight="1">
      <c r="A15" s="223"/>
      <c r="B15" s="439" t="s">
        <v>758</v>
      </c>
      <c r="C15" s="1083" t="s">
        <v>762</v>
      </c>
      <c r="D15" s="1656"/>
      <c r="E15" s="1657"/>
      <c r="F15" s="547"/>
    </row>
    <row r="16" spans="1:7" s="272" customFormat="1" ht="20.100000000000001" customHeight="1">
      <c r="A16" s="223"/>
      <c r="B16" s="439" t="s">
        <v>631</v>
      </c>
      <c r="C16" s="1083" t="s">
        <v>763</v>
      </c>
      <c r="D16" s="1656"/>
      <c r="E16" s="1657"/>
      <c r="F16" s="547"/>
    </row>
    <row r="17" spans="1:6" s="272" customFormat="1" ht="20.100000000000001" customHeight="1">
      <c r="A17" s="223"/>
      <c r="B17" s="439" t="s">
        <v>764</v>
      </c>
      <c r="C17" s="1085" t="s">
        <v>765</v>
      </c>
      <c r="D17" s="1656"/>
      <c r="E17" s="1657"/>
      <c r="F17" s="547"/>
    </row>
    <row r="18" spans="1:6" s="272" customFormat="1" ht="20.100000000000001" customHeight="1">
      <c r="A18" s="153"/>
      <c r="B18" s="550">
        <v>5</v>
      </c>
      <c r="C18" s="1086" t="s">
        <v>286</v>
      </c>
      <c r="D18" s="1658">
        <v>0</v>
      </c>
      <c r="E18" s="1658">
        <v>0</v>
      </c>
      <c r="F18" s="547"/>
    </row>
    <row r="19" spans="1:6" s="272" customFormat="1" ht="20.100000000000001" customHeight="1" thickBot="1">
      <c r="A19" s="153"/>
      <c r="B19" s="551">
        <v>6</v>
      </c>
      <c r="C19" s="1087" t="s">
        <v>113</v>
      </c>
      <c r="D19" s="1659">
        <v>310249.16035569302</v>
      </c>
      <c r="E19" s="1659">
        <v>24819.932828455439</v>
      </c>
      <c r="F19" s="547"/>
    </row>
    <row r="20" spans="1:6">
      <c r="A20" s="153"/>
      <c r="D20" s="16"/>
      <c r="E20" s="16"/>
    </row>
  </sheetData>
  <mergeCells count="3">
    <mergeCell ref="B3:C3"/>
    <mergeCell ref="B4:C4"/>
    <mergeCell ref="B2:C2"/>
  </mergeCells>
  <hyperlinks>
    <hyperlink ref="G1" location="Index!A1" display="Back to index" xr:uid="{5484ECC0-BFC7-479D-8D1B-D1567C00B5EA}"/>
  </hyperlinks>
  <pageMargins left="0.70866141732283472" right="0.70866141732283472" top="0.74803149606299213" bottom="0.74803149606299213" header="0.31496062992125984" footer="0.31496062992125984"/>
  <pageSetup paperSize="9" scale="8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N20"/>
  <sheetViews>
    <sheetView showGridLines="0" zoomScale="90" zoomScaleNormal="90" workbookViewId="0">
      <selection activeCell="L1" sqref="L1"/>
    </sheetView>
  </sheetViews>
  <sheetFormatPr defaultColWidth="11.42578125" defaultRowHeight="14.25"/>
  <cols>
    <col min="1" max="1" width="4.7109375" style="45" customWidth="1"/>
    <col min="2" max="2" width="3.5703125" style="17" customWidth="1"/>
    <col min="3" max="3" width="44.140625" style="17" customWidth="1"/>
    <col min="4" max="10" width="16.42578125" style="17" customWidth="1"/>
    <col min="11" max="11" width="4.7109375" style="17" customWidth="1"/>
    <col min="12" max="16384" width="11.42578125" style="17"/>
  </cols>
  <sheetData>
    <row r="1" spans="1:14" ht="15.75" customHeight="1">
      <c r="B1" s="94"/>
      <c r="C1" s="35" t="s">
        <v>287</v>
      </c>
      <c r="D1" s="95"/>
      <c r="E1" s="95"/>
      <c r="F1" s="95"/>
      <c r="G1" s="95"/>
      <c r="K1" s="767"/>
      <c r="L1" s="766" t="s">
        <v>997</v>
      </c>
    </row>
    <row r="2" spans="1:14" ht="15" customHeight="1">
      <c r="C2" s="1829" t="s">
        <v>1182</v>
      </c>
      <c r="D2" s="1829"/>
      <c r="L2" s="96"/>
      <c r="M2" s="96"/>
      <c r="N2" s="96"/>
    </row>
    <row r="3" spans="1:14" s="529" customFormat="1" ht="20.100000000000001" customHeight="1">
      <c r="A3" s="197"/>
      <c r="B3" s="1731"/>
      <c r="C3" s="1731"/>
      <c r="D3" s="322" t="s">
        <v>83</v>
      </c>
      <c r="E3" s="322" t="s">
        <v>84</v>
      </c>
      <c r="F3" s="322" t="s">
        <v>85</v>
      </c>
      <c r="G3" s="322" t="s">
        <v>86</v>
      </c>
      <c r="H3" s="396" t="s">
        <v>87</v>
      </c>
      <c r="I3" s="322" t="s">
        <v>88</v>
      </c>
      <c r="J3" s="322" t="s">
        <v>89</v>
      </c>
      <c r="K3" s="322"/>
    </row>
    <row r="4" spans="1:14" s="529" customFormat="1" ht="27.95" customHeight="1" thickBot="1">
      <c r="A4" s="197"/>
      <c r="B4" s="1731"/>
      <c r="C4" s="1731"/>
      <c r="D4" s="320" t="s">
        <v>288</v>
      </c>
      <c r="E4" s="320" t="s">
        <v>289</v>
      </c>
      <c r="F4" s="320" t="s">
        <v>290</v>
      </c>
      <c r="G4" s="320" t="s">
        <v>291</v>
      </c>
      <c r="H4" s="338" t="s">
        <v>195</v>
      </c>
      <c r="I4" s="320" t="s">
        <v>292</v>
      </c>
      <c r="J4" s="320" t="s">
        <v>293</v>
      </c>
      <c r="K4" s="322"/>
    </row>
    <row r="5" spans="1:14" s="272" customFormat="1" ht="20.100000000000001" customHeight="1">
      <c r="A5" s="223"/>
      <c r="B5" s="1090">
        <v>1</v>
      </c>
      <c r="C5" s="1088" t="s">
        <v>294</v>
      </c>
      <c r="D5" s="560">
        <v>213835.74549317179</v>
      </c>
      <c r="E5" s="560">
        <v>463813.82629407151</v>
      </c>
      <c r="F5" s="560"/>
      <c r="G5" s="560"/>
      <c r="H5" s="560"/>
      <c r="I5" s="560">
        <v>677649.57178724324</v>
      </c>
      <c r="J5" s="560">
        <v>54211.965742979461</v>
      </c>
      <c r="K5" s="561"/>
    </row>
    <row r="6" spans="1:14" s="272" customFormat="1" ht="20.100000000000001" customHeight="1">
      <c r="A6" s="223"/>
      <c r="B6" s="1091" t="s">
        <v>295</v>
      </c>
      <c r="C6" s="920" t="s">
        <v>296</v>
      </c>
      <c r="D6" s="392">
        <v>-181061.38173116284</v>
      </c>
      <c r="E6" s="392">
        <v>-383466.54600879888</v>
      </c>
      <c r="F6" s="314"/>
      <c r="G6" s="314"/>
      <c r="H6" s="314"/>
      <c r="I6" s="314">
        <v>-564527.927739962</v>
      </c>
      <c r="J6" s="314">
        <v>-45162.2342191969</v>
      </c>
      <c r="K6" s="561"/>
    </row>
    <row r="7" spans="1:14" s="272" customFormat="1" ht="20.100000000000001" customHeight="1">
      <c r="A7" s="223"/>
      <c r="B7" s="1091" t="s">
        <v>297</v>
      </c>
      <c r="C7" s="920" t="s">
        <v>298</v>
      </c>
      <c r="D7" s="314">
        <v>32774.363762008943</v>
      </c>
      <c r="E7" s="314">
        <v>80347.280285272587</v>
      </c>
      <c r="F7" s="314"/>
      <c r="G7" s="314"/>
      <c r="H7" s="314"/>
      <c r="I7" s="314">
        <v>113121.64404728153</v>
      </c>
      <c r="J7" s="314">
        <v>9049.7315237825242</v>
      </c>
      <c r="K7" s="561"/>
    </row>
    <row r="8" spans="1:14" s="272" customFormat="1" ht="20.100000000000001" customHeight="1">
      <c r="A8" s="223"/>
      <c r="B8" s="920">
        <v>2</v>
      </c>
      <c r="C8" s="920" t="s">
        <v>299</v>
      </c>
      <c r="D8" s="314">
        <v>-10076.342828386143</v>
      </c>
      <c r="E8" s="314">
        <v>-27027.581328564345</v>
      </c>
      <c r="F8" s="314"/>
      <c r="G8" s="314"/>
      <c r="H8" s="314"/>
      <c r="I8" s="314">
        <v>-37103.924156950488</v>
      </c>
      <c r="J8" s="314">
        <v>-2968.3139325560396</v>
      </c>
      <c r="K8" s="561"/>
    </row>
    <row r="9" spans="1:14" s="272" customFormat="1" ht="20.100000000000001" customHeight="1">
      <c r="A9" s="223"/>
      <c r="B9" s="920">
        <v>3</v>
      </c>
      <c r="C9" s="920" t="s">
        <v>300</v>
      </c>
      <c r="D9" s="314"/>
      <c r="E9" s="314"/>
      <c r="F9" s="314"/>
      <c r="G9" s="314"/>
      <c r="H9" s="314"/>
      <c r="I9" s="314"/>
      <c r="J9" s="314"/>
      <c r="K9" s="561"/>
    </row>
    <row r="10" spans="1:14" s="272" customFormat="1" ht="20.100000000000001" customHeight="1">
      <c r="A10" s="223"/>
      <c r="B10" s="920">
        <v>4</v>
      </c>
      <c r="C10" s="920" t="s">
        <v>301</v>
      </c>
      <c r="D10" s="314"/>
      <c r="E10" s="314"/>
      <c r="F10" s="314"/>
      <c r="G10" s="314"/>
      <c r="H10" s="314"/>
      <c r="I10" s="314"/>
      <c r="J10" s="314"/>
      <c r="K10" s="561"/>
    </row>
    <row r="11" spans="1:14" s="272" customFormat="1" ht="20.100000000000001" customHeight="1">
      <c r="A11" s="223"/>
      <c r="B11" s="1089">
        <v>5</v>
      </c>
      <c r="C11" s="1089" t="s">
        <v>302</v>
      </c>
      <c r="D11" s="314"/>
      <c r="E11" s="314"/>
      <c r="F11" s="314"/>
      <c r="G11" s="314"/>
      <c r="H11" s="314"/>
      <c r="I11" s="314"/>
      <c r="J11" s="314"/>
      <c r="K11" s="561"/>
    </row>
    <row r="12" spans="1:14" s="272" customFormat="1" ht="20.100000000000001" customHeight="1">
      <c r="A12" s="223"/>
      <c r="B12" s="920">
        <v>6</v>
      </c>
      <c r="C12" s="920" t="s">
        <v>303</v>
      </c>
      <c r="D12" s="314"/>
      <c r="E12" s="314"/>
      <c r="F12" s="314"/>
      <c r="G12" s="314"/>
      <c r="H12" s="314"/>
      <c r="I12" s="314"/>
      <c r="J12" s="314"/>
      <c r="K12" s="561"/>
    </row>
    <row r="13" spans="1:14" s="272" customFormat="1" ht="20.100000000000001" customHeight="1">
      <c r="A13" s="223"/>
      <c r="B13" s="920">
        <v>7</v>
      </c>
      <c r="C13" s="920" t="s">
        <v>286</v>
      </c>
      <c r="D13" s="314"/>
      <c r="E13" s="314"/>
      <c r="F13" s="314"/>
      <c r="G13" s="314"/>
      <c r="H13" s="314"/>
      <c r="I13" s="314"/>
      <c r="J13" s="314"/>
      <c r="K13" s="561"/>
    </row>
    <row r="14" spans="1:14" s="272" customFormat="1" ht="20.100000000000001" customHeight="1">
      <c r="A14" s="223"/>
      <c r="B14" s="1091" t="s">
        <v>304</v>
      </c>
      <c r="C14" s="920" t="s">
        <v>305</v>
      </c>
      <c r="D14" s="314">
        <v>22698.020933622804</v>
      </c>
      <c r="E14" s="314">
        <v>53319.698956708235</v>
      </c>
      <c r="F14" s="314"/>
      <c r="G14" s="314"/>
      <c r="H14" s="314"/>
      <c r="I14" s="314">
        <v>76017.719890331049</v>
      </c>
      <c r="J14" s="314">
        <v>6081.4175912264836</v>
      </c>
      <c r="K14" s="561"/>
    </row>
    <row r="15" spans="1:14" s="272" customFormat="1" ht="20.100000000000001" customHeight="1">
      <c r="A15" s="223"/>
      <c r="B15" s="1092" t="s">
        <v>306</v>
      </c>
      <c r="C15" s="922" t="s">
        <v>296</v>
      </c>
      <c r="D15" s="492">
        <v>50197.164308635547</v>
      </c>
      <c r="E15" s="492">
        <v>184034.27615672641</v>
      </c>
      <c r="F15" s="492"/>
      <c r="G15" s="492"/>
      <c r="H15" s="492"/>
      <c r="I15" s="492">
        <v>234231.44046536196</v>
      </c>
      <c r="J15" s="492">
        <v>18738.515237228956</v>
      </c>
      <c r="K15" s="561"/>
    </row>
    <row r="16" spans="1:14" s="272" customFormat="1" ht="20.100000000000001" customHeight="1" thickBot="1">
      <c r="A16" s="223"/>
      <c r="B16" s="302">
        <v>8</v>
      </c>
      <c r="C16" s="1080" t="s">
        <v>307</v>
      </c>
      <c r="D16" s="494">
        <v>72895.185242258362</v>
      </c>
      <c r="E16" s="494">
        <v>237353.97511343466</v>
      </c>
      <c r="F16" s="494"/>
      <c r="G16" s="494"/>
      <c r="H16" s="494"/>
      <c r="I16" s="494">
        <v>310249.16035569296</v>
      </c>
      <c r="J16" s="494">
        <v>24819.932828455439</v>
      </c>
      <c r="K16" s="561"/>
    </row>
    <row r="17" spans="1:3">
      <c r="A17" s="223"/>
      <c r="C17" s="186"/>
    </row>
    <row r="18" spans="1:3">
      <c r="A18" s="153"/>
    </row>
    <row r="19" spans="1:3">
      <c r="A19" s="153"/>
    </row>
    <row r="20" spans="1:3">
      <c r="A20" s="153"/>
    </row>
  </sheetData>
  <mergeCells count="3">
    <mergeCell ref="B3:C3"/>
    <mergeCell ref="B4:C4"/>
    <mergeCell ref="C2:D2"/>
  </mergeCells>
  <hyperlinks>
    <hyperlink ref="L1" location="Index!A1" display="Back to index" xr:uid="{4FFB40D0-262C-4C89-86CC-3A8DF94D944C}"/>
  </hyperlinks>
  <pageMargins left="0.70866141732283472" right="0.70866141732283472" top="0.74803149606299213" bottom="0.74803149606299213" header="0.31496062992125984" footer="0.31496062992125984"/>
  <pageSetup paperSize="9" scale="9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64"/>
  <sheetViews>
    <sheetView showGridLines="0" zoomScale="90" zoomScaleNormal="90" workbookViewId="0">
      <selection activeCell="L1" sqref="L1"/>
    </sheetView>
  </sheetViews>
  <sheetFormatPr defaultColWidth="11.42578125" defaultRowHeight="14.25"/>
  <cols>
    <col min="1" max="1" width="4.7109375" style="45" customWidth="1"/>
    <col min="2" max="2" width="6.85546875" style="18" customWidth="1"/>
    <col min="3" max="3" width="34.5703125" style="17" customWidth="1"/>
    <col min="4" max="4" width="24.5703125" style="17" customWidth="1"/>
    <col min="5" max="5" width="4.7109375" style="198" customWidth="1"/>
    <col min="6" max="16384" width="11.42578125" style="17"/>
  </cols>
  <sheetData>
    <row r="1" spans="1:6" ht="18.75">
      <c r="B1" s="23" t="s">
        <v>308</v>
      </c>
      <c r="C1" s="23"/>
      <c r="E1" s="767"/>
      <c r="F1" s="766" t="s">
        <v>997</v>
      </c>
    </row>
    <row r="2" spans="1:6">
      <c r="B2" s="1829" t="s">
        <v>1182</v>
      </c>
      <c r="C2" s="1829"/>
    </row>
    <row r="3" spans="1:6" s="198" customFormat="1">
      <c r="A3" s="197"/>
      <c r="B3" s="200"/>
      <c r="C3" s="200"/>
      <c r="E3" s="322"/>
    </row>
    <row r="4" spans="1:6" s="534" customFormat="1" ht="20.100000000000001" customHeight="1">
      <c r="A4" s="197"/>
      <c r="B4" s="1731"/>
      <c r="C4" s="1731"/>
      <c r="D4" s="322" t="s">
        <v>83</v>
      </c>
      <c r="E4" s="322"/>
    </row>
    <row r="5" spans="1:6" s="272" customFormat="1" ht="20.100000000000001" customHeight="1" thickBot="1">
      <c r="A5" s="223"/>
      <c r="B5" s="1831" t="s">
        <v>309</v>
      </c>
      <c r="C5" s="1831"/>
      <c r="D5" s="1831"/>
      <c r="E5" s="561"/>
    </row>
    <row r="6" spans="1:6" s="272" customFormat="1" ht="20.100000000000001" customHeight="1">
      <c r="A6" s="223"/>
      <c r="B6" s="303">
        <v>1</v>
      </c>
      <c r="C6" s="304" t="s">
        <v>310</v>
      </c>
      <c r="D6" s="455">
        <v>2401.0802212640215</v>
      </c>
      <c r="E6" s="561"/>
    </row>
    <row r="7" spans="1:6" s="272" customFormat="1" ht="20.100000000000001" customHeight="1">
      <c r="A7" s="223"/>
      <c r="B7" s="254">
        <v>2</v>
      </c>
      <c r="C7" s="531" t="s">
        <v>311</v>
      </c>
      <c r="D7" s="399">
        <v>1272.7296314790385</v>
      </c>
      <c r="E7" s="561"/>
    </row>
    <row r="8" spans="1:6" s="272" customFormat="1" ht="20.100000000000001" customHeight="1">
      <c r="A8" s="223"/>
      <c r="B8" s="254">
        <v>3</v>
      </c>
      <c r="C8" s="531" t="s">
        <v>312</v>
      </c>
      <c r="D8" s="399">
        <v>373.6553556183635</v>
      </c>
      <c r="E8" s="561"/>
    </row>
    <row r="9" spans="1:6" s="272" customFormat="1" ht="20.100000000000001" customHeight="1">
      <c r="A9" s="223"/>
      <c r="B9" s="307">
        <v>4</v>
      </c>
      <c r="C9" s="308" t="s">
        <v>313</v>
      </c>
      <c r="D9" s="408">
        <v>1318.4863994934171</v>
      </c>
      <c r="E9" s="561"/>
    </row>
    <row r="10" spans="1:6" s="272" customFormat="1" ht="20.100000000000001" customHeight="1" thickBot="1">
      <c r="A10" s="223"/>
      <c r="B10" s="1831" t="s">
        <v>314</v>
      </c>
      <c r="C10" s="1831"/>
      <c r="D10" s="1831"/>
      <c r="E10" s="561"/>
    </row>
    <row r="11" spans="1:6" s="272" customFormat="1" ht="20.100000000000001" customHeight="1">
      <c r="A11" s="223"/>
      <c r="B11" s="303">
        <v>5</v>
      </c>
      <c r="C11" s="304" t="s">
        <v>310</v>
      </c>
      <c r="D11" s="455">
        <v>10506.252354662427</v>
      </c>
      <c r="E11" s="561"/>
    </row>
    <row r="12" spans="1:6" s="272" customFormat="1" ht="20.100000000000001" customHeight="1">
      <c r="A12" s="223"/>
      <c r="B12" s="254">
        <v>6</v>
      </c>
      <c r="C12" s="531" t="s">
        <v>311</v>
      </c>
      <c r="D12" s="399">
        <v>4335.9706311169866</v>
      </c>
      <c r="E12" s="561"/>
    </row>
    <row r="13" spans="1:6" s="272" customFormat="1" ht="20.100000000000001" customHeight="1">
      <c r="A13" s="223"/>
      <c r="B13" s="254">
        <v>7</v>
      </c>
      <c r="C13" s="531" t="s">
        <v>312</v>
      </c>
      <c r="D13" s="399">
        <v>2499.784417671508</v>
      </c>
      <c r="E13" s="561"/>
    </row>
    <row r="14" spans="1:6" s="272" customFormat="1" ht="20.100000000000001" customHeight="1">
      <c r="A14" s="223"/>
      <c r="B14" s="307">
        <v>8</v>
      </c>
      <c r="C14" s="308" t="s">
        <v>313</v>
      </c>
      <c r="D14" s="408">
        <v>3350.7695919372732</v>
      </c>
      <c r="E14" s="561"/>
    </row>
    <row r="15" spans="1:6" s="272" customFormat="1" ht="20.100000000000001" customHeight="1" thickBot="1">
      <c r="A15" s="223"/>
      <c r="B15" s="1831" t="s">
        <v>315</v>
      </c>
      <c r="C15" s="1831"/>
      <c r="D15" s="1831"/>
      <c r="E15" s="561"/>
    </row>
    <row r="16" spans="1:6" s="272" customFormat="1" ht="20.100000000000001" customHeight="1">
      <c r="A16" s="223"/>
      <c r="B16" s="303">
        <v>9</v>
      </c>
      <c r="C16" s="304" t="s">
        <v>310</v>
      </c>
      <c r="D16" s="455"/>
      <c r="E16" s="561"/>
    </row>
    <row r="17" spans="1:5" s="272" customFormat="1" ht="20.100000000000001" customHeight="1">
      <c r="A17" s="223"/>
      <c r="B17" s="254">
        <v>10</v>
      </c>
      <c r="C17" s="531" t="s">
        <v>311</v>
      </c>
      <c r="D17" s="399"/>
      <c r="E17" s="198"/>
    </row>
    <row r="18" spans="1:5" s="272" customFormat="1" ht="20.100000000000001" customHeight="1">
      <c r="A18" s="153"/>
      <c r="B18" s="254">
        <v>11</v>
      </c>
      <c r="C18" s="531" t="s">
        <v>312</v>
      </c>
      <c r="D18" s="399"/>
      <c r="E18" s="198"/>
    </row>
    <row r="19" spans="1:5" s="272" customFormat="1" ht="20.100000000000001" customHeight="1">
      <c r="A19" s="153"/>
      <c r="B19" s="307">
        <v>12</v>
      </c>
      <c r="C19" s="308" t="s">
        <v>313</v>
      </c>
      <c r="D19" s="408"/>
      <c r="E19" s="198"/>
    </row>
    <row r="20" spans="1:5" s="272" customFormat="1" ht="20.100000000000001" customHeight="1" thickBot="1">
      <c r="A20" s="153"/>
      <c r="B20" s="1831" t="s">
        <v>316</v>
      </c>
      <c r="C20" s="1831"/>
      <c r="D20" s="1831"/>
      <c r="E20" s="198"/>
    </row>
    <row r="21" spans="1:5" s="272" customFormat="1" ht="20.100000000000001" customHeight="1">
      <c r="A21" s="45"/>
      <c r="B21" s="303">
        <v>13</v>
      </c>
      <c r="C21" s="304" t="s">
        <v>310</v>
      </c>
      <c r="D21" s="455"/>
      <c r="E21" s="198"/>
    </row>
    <row r="22" spans="1:5" s="272" customFormat="1" ht="20.100000000000001" customHeight="1">
      <c r="A22" s="45"/>
      <c r="B22" s="254">
        <v>14</v>
      </c>
      <c r="C22" s="531" t="s">
        <v>311</v>
      </c>
      <c r="D22" s="399"/>
      <c r="E22" s="198"/>
    </row>
    <row r="23" spans="1:5" s="272" customFormat="1" ht="20.100000000000001" customHeight="1">
      <c r="A23" s="45"/>
      <c r="B23" s="254">
        <v>15</v>
      </c>
      <c r="C23" s="531" t="s">
        <v>312</v>
      </c>
      <c r="D23" s="399"/>
      <c r="E23" s="198"/>
    </row>
    <row r="24" spans="1:5" s="272" customFormat="1" ht="20.100000000000001" customHeight="1" thickBot="1">
      <c r="A24" s="45"/>
      <c r="B24" s="371">
        <v>16</v>
      </c>
      <c r="C24" s="368" t="s">
        <v>313</v>
      </c>
      <c r="D24" s="400"/>
      <c r="E24" s="198"/>
    </row>
    <row r="25" spans="1:5" s="19" customFormat="1">
      <c r="A25" s="45"/>
      <c r="B25" s="150"/>
      <c r="E25" s="198"/>
    </row>
    <row r="26" spans="1:5" s="19" customFormat="1">
      <c r="A26" s="45"/>
      <c r="B26" s="150"/>
      <c r="E26" s="198"/>
    </row>
    <row r="27" spans="1:5" s="19" customFormat="1">
      <c r="A27" s="45"/>
      <c r="B27" s="150"/>
      <c r="E27" s="198"/>
    </row>
    <row r="28" spans="1:5" s="19" customFormat="1">
      <c r="A28" s="45"/>
      <c r="B28" s="150"/>
      <c r="E28" s="198"/>
    </row>
    <row r="29" spans="1:5" s="19" customFormat="1">
      <c r="A29" s="45"/>
      <c r="B29" s="150"/>
      <c r="E29" s="198"/>
    </row>
    <row r="30" spans="1:5" s="19" customFormat="1">
      <c r="A30" s="45"/>
      <c r="B30" s="150"/>
      <c r="E30" s="198"/>
    </row>
    <row r="31" spans="1:5" s="19" customFormat="1">
      <c r="A31" s="45"/>
      <c r="B31" s="150"/>
      <c r="E31" s="198"/>
    </row>
    <row r="32" spans="1:5" s="19" customFormat="1">
      <c r="A32" s="45"/>
      <c r="B32" s="150"/>
      <c r="E32" s="198"/>
    </row>
    <row r="33" spans="1:5" s="19" customFormat="1">
      <c r="A33" s="45"/>
      <c r="B33" s="150"/>
      <c r="E33" s="198"/>
    </row>
    <row r="34" spans="1:5" s="19" customFormat="1">
      <c r="A34" s="45"/>
      <c r="B34" s="150"/>
      <c r="E34" s="198"/>
    </row>
    <row r="35" spans="1:5" s="19" customFormat="1">
      <c r="A35" s="45"/>
      <c r="B35" s="150"/>
      <c r="E35" s="198"/>
    </row>
    <row r="36" spans="1:5" s="19" customFormat="1">
      <c r="A36" s="45"/>
      <c r="B36" s="150"/>
      <c r="E36" s="198"/>
    </row>
    <row r="37" spans="1:5" s="19" customFormat="1">
      <c r="A37" s="45"/>
      <c r="B37" s="150"/>
      <c r="E37" s="198"/>
    </row>
    <row r="38" spans="1:5" s="19" customFormat="1">
      <c r="A38" s="45"/>
      <c r="B38" s="150"/>
      <c r="E38" s="198"/>
    </row>
    <row r="39" spans="1:5" s="19" customFormat="1">
      <c r="A39" s="45"/>
      <c r="B39" s="150"/>
      <c r="E39" s="198"/>
    </row>
    <row r="40" spans="1:5" s="19" customFormat="1">
      <c r="A40" s="45"/>
      <c r="B40" s="150"/>
      <c r="E40" s="198"/>
    </row>
    <row r="41" spans="1:5" s="19" customFormat="1">
      <c r="A41" s="45"/>
      <c r="B41" s="150"/>
      <c r="E41" s="198"/>
    </row>
    <row r="42" spans="1:5" s="19" customFormat="1">
      <c r="A42" s="45"/>
      <c r="B42" s="150"/>
      <c r="E42" s="198"/>
    </row>
    <row r="43" spans="1:5" s="19" customFormat="1">
      <c r="A43" s="45"/>
      <c r="B43" s="150"/>
      <c r="E43" s="198"/>
    </row>
    <row r="44" spans="1:5" s="19" customFormat="1">
      <c r="A44" s="45"/>
      <c r="B44" s="150"/>
      <c r="E44" s="198"/>
    </row>
    <row r="45" spans="1:5" s="19" customFormat="1">
      <c r="A45" s="45"/>
      <c r="B45" s="150"/>
      <c r="E45" s="198"/>
    </row>
    <row r="46" spans="1:5" s="19" customFormat="1">
      <c r="A46" s="45"/>
      <c r="B46" s="150"/>
      <c r="E46" s="198"/>
    </row>
    <row r="47" spans="1:5" s="19" customFormat="1">
      <c r="A47" s="45"/>
      <c r="B47" s="150"/>
      <c r="E47" s="198"/>
    </row>
    <row r="48" spans="1:5" s="19" customFormat="1">
      <c r="A48" s="45"/>
      <c r="B48" s="150"/>
      <c r="E48" s="198"/>
    </row>
    <row r="49" spans="1:5" s="19" customFormat="1">
      <c r="A49" s="45"/>
      <c r="B49" s="150"/>
      <c r="E49" s="198"/>
    </row>
    <row r="50" spans="1:5" s="19" customFormat="1">
      <c r="A50" s="45"/>
      <c r="B50" s="150"/>
      <c r="E50" s="198"/>
    </row>
    <row r="51" spans="1:5" s="19" customFormat="1">
      <c r="A51" s="45"/>
      <c r="B51" s="150"/>
      <c r="E51" s="198"/>
    </row>
    <row r="52" spans="1:5" s="19" customFormat="1">
      <c r="A52" s="45"/>
      <c r="B52" s="150"/>
      <c r="E52" s="198"/>
    </row>
    <row r="53" spans="1:5" s="19" customFormat="1">
      <c r="A53" s="45"/>
      <c r="B53" s="150"/>
      <c r="E53" s="198"/>
    </row>
    <row r="54" spans="1:5" s="19" customFormat="1">
      <c r="A54" s="45"/>
      <c r="B54" s="150"/>
      <c r="E54" s="198"/>
    </row>
    <row r="55" spans="1:5" s="19" customFormat="1">
      <c r="A55" s="45"/>
      <c r="B55" s="150"/>
      <c r="E55" s="198"/>
    </row>
    <row r="56" spans="1:5" s="19" customFormat="1">
      <c r="A56" s="45"/>
      <c r="B56" s="150"/>
      <c r="E56" s="198"/>
    </row>
    <row r="57" spans="1:5" s="19" customFormat="1">
      <c r="A57" s="45"/>
      <c r="B57" s="150"/>
      <c r="E57" s="198"/>
    </row>
    <row r="58" spans="1:5" s="19" customFormat="1">
      <c r="A58" s="45"/>
      <c r="B58" s="150"/>
      <c r="E58" s="198"/>
    </row>
    <row r="59" spans="1:5" s="19" customFormat="1">
      <c r="A59" s="45"/>
      <c r="B59" s="150"/>
      <c r="E59" s="198"/>
    </row>
    <row r="60" spans="1:5" s="19" customFormat="1">
      <c r="A60" s="45"/>
      <c r="B60" s="150"/>
      <c r="E60" s="198"/>
    </row>
    <row r="61" spans="1:5" s="19" customFormat="1">
      <c r="A61" s="45"/>
      <c r="B61" s="150"/>
      <c r="E61" s="198"/>
    </row>
    <row r="62" spans="1:5" s="19" customFormat="1">
      <c r="A62" s="45"/>
      <c r="B62" s="150"/>
      <c r="E62" s="198"/>
    </row>
    <row r="63" spans="1:5" s="19" customFormat="1">
      <c r="A63" s="45"/>
      <c r="B63" s="150"/>
      <c r="E63" s="198"/>
    </row>
    <row r="64" spans="1:5" s="19" customFormat="1">
      <c r="A64" s="45"/>
      <c r="B64" s="150"/>
      <c r="E64" s="198"/>
    </row>
  </sheetData>
  <mergeCells count="6">
    <mergeCell ref="B20:D20"/>
    <mergeCell ref="B2:C2"/>
    <mergeCell ref="B4:C4"/>
    <mergeCell ref="B5:D5"/>
    <mergeCell ref="B10:D10"/>
    <mergeCell ref="B15:D15"/>
  </mergeCells>
  <hyperlinks>
    <hyperlink ref="F1" location="Index!A1" display="Back to index" xr:uid="{DD67186C-90F6-42A3-8982-1CB406AAFC90}"/>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7358B-AD8D-4C1B-B5C9-D14168D04296}">
  <sheetPr>
    <pageSetUpPr fitToPage="1"/>
  </sheetPr>
  <dimension ref="A1:K36"/>
  <sheetViews>
    <sheetView showGridLines="0" zoomScale="90" zoomScaleNormal="90" workbookViewId="0">
      <selection activeCell="L1" sqref="L1"/>
    </sheetView>
  </sheetViews>
  <sheetFormatPr defaultColWidth="11.42578125" defaultRowHeight="14.25"/>
  <cols>
    <col min="1" max="1" width="4.7109375" style="45" customWidth="1"/>
    <col min="2" max="3" width="11.42578125" style="17"/>
    <col min="4" max="4" width="64" style="17" customWidth="1"/>
    <col min="5" max="9" width="11.42578125" style="17"/>
    <col min="10" max="10" width="4.7109375" style="198" customWidth="1"/>
    <col min="11" max="16384" width="11.42578125" style="17"/>
  </cols>
  <sheetData>
    <row r="1" spans="1:11" ht="18.75">
      <c r="B1" s="23" t="s">
        <v>1174</v>
      </c>
      <c r="J1" s="767"/>
      <c r="K1" s="5"/>
    </row>
    <row r="2" spans="1:11" ht="15">
      <c r="B2" s="1834" t="s">
        <v>1304</v>
      </c>
      <c r="C2" s="1834"/>
      <c r="K2" s="766" t="s">
        <v>997</v>
      </c>
    </row>
    <row r="3" spans="1:11">
      <c r="A3" s="197"/>
      <c r="J3" s="322"/>
    </row>
    <row r="4" spans="1:11">
      <c r="A4" s="197"/>
      <c r="J4" s="322"/>
    </row>
    <row r="5" spans="1:11">
      <c r="A5" s="223"/>
      <c r="J5" s="561"/>
    </row>
    <row r="6" spans="1:11">
      <c r="A6" s="223"/>
      <c r="J6" s="561"/>
    </row>
    <row r="7" spans="1:11">
      <c r="A7" s="223"/>
      <c r="J7" s="561"/>
    </row>
    <row r="8" spans="1:11">
      <c r="A8" s="223"/>
      <c r="J8" s="561"/>
    </row>
    <row r="9" spans="1:11">
      <c r="A9" s="223"/>
      <c r="J9" s="561"/>
    </row>
    <row r="10" spans="1:11">
      <c r="A10" s="223"/>
      <c r="J10" s="561"/>
    </row>
    <row r="11" spans="1:11">
      <c r="A11" s="223"/>
      <c r="J11" s="561"/>
    </row>
    <row r="12" spans="1:11">
      <c r="A12" s="223"/>
      <c r="J12" s="561"/>
    </row>
    <row r="13" spans="1:11">
      <c r="A13" s="223"/>
      <c r="J13" s="561"/>
    </row>
    <row r="14" spans="1:11">
      <c r="A14" s="223"/>
      <c r="J14" s="561"/>
    </row>
    <row r="15" spans="1:11">
      <c r="A15" s="223"/>
      <c r="J15" s="561"/>
    </row>
    <row r="16" spans="1:11">
      <c r="A16" s="223"/>
      <c r="J16" s="561"/>
    </row>
    <row r="17" spans="1:9">
      <c r="A17" s="223"/>
    </row>
    <row r="18" spans="1:9">
      <c r="A18" s="153"/>
    </row>
    <row r="19" spans="1:9">
      <c r="A19" s="153"/>
    </row>
    <row r="20" spans="1:9">
      <c r="A20" s="153"/>
    </row>
    <row r="21" spans="1:9" ht="65.25" customHeight="1">
      <c r="B21" s="1832"/>
      <c r="C21" s="1832"/>
      <c r="D21" s="1832"/>
      <c r="E21" s="1832"/>
      <c r="F21" s="1832"/>
      <c r="G21" s="1832"/>
      <c r="H21" s="1832"/>
      <c r="I21" s="1832"/>
    </row>
    <row r="22" spans="1:9" ht="37.5" customHeight="1">
      <c r="B22" s="1833"/>
      <c r="C22" s="1833"/>
      <c r="D22" s="1833"/>
      <c r="E22" s="1833"/>
      <c r="F22" s="1833"/>
      <c r="G22" s="1833"/>
      <c r="H22" s="1833"/>
      <c r="I22" s="1833"/>
    </row>
    <row r="33" spans="1:10" s="272" customFormat="1">
      <c r="A33" s="45"/>
      <c r="B33" s="562" t="s">
        <v>1242</v>
      </c>
      <c r="C33" s="563" t="s">
        <v>1243</v>
      </c>
      <c r="D33" s="564" t="s">
        <v>1244</v>
      </c>
      <c r="J33" s="198"/>
    </row>
    <row r="34" spans="1:10" s="272" customFormat="1">
      <c r="A34" s="45"/>
      <c r="B34" s="565">
        <v>44232</v>
      </c>
      <c r="C34" s="566">
        <v>-184646.70000000007</v>
      </c>
      <c r="D34" s="567" t="s">
        <v>1245</v>
      </c>
      <c r="J34" s="198"/>
    </row>
    <row r="35" spans="1:10" s="272" customFormat="1">
      <c r="A35" s="45"/>
      <c r="B35" s="565">
        <v>44356</v>
      </c>
      <c r="C35" s="566">
        <v>-61833.359999999986</v>
      </c>
      <c r="D35" s="1191" t="s">
        <v>1246</v>
      </c>
      <c r="J35" s="198"/>
    </row>
    <row r="36" spans="1:10" s="272" customFormat="1">
      <c r="A36" s="45"/>
      <c r="J36" s="198"/>
    </row>
  </sheetData>
  <mergeCells count="3">
    <mergeCell ref="B21:I21"/>
    <mergeCell ref="B22:I22"/>
    <mergeCell ref="B2:C2"/>
  </mergeCells>
  <hyperlinks>
    <hyperlink ref="K2" location="Index!A1" display="Back to index" xr:uid="{7A95F11C-EB7D-45F4-9DE4-318F11B245A6}"/>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F22"/>
  <sheetViews>
    <sheetView showGridLines="0" topLeftCell="A2" zoomScale="90" zoomScaleNormal="90" workbookViewId="0">
      <selection activeCell="L1" sqref="L1"/>
    </sheetView>
  </sheetViews>
  <sheetFormatPr defaultColWidth="9.140625" defaultRowHeight="14.25"/>
  <cols>
    <col min="1" max="1" width="4.7109375" style="45" customWidth="1"/>
    <col min="2" max="2" width="9.140625" style="97"/>
    <col min="3" max="3" width="87.85546875" style="97" customWidth="1"/>
    <col min="4" max="4" width="30.85546875" style="99" customWidth="1"/>
    <col min="5" max="5" width="4.7109375" style="198" customWidth="1"/>
    <col min="6" max="6" width="11.7109375" style="97" customWidth="1"/>
    <col min="7" max="16384" width="9.140625" style="97"/>
  </cols>
  <sheetData>
    <row r="1" spans="1:6" ht="0.6" customHeight="1">
      <c r="B1" s="1708" t="s">
        <v>766</v>
      </c>
      <c r="C1" s="1708"/>
      <c r="D1" s="1708"/>
      <c r="E1" s="767"/>
      <c r="F1" s="5"/>
    </row>
    <row r="2" spans="1:6" ht="17.45" customHeight="1">
      <c r="B2" s="1708"/>
      <c r="C2" s="1708"/>
      <c r="D2" s="1708"/>
      <c r="F2" s="766" t="s">
        <v>997</v>
      </c>
    </row>
    <row r="3" spans="1:6" ht="15">
      <c r="A3" s="197"/>
      <c r="B3" s="1834" t="s">
        <v>1182</v>
      </c>
      <c r="C3" s="1834"/>
      <c r="D3" s="98"/>
      <c r="E3" s="322"/>
    </row>
    <row r="4" spans="1:6" ht="15">
      <c r="A4" s="197"/>
      <c r="B4" s="201"/>
      <c r="C4" s="201"/>
      <c r="D4" s="98"/>
      <c r="E4" s="322"/>
    </row>
    <row r="5" spans="1:6" s="529" customFormat="1" ht="20.100000000000001" customHeight="1">
      <c r="A5" s="223"/>
      <c r="D5" s="369" t="s">
        <v>83</v>
      </c>
      <c r="E5" s="561"/>
    </row>
    <row r="6" spans="1:6" s="529" customFormat="1" ht="20.100000000000001" customHeight="1" thickBot="1">
      <c r="A6" s="223"/>
      <c r="D6" s="385" t="s">
        <v>767</v>
      </c>
      <c r="E6" s="561"/>
    </row>
    <row r="7" spans="1:6" s="272" customFormat="1" ht="24.95" customHeight="1">
      <c r="A7" s="223"/>
      <c r="B7" s="1093">
        <v>1</v>
      </c>
      <c r="C7" s="1090" t="s">
        <v>768</v>
      </c>
      <c r="D7" s="568">
        <v>92904811.842660025</v>
      </c>
      <c r="E7" s="561"/>
    </row>
    <row r="8" spans="1:6" s="272" customFormat="1" ht="24.95" customHeight="1">
      <c r="A8" s="223"/>
      <c r="B8" s="1094">
        <v>2</v>
      </c>
      <c r="C8" s="920" t="s">
        <v>769</v>
      </c>
      <c r="D8" s="569">
        <v>-20636.935879989625</v>
      </c>
      <c r="E8" s="561"/>
    </row>
    <row r="9" spans="1:6" s="272" customFormat="1" ht="24.95" customHeight="1">
      <c r="A9" s="223"/>
      <c r="B9" s="1094">
        <v>3</v>
      </c>
      <c r="C9" s="920" t="s">
        <v>770</v>
      </c>
      <c r="D9" s="569"/>
      <c r="E9" s="561"/>
    </row>
    <row r="10" spans="1:6" s="272" customFormat="1" ht="24.95" customHeight="1">
      <c r="A10" s="223"/>
      <c r="B10" s="1094">
        <v>4</v>
      </c>
      <c r="C10" s="920" t="s">
        <v>771</v>
      </c>
      <c r="D10" s="569"/>
      <c r="E10" s="561"/>
    </row>
    <row r="11" spans="1:6" s="272" customFormat="1" ht="24.95" customHeight="1">
      <c r="A11" s="223"/>
      <c r="B11" s="1094">
        <v>5</v>
      </c>
      <c r="C11" s="920" t="s">
        <v>986</v>
      </c>
      <c r="D11" s="569"/>
      <c r="E11" s="561"/>
    </row>
    <row r="12" spans="1:6" s="272" customFormat="1" ht="24.95" customHeight="1">
      <c r="A12" s="223"/>
      <c r="B12" s="1094">
        <v>6</v>
      </c>
      <c r="C12" s="920" t="s">
        <v>772</v>
      </c>
      <c r="D12" s="569"/>
      <c r="E12" s="561"/>
    </row>
    <row r="13" spans="1:6" s="272" customFormat="1" ht="24.95" customHeight="1">
      <c r="A13" s="223"/>
      <c r="B13" s="1094">
        <v>7</v>
      </c>
      <c r="C13" s="920" t="s">
        <v>773</v>
      </c>
      <c r="D13" s="569"/>
      <c r="E13" s="561"/>
    </row>
    <row r="14" spans="1:6" s="272" customFormat="1" ht="24.95" customHeight="1">
      <c r="A14" s="223"/>
      <c r="B14" s="1094">
        <v>8</v>
      </c>
      <c r="C14" s="920" t="s">
        <v>774</v>
      </c>
      <c r="D14" s="570">
        <v>-104664.61339498758</v>
      </c>
      <c r="E14" s="561"/>
    </row>
    <row r="15" spans="1:6" s="272" customFormat="1" ht="24.95" customHeight="1">
      <c r="A15" s="223"/>
      <c r="B15" s="1094">
        <v>9</v>
      </c>
      <c r="C15" s="920" t="s">
        <v>775</v>
      </c>
      <c r="D15" s="570"/>
      <c r="E15" s="561"/>
    </row>
    <row r="16" spans="1:6" s="272" customFormat="1" ht="24.95" customHeight="1">
      <c r="A16" s="223"/>
      <c r="B16" s="1094">
        <v>10</v>
      </c>
      <c r="C16" s="920" t="s">
        <v>776</v>
      </c>
      <c r="D16" s="570">
        <v>7126430.6150303585</v>
      </c>
      <c r="E16" s="561"/>
    </row>
    <row r="17" spans="1:5" s="272" customFormat="1" ht="24.95" customHeight="1">
      <c r="A17" s="223"/>
      <c r="B17" s="1094">
        <v>11</v>
      </c>
      <c r="C17" s="920" t="s">
        <v>960</v>
      </c>
      <c r="D17" s="570">
        <v>-9053.0678296500009</v>
      </c>
      <c r="E17" s="198"/>
    </row>
    <row r="18" spans="1:5" s="272" customFormat="1" ht="24.95" customHeight="1">
      <c r="A18" s="153"/>
      <c r="B18" s="1094" t="s">
        <v>777</v>
      </c>
      <c r="C18" s="920" t="s">
        <v>961</v>
      </c>
      <c r="D18" s="570"/>
      <c r="E18" s="198"/>
    </row>
    <row r="19" spans="1:5" s="272" customFormat="1" ht="24.95" customHeight="1">
      <c r="A19" s="153"/>
      <c r="B19" s="1094" t="s">
        <v>778</v>
      </c>
      <c r="C19" s="920" t="s">
        <v>962</v>
      </c>
      <c r="D19" s="570"/>
      <c r="E19" s="198"/>
    </row>
    <row r="20" spans="1:5" s="272" customFormat="1" ht="24.95" customHeight="1">
      <c r="A20" s="153"/>
      <c r="B20" s="1095">
        <v>12</v>
      </c>
      <c r="C20" s="922" t="s">
        <v>779</v>
      </c>
      <c r="D20" s="571">
        <v>-110987.58333583176</v>
      </c>
      <c r="E20" s="198"/>
    </row>
    <row r="21" spans="1:5" s="272" customFormat="1" ht="24.95" customHeight="1" thickBot="1">
      <c r="A21" s="45"/>
      <c r="B21" s="1096">
        <v>13</v>
      </c>
      <c r="C21" s="1080" t="s">
        <v>780</v>
      </c>
      <c r="D21" s="572">
        <v>99785900.257249922</v>
      </c>
      <c r="E21" s="198"/>
    </row>
    <row r="22" spans="1:5" s="163" customFormat="1">
      <c r="A22" s="45"/>
      <c r="D22" s="164"/>
      <c r="E22" s="198"/>
    </row>
  </sheetData>
  <mergeCells count="2">
    <mergeCell ref="B1:D2"/>
    <mergeCell ref="B3:C3"/>
  </mergeCells>
  <hyperlinks>
    <hyperlink ref="F2" location="Index!A1" display="Back to index" xr:uid="{1C9C051D-906A-4F70-A35B-E1C58EBD8A2B}"/>
  </hyperlinks>
  <pageMargins left="0.7" right="0.7" top="0.75" bottom="0.75" header="0.3" footer="0.3"/>
  <pageSetup paperSize="9" scale="86"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M73"/>
  <sheetViews>
    <sheetView showGridLines="0" zoomScale="90" zoomScaleNormal="90" workbookViewId="0">
      <selection activeCell="L1" sqref="L1"/>
    </sheetView>
  </sheetViews>
  <sheetFormatPr defaultColWidth="9.140625" defaultRowHeight="14.25"/>
  <cols>
    <col min="1" max="1" width="4.7109375" style="45" customWidth="1"/>
    <col min="2" max="2" width="9.5703125" style="100" customWidth="1"/>
    <col min="3" max="3" width="83.85546875" style="101" customWidth="1"/>
    <col min="4" max="4" width="26.7109375" style="180" customWidth="1"/>
    <col min="5" max="5" width="21.85546875" style="181" customWidth="1"/>
    <col min="6" max="6" width="4.7109375" style="198" customWidth="1"/>
    <col min="7" max="7" width="11.85546875" style="101" customWidth="1"/>
    <col min="8" max="16384" width="9.140625" style="101"/>
  </cols>
  <sheetData>
    <row r="1" spans="1:7" ht="21" customHeight="1">
      <c r="B1" s="23" t="s">
        <v>781</v>
      </c>
      <c r="F1" s="767"/>
      <c r="G1" s="766" t="s">
        <v>997</v>
      </c>
    </row>
    <row r="2" spans="1:7" ht="15">
      <c r="B2" s="1834" t="s">
        <v>1182</v>
      </c>
      <c r="C2" s="1834"/>
      <c r="D2" s="182"/>
      <c r="E2" s="182"/>
    </row>
    <row r="3" spans="1:7" s="529" customFormat="1" ht="24.95" customHeight="1">
      <c r="A3" s="197"/>
      <c r="B3" s="383"/>
      <c r="D3" s="1737" t="s">
        <v>782</v>
      </c>
      <c r="E3" s="1737"/>
      <c r="F3" s="322"/>
    </row>
    <row r="4" spans="1:7" s="529" customFormat="1" ht="24.95" customHeight="1">
      <c r="A4" s="197"/>
      <c r="B4" s="1836"/>
      <c r="C4" s="1836"/>
      <c r="D4" s="530" t="s">
        <v>83</v>
      </c>
      <c r="E4" s="530" t="s">
        <v>84</v>
      </c>
      <c r="F4" s="322"/>
    </row>
    <row r="5" spans="1:7" s="529" customFormat="1" ht="24.95" customHeight="1">
      <c r="A5" s="223"/>
      <c r="B5" s="1836"/>
      <c r="C5" s="1836"/>
      <c r="D5" s="1319" t="s">
        <v>1951</v>
      </c>
      <c r="E5" s="573" t="s">
        <v>1299</v>
      </c>
      <c r="F5" s="561"/>
    </row>
    <row r="6" spans="1:7" s="381" customFormat="1" ht="24.95" customHeight="1" thickBot="1">
      <c r="A6" s="223"/>
      <c r="B6" s="1835" t="s">
        <v>783</v>
      </c>
      <c r="C6" s="1835"/>
      <c r="D6" s="1835"/>
      <c r="E6" s="1835"/>
      <c r="F6" s="561"/>
    </row>
    <row r="7" spans="1:7" s="381" customFormat="1" ht="24.95" customHeight="1">
      <c r="A7" s="223"/>
      <c r="B7" s="574">
        <v>1</v>
      </c>
      <c r="C7" s="575" t="s">
        <v>784</v>
      </c>
      <c r="D7" s="576">
        <v>93138226.115376547</v>
      </c>
      <c r="E7" s="577">
        <v>91728044.406221122</v>
      </c>
      <c r="F7" s="561"/>
    </row>
    <row r="8" spans="1:7" s="381" customFormat="1" ht="24.95" customHeight="1">
      <c r="A8" s="223"/>
      <c r="B8" s="439">
        <v>2</v>
      </c>
      <c r="C8" s="440" t="s">
        <v>785</v>
      </c>
      <c r="D8" s="578">
        <v>0</v>
      </c>
      <c r="E8" s="579">
        <v>0</v>
      </c>
      <c r="F8" s="561"/>
    </row>
    <row r="9" spans="1:7" s="381" customFormat="1" ht="24.95" customHeight="1">
      <c r="A9" s="223"/>
      <c r="B9" s="439">
        <v>3</v>
      </c>
      <c r="C9" s="440" t="s">
        <v>786</v>
      </c>
      <c r="D9" s="578">
        <v>-248127.03704992501</v>
      </c>
      <c r="E9" s="579">
        <v>-66743.191420000003</v>
      </c>
      <c r="F9" s="561"/>
    </row>
    <row r="10" spans="1:7" s="381" customFormat="1" ht="24.95" customHeight="1">
      <c r="A10" s="223"/>
      <c r="B10" s="439">
        <v>4</v>
      </c>
      <c r="C10" s="440" t="s">
        <v>787</v>
      </c>
      <c r="D10" s="578">
        <v>0</v>
      </c>
      <c r="E10" s="579">
        <v>0</v>
      </c>
      <c r="F10" s="561"/>
    </row>
    <row r="11" spans="1:7" s="381" customFormat="1" ht="24.95" customHeight="1">
      <c r="A11" s="223"/>
      <c r="B11" s="439">
        <v>5</v>
      </c>
      <c r="C11" s="580" t="s">
        <v>788</v>
      </c>
      <c r="D11" s="578">
        <v>0</v>
      </c>
      <c r="E11" s="579">
        <v>-14764.671751900003</v>
      </c>
      <c r="F11" s="561"/>
    </row>
    <row r="12" spans="1:7" s="381" customFormat="1" ht="24.95" customHeight="1">
      <c r="A12" s="223"/>
      <c r="B12" s="581">
        <v>6</v>
      </c>
      <c r="C12" s="440" t="s">
        <v>789</v>
      </c>
      <c r="D12" s="578">
        <v>-774881.67407207447</v>
      </c>
      <c r="E12" s="579">
        <v>-960896.53188403242</v>
      </c>
      <c r="F12" s="561"/>
    </row>
    <row r="13" spans="1:7" s="381" customFormat="1" ht="24.95" customHeight="1" thickBot="1">
      <c r="A13" s="223"/>
      <c r="B13" s="582">
        <v>7</v>
      </c>
      <c r="C13" s="583" t="s">
        <v>963</v>
      </c>
      <c r="D13" s="584">
        <v>92115217.404254556</v>
      </c>
      <c r="E13" s="584">
        <v>90685640.011165172</v>
      </c>
      <c r="F13" s="561"/>
    </row>
    <row r="14" spans="1:7" s="381" customFormat="1" ht="24.95" customHeight="1" thickBot="1">
      <c r="A14" s="223"/>
      <c r="B14" s="1835" t="s">
        <v>790</v>
      </c>
      <c r="C14" s="1835"/>
      <c r="D14" s="1835"/>
      <c r="E14" s="1835"/>
      <c r="F14" s="561"/>
    </row>
    <row r="15" spans="1:7" s="381" customFormat="1" ht="24.95" customHeight="1">
      <c r="A15" s="223"/>
      <c r="B15" s="437">
        <v>8</v>
      </c>
      <c r="C15" s="585" t="s">
        <v>791</v>
      </c>
      <c r="D15" s="586">
        <v>180452.967001218</v>
      </c>
      <c r="E15" s="587">
        <v>130173.36609642817</v>
      </c>
      <c r="F15" s="561"/>
    </row>
    <row r="16" spans="1:7" s="381" customFormat="1" ht="24.95" customHeight="1">
      <c r="A16" s="223"/>
      <c r="B16" s="439" t="s">
        <v>792</v>
      </c>
      <c r="C16" s="588" t="s">
        <v>793</v>
      </c>
      <c r="D16" s="578">
        <v>0</v>
      </c>
      <c r="E16" s="579">
        <v>0</v>
      </c>
      <c r="F16" s="561"/>
    </row>
    <row r="17" spans="1:6" s="381" customFormat="1" ht="24.95" customHeight="1">
      <c r="A17" s="223"/>
      <c r="B17" s="439">
        <v>9</v>
      </c>
      <c r="C17" s="440" t="s">
        <v>794</v>
      </c>
      <c r="D17" s="589">
        <v>303217.41796379455</v>
      </c>
      <c r="E17" s="579">
        <v>351948.82772245083</v>
      </c>
      <c r="F17" s="198"/>
    </row>
    <row r="18" spans="1:6" s="381" customFormat="1" ht="24.95" customHeight="1">
      <c r="A18" s="153"/>
      <c r="B18" s="439" t="s">
        <v>795</v>
      </c>
      <c r="C18" s="590" t="s">
        <v>796</v>
      </c>
      <c r="D18" s="578">
        <v>0</v>
      </c>
      <c r="E18" s="579">
        <v>0</v>
      </c>
      <c r="F18" s="198"/>
    </row>
    <row r="19" spans="1:6" s="381" customFormat="1" ht="24.95" customHeight="1">
      <c r="A19" s="153"/>
      <c r="B19" s="439" t="s">
        <v>797</v>
      </c>
      <c r="C19" s="590" t="s">
        <v>798</v>
      </c>
      <c r="D19" s="578">
        <v>0</v>
      </c>
      <c r="E19" s="579">
        <v>0</v>
      </c>
      <c r="F19" s="198"/>
    </row>
    <row r="20" spans="1:6" s="381" customFormat="1" ht="24.95" customHeight="1">
      <c r="A20" s="153"/>
      <c r="B20" s="439">
        <v>10</v>
      </c>
      <c r="C20" s="591" t="s">
        <v>799</v>
      </c>
      <c r="D20" s="589">
        <v>0</v>
      </c>
      <c r="E20" s="579">
        <v>0</v>
      </c>
      <c r="F20" s="198"/>
    </row>
    <row r="21" spans="1:6" s="381" customFormat="1" ht="24.95" customHeight="1">
      <c r="A21" s="45"/>
      <c r="B21" s="439" t="s">
        <v>800</v>
      </c>
      <c r="C21" s="591" t="s">
        <v>801</v>
      </c>
      <c r="D21" s="578">
        <v>0</v>
      </c>
      <c r="E21" s="579">
        <v>0</v>
      </c>
      <c r="F21" s="198"/>
    </row>
    <row r="22" spans="1:6" s="381" customFormat="1" ht="24.95" customHeight="1">
      <c r="A22" s="45"/>
      <c r="B22" s="439" t="s">
        <v>802</v>
      </c>
      <c r="C22" s="591" t="s">
        <v>803</v>
      </c>
      <c r="D22" s="589">
        <v>0</v>
      </c>
      <c r="E22" s="579">
        <v>0</v>
      </c>
      <c r="F22" s="198"/>
    </row>
    <row r="23" spans="1:6" s="381" customFormat="1" ht="24.95" customHeight="1">
      <c r="A23" s="45"/>
      <c r="B23" s="439">
        <v>11</v>
      </c>
      <c r="C23" s="440" t="s">
        <v>804</v>
      </c>
      <c r="D23" s="578">
        <v>2000</v>
      </c>
      <c r="E23" s="579">
        <v>2000</v>
      </c>
      <c r="F23" s="198"/>
    </row>
    <row r="24" spans="1:6" s="381" customFormat="1" ht="24.95" customHeight="1">
      <c r="A24" s="45"/>
      <c r="B24" s="439">
        <v>12</v>
      </c>
      <c r="C24" s="440" t="s">
        <v>805</v>
      </c>
      <c r="D24" s="578">
        <v>0</v>
      </c>
      <c r="E24" s="579">
        <v>0</v>
      </c>
      <c r="F24" s="198"/>
    </row>
    <row r="25" spans="1:6" s="381" customFormat="1" ht="24.95" customHeight="1">
      <c r="A25" s="45"/>
      <c r="B25" s="592">
        <v>13</v>
      </c>
      <c r="C25" s="593" t="s">
        <v>964</v>
      </c>
      <c r="D25" s="594">
        <v>485670.38496501255</v>
      </c>
      <c r="E25" s="595">
        <v>484122.19381887902</v>
      </c>
      <c r="F25" s="198"/>
    </row>
    <row r="26" spans="1:6" s="381" customFormat="1" ht="24.95" customHeight="1" thickBot="1">
      <c r="A26" s="45"/>
      <c r="B26" s="1835" t="s">
        <v>806</v>
      </c>
      <c r="C26" s="1835"/>
      <c r="D26" s="1835"/>
      <c r="E26" s="1835"/>
      <c r="F26" s="198"/>
    </row>
    <row r="27" spans="1:6" s="381" customFormat="1" ht="24.95" customHeight="1">
      <c r="A27" s="45"/>
      <c r="B27" s="596">
        <v>14</v>
      </c>
      <c r="C27" s="585" t="s">
        <v>807</v>
      </c>
      <c r="D27" s="586">
        <v>58581.853000000003</v>
      </c>
      <c r="E27" s="587">
        <v>4066.1849999999999</v>
      </c>
      <c r="F27" s="198"/>
    </row>
    <row r="28" spans="1:6" s="381" customFormat="1" ht="24.95" customHeight="1">
      <c r="A28" s="45"/>
      <c r="B28" s="581">
        <v>15</v>
      </c>
      <c r="C28" s="440" t="s">
        <v>808</v>
      </c>
      <c r="D28" s="578"/>
      <c r="E28" s="579"/>
      <c r="F28" s="198"/>
    </row>
    <row r="29" spans="1:6" s="381" customFormat="1" ht="24.95" customHeight="1">
      <c r="A29" s="45"/>
      <c r="B29" s="581">
        <v>16</v>
      </c>
      <c r="C29" s="440" t="s">
        <v>809</v>
      </c>
      <c r="D29" s="578"/>
      <c r="E29" s="579"/>
      <c r="F29" s="198"/>
    </row>
    <row r="30" spans="1:6" s="381" customFormat="1" ht="24.95" customHeight="1">
      <c r="A30" s="45"/>
      <c r="B30" s="439" t="s">
        <v>810</v>
      </c>
      <c r="C30" s="440" t="s">
        <v>965</v>
      </c>
      <c r="D30" s="578"/>
      <c r="E30" s="579"/>
      <c r="F30" s="198"/>
    </row>
    <row r="31" spans="1:6" s="381" customFormat="1" ht="24.95" customHeight="1">
      <c r="A31" s="45"/>
      <c r="B31" s="439">
        <v>17</v>
      </c>
      <c r="C31" s="440" t="s">
        <v>811</v>
      </c>
      <c r="D31" s="578"/>
      <c r="E31" s="579"/>
      <c r="F31" s="198"/>
    </row>
    <row r="32" spans="1:6" s="381" customFormat="1" ht="24.95" customHeight="1">
      <c r="A32" s="45"/>
      <c r="B32" s="439" t="s">
        <v>812</v>
      </c>
      <c r="C32" s="440" t="s">
        <v>813</v>
      </c>
      <c r="D32" s="578"/>
      <c r="E32" s="579"/>
      <c r="F32" s="198"/>
    </row>
    <row r="33" spans="1:6" s="381" customFormat="1" ht="24.95" customHeight="1">
      <c r="A33" s="45"/>
      <c r="B33" s="592">
        <v>18</v>
      </c>
      <c r="C33" s="593" t="s">
        <v>966</v>
      </c>
      <c r="D33" s="597">
        <v>58581.853000000003</v>
      </c>
      <c r="E33" s="597">
        <v>4066.1849999999999</v>
      </c>
      <c r="F33" s="198"/>
    </row>
    <row r="34" spans="1:6" s="381" customFormat="1" ht="24.95" customHeight="1" thickBot="1">
      <c r="A34" s="45"/>
      <c r="B34" s="1835" t="s">
        <v>814</v>
      </c>
      <c r="C34" s="1835"/>
      <c r="D34" s="1835"/>
      <c r="E34" s="1835"/>
      <c r="F34" s="198"/>
    </row>
    <row r="35" spans="1:6" s="381" customFormat="1" ht="24.95" customHeight="1">
      <c r="A35" s="45"/>
      <c r="B35" s="596">
        <v>19</v>
      </c>
      <c r="C35" s="585" t="s">
        <v>815</v>
      </c>
      <c r="D35" s="586">
        <v>15801228.383106086</v>
      </c>
      <c r="E35" s="587">
        <v>15798143.416952915</v>
      </c>
      <c r="F35" s="198"/>
    </row>
    <row r="36" spans="1:6" s="381" customFormat="1" ht="24.95" customHeight="1">
      <c r="A36" s="45"/>
      <c r="B36" s="581">
        <v>20</v>
      </c>
      <c r="C36" s="440" t="s">
        <v>816</v>
      </c>
      <c r="D36" s="589">
        <v>8674797.7680757288</v>
      </c>
      <c r="E36" s="589">
        <v>8708678.4538813699</v>
      </c>
      <c r="F36" s="198"/>
    </row>
    <row r="37" spans="1:6" s="381" customFormat="1" ht="24.95" customHeight="1">
      <c r="A37" s="45"/>
      <c r="B37" s="581">
        <v>21</v>
      </c>
      <c r="C37" s="440" t="s">
        <v>817</v>
      </c>
      <c r="D37" s="578">
        <v>0</v>
      </c>
      <c r="E37" s="579">
        <v>-20733.470015758456</v>
      </c>
      <c r="F37" s="198"/>
    </row>
    <row r="38" spans="1:6" s="381" customFormat="1" ht="24.95" customHeight="1">
      <c r="A38" s="45"/>
      <c r="B38" s="592">
        <v>22</v>
      </c>
      <c r="C38" s="593" t="s">
        <v>353</v>
      </c>
      <c r="D38" s="594">
        <v>7126430.6150303585</v>
      </c>
      <c r="E38" s="594">
        <v>7110198.4330873024</v>
      </c>
      <c r="F38" s="198"/>
    </row>
    <row r="39" spans="1:6" s="381" customFormat="1" ht="24.95" customHeight="1" thickBot="1">
      <c r="A39" s="45"/>
      <c r="B39" s="1835" t="s">
        <v>967</v>
      </c>
      <c r="C39" s="1835"/>
      <c r="D39" s="1835"/>
      <c r="E39" s="1835"/>
      <c r="F39" s="198"/>
    </row>
    <row r="40" spans="1:6" s="381" customFormat="1" ht="24.95" customHeight="1">
      <c r="A40" s="45"/>
      <c r="B40" s="437" t="s">
        <v>818</v>
      </c>
      <c r="C40" s="585" t="s">
        <v>968</v>
      </c>
      <c r="D40" s="598"/>
      <c r="E40" s="587"/>
      <c r="F40" s="198"/>
    </row>
    <row r="41" spans="1:6" s="381" customFormat="1" ht="24.95" customHeight="1">
      <c r="A41" s="45"/>
      <c r="B41" s="439" t="s">
        <v>819</v>
      </c>
      <c r="C41" s="440" t="s">
        <v>969</v>
      </c>
      <c r="D41" s="578"/>
      <c r="E41" s="579"/>
      <c r="F41" s="198"/>
    </row>
    <row r="42" spans="1:6" s="381" customFormat="1" ht="24.95" customHeight="1">
      <c r="A42" s="45"/>
      <c r="B42" s="581" t="s">
        <v>820</v>
      </c>
      <c r="C42" s="588" t="s">
        <v>821</v>
      </c>
      <c r="D42" s="578"/>
      <c r="E42" s="579"/>
      <c r="F42" s="198"/>
    </row>
    <row r="43" spans="1:6" s="381" customFormat="1" ht="75" customHeight="1">
      <c r="A43" s="45"/>
      <c r="B43" s="581" t="s">
        <v>822</v>
      </c>
      <c r="C43" s="588" t="s">
        <v>823</v>
      </c>
      <c r="D43" s="589"/>
      <c r="E43" s="579"/>
      <c r="F43" s="198"/>
    </row>
    <row r="44" spans="1:6" s="381" customFormat="1" ht="75" customHeight="1">
      <c r="A44" s="45"/>
      <c r="B44" s="581" t="s">
        <v>824</v>
      </c>
      <c r="C44" s="548" t="s">
        <v>825</v>
      </c>
      <c r="D44" s="589"/>
      <c r="E44" s="579"/>
      <c r="F44" s="198"/>
    </row>
    <row r="45" spans="1:6" s="381" customFormat="1" ht="24.95" customHeight="1">
      <c r="A45" s="45"/>
      <c r="B45" s="581" t="s">
        <v>826</v>
      </c>
      <c r="C45" s="588" t="s">
        <v>827</v>
      </c>
      <c r="D45" s="578"/>
      <c r="E45" s="579"/>
      <c r="F45" s="198"/>
    </row>
    <row r="46" spans="1:6" s="381" customFormat="1" ht="24.95" customHeight="1">
      <c r="A46" s="45"/>
      <c r="B46" s="581" t="s">
        <v>828</v>
      </c>
      <c r="C46" s="588" t="s">
        <v>829</v>
      </c>
      <c r="D46" s="578"/>
      <c r="E46" s="579"/>
      <c r="F46" s="198"/>
    </row>
    <row r="47" spans="1:6" s="381" customFormat="1" ht="24.95" customHeight="1">
      <c r="A47" s="45"/>
      <c r="B47" s="581" t="s">
        <v>830</v>
      </c>
      <c r="C47" s="588" t="s">
        <v>970</v>
      </c>
      <c r="D47" s="578"/>
      <c r="E47" s="579"/>
      <c r="F47" s="198"/>
    </row>
    <row r="48" spans="1:6" s="381" customFormat="1" ht="24.95" customHeight="1">
      <c r="A48" s="45"/>
      <c r="B48" s="581" t="s">
        <v>831</v>
      </c>
      <c r="C48" s="588" t="s">
        <v>971</v>
      </c>
      <c r="D48" s="578"/>
      <c r="E48" s="579"/>
      <c r="F48" s="198"/>
    </row>
    <row r="49" spans="1:13" s="381" customFormat="1" ht="24.95" customHeight="1">
      <c r="A49" s="45"/>
      <c r="B49" s="581" t="s">
        <v>832</v>
      </c>
      <c r="C49" s="588" t="s">
        <v>833</v>
      </c>
      <c r="D49" s="578"/>
      <c r="E49" s="579"/>
      <c r="F49" s="198"/>
    </row>
    <row r="50" spans="1:13" s="381" customFormat="1" ht="24.95" customHeight="1">
      <c r="A50" s="45"/>
      <c r="B50" s="609" t="s">
        <v>834</v>
      </c>
      <c r="C50" s="599" t="s">
        <v>835</v>
      </c>
      <c r="D50" s="597"/>
      <c r="E50" s="600"/>
      <c r="F50" s="198"/>
    </row>
    <row r="51" spans="1:13" s="381" customFormat="1" ht="24.95" customHeight="1" thickBot="1">
      <c r="A51" s="45"/>
      <c r="B51" s="1835" t="s">
        <v>836</v>
      </c>
      <c r="C51" s="1835"/>
      <c r="D51" s="1835"/>
      <c r="E51" s="1835"/>
      <c r="F51" s="198"/>
    </row>
    <row r="52" spans="1:13" s="381" customFormat="1" ht="24.95" customHeight="1">
      <c r="A52" s="45"/>
      <c r="B52" s="596">
        <v>23</v>
      </c>
      <c r="C52" s="601" t="s">
        <v>837</v>
      </c>
      <c r="D52" s="586">
        <v>5882041.1298796497</v>
      </c>
      <c r="E52" s="587">
        <v>6062830.2899800399</v>
      </c>
      <c r="F52" s="198"/>
    </row>
    <row r="53" spans="1:13" s="381" customFormat="1" ht="24.95" customHeight="1">
      <c r="A53" s="45"/>
      <c r="B53" s="592">
        <v>24</v>
      </c>
      <c r="C53" s="593" t="s">
        <v>780</v>
      </c>
      <c r="D53" s="597">
        <v>99785900.257249892</v>
      </c>
      <c r="E53" s="597">
        <v>98284026.82307139</v>
      </c>
      <c r="F53" s="198"/>
    </row>
    <row r="54" spans="1:13" s="381" customFormat="1" ht="24.95" customHeight="1" thickBot="1">
      <c r="A54" s="45"/>
      <c r="B54" s="1835" t="s">
        <v>838</v>
      </c>
      <c r="C54" s="1835"/>
      <c r="D54" s="1835"/>
      <c r="E54" s="1835"/>
      <c r="F54" s="198"/>
    </row>
    <row r="55" spans="1:13" s="381" customFormat="1" ht="24.95" customHeight="1">
      <c r="A55" s="45"/>
      <c r="B55" s="596">
        <v>25</v>
      </c>
      <c r="C55" s="602" t="s">
        <v>838</v>
      </c>
      <c r="D55" s="603">
        <v>5.8946615851694868E-2</v>
      </c>
      <c r="E55" s="603">
        <v>6.168683239743733E-2</v>
      </c>
      <c r="F55" s="198"/>
    </row>
    <row r="56" spans="1:13" s="381" customFormat="1" ht="24.95" customHeight="1">
      <c r="A56" s="45"/>
      <c r="B56" s="439" t="s">
        <v>839</v>
      </c>
      <c r="C56" s="440" t="s">
        <v>840</v>
      </c>
      <c r="D56" s="604">
        <v>5.8946615851694868E-2</v>
      </c>
      <c r="E56" s="604">
        <v>6.168683239743733E-2</v>
      </c>
      <c r="F56" s="198"/>
    </row>
    <row r="57" spans="1:13" s="381" customFormat="1" ht="24.95" customHeight="1">
      <c r="A57" s="45"/>
      <c r="B57" s="439" t="s">
        <v>841</v>
      </c>
      <c r="C57" s="440" t="s">
        <v>842</v>
      </c>
      <c r="D57" s="604">
        <v>5.8946615851694868E-2</v>
      </c>
      <c r="E57" s="604">
        <v>6.168683239743733E-2</v>
      </c>
      <c r="F57" s="198"/>
    </row>
    <row r="58" spans="1:13" s="381" customFormat="1" ht="24.95" customHeight="1">
      <c r="A58" s="45"/>
      <c r="B58" s="439">
        <v>26</v>
      </c>
      <c r="C58" s="440" t="s">
        <v>972</v>
      </c>
      <c r="D58" s="604">
        <v>0.03</v>
      </c>
      <c r="E58" s="604">
        <v>0.03</v>
      </c>
      <c r="F58" s="198"/>
    </row>
    <row r="59" spans="1:13" s="381" customFormat="1" ht="24.95" customHeight="1">
      <c r="A59" s="45"/>
      <c r="B59" s="439" t="s">
        <v>843</v>
      </c>
      <c r="C59" s="440" t="s">
        <v>844</v>
      </c>
      <c r="D59" s="604">
        <v>0</v>
      </c>
      <c r="E59" s="605">
        <v>0</v>
      </c>
      <c r="F59" s="198"/>
    </row>
    <row r="60" spans="1:13" s="381" customFormat="1" ht="24.95" customHeight="1">
      <c r="A60" s="45"/>
      <c r="B60" s="439">
        <v>27</v>
      </c>
      <c r="C60" s="440" t="s">
        <v>973</v>
      </c>
      <c r="D60" s="606">
        <v>0.03</v>
      </c>
      <c r="E60" s="605">
        <v>0.03</v>
      </c>
      <c r="F60" s="198"/>
    </row>
    <row r="61" spans="1:13" s="381" customFormat="1" ht="24.95" customHeight="1" thickBot="1">
      <c r="A61" s="45"/>
      <c r="B61" s="1835" t="s">
        <v>974</v>
      </c>
      <c r="C61" s="1835"/>
      <c r="D61" s="1835"/>
      <c r="E61" s="1835"/>
      <c r="F61" s="198"/>
    </row>
    <row r="62" spans="1:13" s="381" customFormat="1" ht="24.95" customHeight="1">
      <c r="A62" s="45"/>
      <c r="B62" s="607" t="s">
        <v>845</v>
      </c>
      <c r="C62" s="608" t="s">
        <v>846</v>
      </c>
      <c r="D62" s="611" t="s">
        <v>1247</v>
      </c>
      <c r="E62" s="611" t="s">
        <v>1247</v>
      </c>
      <c r="F62" s="198"/>
    </row>
    <row r="63" spans="1:13" s="381" customFormat="1" ht="24.95" customHeight="1" thickBot="1">
      <c r="A63" s="45"/>
      <c r="B63" s="1835" t="s">
        <v>847</v>
      </c>
      <c r="C63" s="1835"/>
      <c r="D63" s="1835"/>
      <c r="E63" s="1835"/>
      <c r="F63" s="198"/>
    </row>
    <row r="64" spans="1:13" s="381" customFormat="1" ht="35.1" customHeight="1">
      <c r="A64" s="45"/>
      <c r="B64" s="437">
        <v>28</v>
      </c>
      <c r="C64" s="585" t="s">
        <v>848</v>
      </c>
      <c r="D64" s="598">
        <v>5466.476902173913</v>
      </c>
      <c r="E64" s="598">
        <v>12848.673593913052</v>
      </c>
      <c r="F64" s="198"/>
      <c r="M64" s="537"/>
    </row>
    <row r="65" spans="1:13" s="381" customFormat="1" ht="35.1" customHeight="1">
      <c r="A65" s="45"/>
      <c r="B65" s="439">
        <v>29</v>
      </c>
      <c r="C65" s="440" t="s">
        <v>849</v>
      </c>
      <c r="D65" s="589">
        <v>58581.853000000003</v>
      </c>
      <c r="E65" s="578">
        <v>4066.1849999999999</v>
      </c>
      <c r="F65" s="198"/>
      <c r="M65" s="537"/>
    </row>
    <row r="66" spans="1:13" s="381" customFormat="1" ht="38.1" customHeight="1">
      <c r="A66" s="45"/>
      <c r="B66" s="439">
        <v>30</v>
      </c>
      <c r="C66" s="440" t="s">
        <v>850</v>
      </c>
      <c r="D66" s="589">
        <v>99732784.881152064</v>
      </c>
      <c r="E66" s="578">
        <v>98292809.311665297</v>
      </c>
      <c r="F66" s="198"/>
      <c r="M66" s="537"/>
    </row>
    <row r="67" spans="1:13" s="381" customFormat="1" ht="38.1" customHeight="1">
      <c r="A67" s="45"/>
      <c r="B67" s="439" t="s">
        <v>851</v>
      </c>
      <c r="C67" s="440" t="s">
        <v>852</v>
      </c>
      <c r="D67" s="589">
        <v>99732784.881152064</v>
      </c>
      <c r="E67" s="578">
        <v>98292809.311665297</v>
      </c>
      <c r="F67" s="198"/>
      <c r="M67" s="537"/>
    </row>
    <row r="68" spans="1:13" s="381" customFormat="1" ht="38.1" customHeight="1">
      <c r="A68" s="45"/>
      <c r="B68" s="439">
        <v>31</v>
      </c>
      <c r="C68" s="440" t="s">
        <v>853</v>
      </c>
      <c r="D68" s="604">
        <v>5.8978009456860797E-2</v>
      </c>
      <c r="E68" s="606">
        <v>6.1681320662594075E-2</v>
      </c>
      <c r="F68" s="198"/>
      <c r="M68" s="537"/>
    </row>
    <row r="69" spans="1:13" s="381" customFormat="1" ht="38.1" customHeight="1" thickBot="1">
      <c r="A69" s="45"/>
      <c r="B69" s="444" t="s">
        <v>854</v>
      </c>
      <c r="C69" s="610" t="s">
        <v>855</v>
      </c>
      <c r="D69" s="1192">
        <v>5.8978009456860797E-2</v>
      </c>
      <c r="E69" s="1193">
        <v>6.1681320662594075E-2</v>
      </c>
      <c r="F69" s="198"/>
      <c r="M69" s="537"/>
    </row>
    <row r="70" spans="1:13" s="165" customFormat="1">
      <c r="A70" s="45"/>
      <c r="B70" s="167"/>
      <c r="D70" s="183"/>
      <c r="E70" s="184"/>
      <c r="F70" s="198"/>
    </row>
    <row r="71" spans="1:13" s="165" customFormat="1">
      <c r="A71" s="45"/>
      <c r="B71" s="167"/>
      <c r="D71" s="183"/>
      <c r="E71" s="184"/>
      <c r="F71" s="198"/>
    </row>
    <row r="72" spans="1:13" s="165" customFormat="1">
      <c r="A72" s="45"/>
      <c r="B72" s="167"/>
      <c r="D72" s="183"/>
      <c r="E72" s="184"/>
      <c r="F72" s="198"/>
    </row>
    <row r="73" spans="1:13" s="165" customFormat="1">
      <c r="A73" s="45"/>
      <c r="B73" s="167"/>
      <c r="D73" s="183"/>
      <c r="E73" s="184"/>
      <c r="F73" s="198"/>
    </row>
  </sheetData>
  <mergeCells count="12">
    <mergeCell ref="B26:E26"/>
    <mergeCell ref="B34:E34"/>
    <mergeCell ref="B2:C2"/>
    <mergeCell ref="D3:E3"/>
    <mergeCell ref="B4:C5"/>
    <mergeCell ref="B6:E6"/>
    <mergeCell ref="B14:E14"/>
    <mergeCell ref="B63:E63"/>
    <mergeCell ref="B39:E39"/>
    <mergeCell ref="B51:E51"/>
    <mergeCell ref="B54:E54"/>
    <mergeCell ref="B61:E61"/>
  </mergeCells>
  <hyperlinks>
    <hyperlink ref="G1" location="Index!A1" display="Back to index" xr:uid="{9DC5CEB0-754A-483D-8A16-545A3B1D3732}"/>
  </hyperlinks>
  <pageMargins left="0.51181102362204722" right="0.51181102362204722" top="0.74803149606299213" bottom="0.74803149606299213" header="0.31496062992125984" footer="0.31496062992125984"/>
  <pageSetup paperSize="9" scale="68"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20"/>
  <sheetViews>
    <sheetView showGridLines="0" zoomScale="90" zoomScaleNormal="90" workbookViewId="0">
      <selection activeCell="L1" sqref="L1"/>
    </sheetView>
  </sheetViews>
  <sheetFormatPr defaultColWidth="9.140625" defaultRowHeight="14.25"/>
  <cols>
    <col min="1" max="1" width="4.7109375" style="45" customWidth="1"/>
    <col min="2" max="2" width="9.140625" style="97"/>
    <col min="3" max="3" width="67.42578125" style="97" customWidth="1"/>
    <col min="4" max="4" width="27.28515625" style="97" bestFit="1" customWidth="1"/>
    <col min="5" max="5" width="4.7109375" style="198" customWidth="1"/>
    <col min="6" max="6" width="11.42578125" style="97" customWidth="1"/>
    <col min="7" max="16384" width="9.140625" style="97"/>
  </cols>
  <sheetData>
    <row r="1" spans="1:6" ht="18.75" customHeight="1">
      <c r="B1" s="1837" t="s">
        <v>856</v>
      </c>
      <c r="C1" s="1837"/>
      <c r="D1" s="1837"/>
      <c r="E1" s="767"/>
      <c r="F1" s="766" t="s">
        <v>997</v>
      </c>
    </row>
    <row r="2" spans="1:6" ht="24" customHeight="1">
      <c r="B2" s="1837"/>
      <c r="C2" s="1837"/>
      <c r="D2" s="1837"/>
      <c r="F2" s="767"/>
    </row>
    <row r="3" spans="1:6" ht="18.600000000000001" customHeight="1">
      <c r="A3" s="197"/>
      <c r="B3" s="1838" t="s">
        <v>1182</v>
      </c>
      <c r="C3" s="1838"/>
      <c r="D3" s="202"/>
      <c r="E3" s="322"/>
    </row>
    <row r="4" spans="1:6" ht="18.600000000000001" customHeight="1">
      <c r="A4" s="197"/>
      <c r="B4" s="200"/>
      <c r="C4" s="200"/>
      <c r="D4" s="202"/>
      <c r="E4" s="322"/>
    </row>
    <row r="5" spans="1:6" s="529" customFormat="1" ht="20.100000000000001" customHeight="1">
      <c r="A5" s="223"/>
      <c r="D5" s="383" t="s">
        <v>83</v>
      </c>
      <c r="E5" s="561"/>
    </row>
    <row r="6" spans="1:6" s="529" customFormat="1" ht="20.100000000000001" customHeight="1" thickBot="1">
      <c r="A6" s="223"/>
      <c r="D6" s="451" t="s">
        <v>782</v>
      </c>
      <c r="E6" s="561"/>
    </row>
    <row r="7" spans="1:6" s="529" customFormat="1" ht="24.95" customHeight="1">
      <c r="A7" s="223"/>
      <c r="B7" s="1097" t="s">
        <v>857</v>
      </c>
      <c r="C7" s="1097" t="s">
        <v>858</v>
      </c>
      <c r="D7" s="1194">
        <v>92861005.214856982</v>
      </c>
      <c r="E7" s="561"/>
    </row>
    <row r="8" spans="1:6" s="529" customFormat="1" ht="24.95" customHeight="1">
      <c r="A8" s="223"/>
      <c r="B8" s="1089" t="s">
        <v>859</v>
      </c>
      <c r="C8" s="1098" t="s">
        <v>860</v>
      </c>
      <c r="D8" s="1195">
        <v>437678.000269168</v>
      </c>
      <c r="E8" s="561"/>
    </row>
    <row r="9" spans="1:6" s="529" customFormat="1" ht="24.95" customHeight="1">
      <c r="A9" s="223"/>
      <c r="B9" s="1089" t="s">
        <v>861</v>
      </c>
      <c r="C9" s="1098" t="s">
        <v>862</v>
      </c>
      <c r="D9" s="1196">
        <v>92423327.214587808</v>
      </c>
      <c r="E9" s="561"/>
    </row>
    <row r="10" spans="1:6" s="529" customFormat="1" ht="24.95" customHeight="1">
      <c r="A10" s="223"/>
      <c r="B10" s="1089" t="s">
        <v>863</v>
      </c>
      <c r="C10" s="1098" t="s">
        <v>317</v>
      </c>
      <c r="D10" s="1197"/>
      <c r="E10" s="561"/>
    </row>
    <row r="11" spans="1:6" s="529" customFormat="1" ht="24.95" customHeight="1">
      <c r="A11" s="223"/>
      <c r="B11" s="1089" t="s">
        <v>864</v>
      </c>
      <c r="C11" s="1098" t="s">
        <v>865</v>
      </c>
      <c r="D11" s="1197">
        <v>24486705.203000002</v>
      </c>
      <c r="E11" s="561"/>
    </row>
    <row r="12" spans="1:6" s="529" customFormat="1" ht="24.95" customHeight="1">
      <c r="A12" s="223"/>
      <c r="B12" s="1089" t="s">
        <v>866</v>
      </c>
      <c r="C12" s="1098" t="s">
        <v>1667</v>
      </c>
      <c r="D12" s="1197">
        <v>1526332.5109999999</v>
      </c>
      <c r="E12" s="561"/>
    </row>
    <row r="13" spans="1:6" s="529" customFormat="1" ht="24.95" customHeight="1">
      <c r="A13" s="223"/>
      <c r="B13" s="1089" t="s">
        <v>867</v>
      </c>
      <c r="C13" s="1098" t="s">
        <v>135</v>
      </c>
      <c r="D13" s="1197">
        <v>1156674.4879999999</v>
      </c>
      <c r="E13" s="561"/>
    </row>
    <row r="14" spans="1:6" s="529" customFormat="1" ht="24.95" customHeight="1">
      <c r="A14" s="223"/>
      <c r="B14" s="1089" t="s">
        <v>868</v>
      </c>
      <c r="C14" s="1098" t="s">
        <v>869</v>
      </c>
      <c r="D14" s="1197">
        <v>28641763.853999998</v>
      </c>
      <c r="E14" s="561"/>
    </row>
    <row r="15" spans="1:6" s="529" customFormat="1" ht="24.95" customHeight="1">
      <c r="A15" s="223"/>
      <c r="B15" s="1089" t="s">
        <v>870</v>
      </c>
      <c r="C15" s="1098" t="s">
        <v>871</v>
      </c>
      <c r="D15" s="1197">
        <v>10915771.355</v>
      </c>
      <c r="E15" s="561"/>
    </row>
    <row r="16" spans="1:6" s="529" customFormat="1" ht="24.95" customHeight="1">
      <c r="A16" s="223"/>
      <c r="B16" s="1089" t="s">
        <v>872</v>
      </c>
      <c r="C16" s="1098" t="s">
        <v>873</v>
      </c>
      <c r="D16" s="1197">
        <v>14907446.393999999</v>
      </c>
      <c r="E16" s="561"/>
    </row>
    <row r="17" spans="1:5" s="529" customFormat="1" ht="24.95" customHeight="1">
      <c r="A17" s="223"/>
      <c r="B17" s="1089" t="s">
        <v>874</v>
      </c>
      <c r="C17" s="1098" t="s">
        <v>318</v>
      </c>
      <c r="D17" s="1197">
        <v>2403304.321</v>
      </c>
      <c r="E17" s="198"/>
    </row>
    <row r="18" spans="1:5" s="529" customFormat="1" ht="24.95" customHeight="1" thickBot="1">
      <c r="A18" s="153"/>
      <c r="B18" s="1099" t="s">
        <v>875</v>
      </c>
      <c r="C18" s="1100" t="s">
        <v>876</v>
      </c>
      <c r="D18" s="1198">
        <v>8385329.0885878131</v>
      </c>
      <c r="E18" s="198"/>
    </row>
    <row r="19" spans="1:5">
      <c r="A19" s="153"/>
    </row>
    <row r="20" spans="1:5">
      <c r="A20" s="153"/>
    </row>
  </sheetData>
  <mergeCells count="2">
    <mergeCell ref="B1:D2"/>
    <mergeCell ref="B3:C3"/>
  </mergeCells>
  <hyperlinks>
    <hyperlink ref="F1" location="Index!A1" display="Back to index" xr:uid="{CC1553FF-171D-4F81-9C87-C39017CA2C02}"/>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45"/>
  <sheetViews>
    <sheetView showGridLines="0" topLeftCell="A18" zoomScale="90" zoomScaleNormal="90" zoomScaleSheetLayoutView="20" zoomScalePageLayoutView="80" workbookViewId="0">
      <selection activeCell="L1" sqref="L1"/>
    </sheetView>
  </sheetViews>
  <sheetFormatPr defaultColWidth="9.140625" defaultRowHeight="14.25"/>
  <cols>
    <col min="1" max="1" width="4.7109375" style="45" customWidth="1"/>
    <col min="2" max="2" width="10.28515625" style="127" customWidth="1"/>
    <col min="3" max="3" width="53.140625" style="127" customWidth="1"/>
    <col min="4" max="11" width="15.5703125" style="127" customWidth="1"/>
    <col min="12" max="12" width="4.7109375" style="198" customWidth="1"/>
    <col min="13" max="13" width="11.28515625" style="127" bestFit="1" customWidth="1"/>
    <col min="14" max="16384" width="9.140625" style="127"/>
  </cols>
  <sheetData>
    <row r="1" spans="1:13" ht="25.5">
      <c r="B1" s="122" t="s">
        <v>227</v>
      </c>
      <c r="C1" s="14"/>
      <c r="D1" s="14"/>
      <c r="E1" s="14"/>
      <c r="F1" s="14"/>
      <c r="G1" s="14"/>
      <c r="H1" s="14"/>
      <c r="I1" s="14"/>
      <c r="J1" s="14"/>
      <c r="K1" s="14"/>
      <c r="L1" s="767"/>
      <c r="M1" s="766" t="s">
        <v>997</v>
      </c>
    </row>
    <row r="2" spans="1:13" ht="15">
      <c r="B2" s="1834"/>
      <c r="C2" s="1834"/>
      <c r="D2" s="14"/>
      <c r="E2" s="14"/>
      <c r="F2" s="14"/>
      <c r="G2" s="14"/>
      <c r="H2" s="14"/>
      <c r="I2" s="14"/>
      <c r="J2" s="14"/>
      <c r="K2" s="14"/>
    </row>
    <row r="3" spans="1:13" s="197" customFormat="1" ht="20.100000000000001" customHeight="1">
      <c r="B3" s="1834" t="s">
        <v>1182</v>
      </c>
      <c r="C3" s="1834"/>
      <c r="L3" s="322"/>
    </row>
    <row r="4" spans="1:13" s="197" customFormat="1" ht="20.100000000000001" customHeight="1">
      <c r="B4" s="142"/>
      <c r="C4" s="612" t="s">
        <v>1250</v>
      </c>
      <c r="D4" s="530" t="s">
        <v>83</v>
      </c>
      <c r="E4" s="530" t="s">
        <v>84</v>
      </c>
      <c r="F4" s="530" t="s">
        <v>85</v>
      </c>
      <c r="G4" s="530" t="s">
        <v>86</v>
      </c>
      <c r="H4" s="530" t="s">
        <v>87</v>
      </c>
      <c r="I4" s="530" t="s">
        <v>88</v>
      </c>
      <c r="J4" s="530" t="s">
        <v>89</v>
      </c>
      <c r="K4" s="530" t="s">
        <v>90</v>
      </c>
      <c r="L4" s="322"/>
    </row>
    <row r="5" spans="1:13" s="529" customFormat="1" ht="20.100000000000001" customHeight="1">
      <c r="A5" s="223"/>
      <c r="D5" s="1848" t="s">
        <v>1036</v>
      </c>
      <c r="E5" s="1848"/>
      <c r="F5" s="1848"/>
      <c r="G5" s="1848"/>
      <c r="H5" s="1848" t="s">
        <v>1037</v>
      </c>
      <c r="I5" s="1848"/>
      <c r="J5" s="1848"/>
      <c r="K5" s="1848"/>
      <c r="L5" s="561"/>
    </row>
    <row r="6" spans="1:13" s="529" customFormat="1" ht="24.95" customHeight="1" thickBot="1">
      <c r="A6" s="223"/>
      <c r="B6" s="272" t="s">
        <v>228</v>
      </c>
      <c r="C6" s="613" t="s">
        <v>229</v>
      </c>
      <c r="D6" s="520" t="s">
        <v>1947</v>
      </c>
      <c r="E6" s="520" t="s">
        <v>1948</v>
      </c>
      <c r="F6" s="520" t="s">
        <v>1949</v>
      </c>
      <c r="G6" s="520" t="s">
        <v>1950</v>
      </c>
      <c r="H6" s="520" t="s">
        <v>1947</v>
      </c>
      <c r="I6" s="520" t="s">
        <v>1948</v>
      </c>
      <c r="J6" s="520" t="s">
        <v>1949</v>
      </c>
      <c r="K6" s="520" t="s">
        <v>1950</v>
      </c>
      <c r="L6" s="561"/>
    </row>
    <row r="7" spans="1:13" s="529" customFormat="1" ht="20.100000000000001" customHeight="1">
      <c r="A7" s="223"/>
      <c r="B7" s="267" t="s">
        <v>230</v>
      </c>
      <c r="C7" s="613" t="s">
        <v>231</v>
      </c>
      <c r="D7" s="614">
        <v>12</v>
      </c>
      <c r="E7" s="614">
        <v>12</v>
      </c>
      <c r="F7" s="614">
        <v>12</v>
      </c>
      <c r="G7" s="614">
        <v>12</v>
      </c>
      <c r="H7" s="614">
        <v>12</v>
      </c>
      <c r="I7" s="614">
        <v>12</v>
      </c>
      <c r="J7" s="614">
        <v>12</v>
      </c>
      <c r="K7" s="614">
        <v>12</v>
      </c>
      <c r="L7" s="561"/>
    </row>
    <row r="8" spans="1:13" s="381" customFormat="1" ht="20.100000000000001" customHeight="1" thickBot="1">
      <c r="A8" s="223"/>
      <c r="B8" s="1762" t="s">
        <v>232</v>
      </c>
      <c r="C8" s="1762"/>
      <c r="D8" s="1762"/>
      <c r="E8" s="1762"/>
      <c r="F8" s="1762"/>
      <c r="G8" s="1762"/>
      <c r="H8" s="1762"/>
      <c r="I8" s="1762"/>
      <c r="J8" s="1762"/>
      <c r="K8" s="1762"/>
      <c r="L8" s="561"/>
    </row>
    <row r="9" spans="1:13" s="529" customFormat="1" ht="20.100000000000001" customHeight="1">
      <c r="A9" s="223"/>
      <c r="B9" s="614">
        <v>1</v>
      </c>
      <c r="C9" s="613" t="s">
        <v>267</v>
      </c>
      <c r="D9" s="1849"/>
      <c r="E9" s="1849"/>
      <c r="F9" s="1849"/>
      <c r="G9" s="1849"/>
      <c r="H9" s="758">
        <v>21896644.259401027</v>
      </c>
      <c r="I9" s="758">
        <v>20806857.617025971</v>
      </c>
      <c r="J9" s="758">
        <v>20009083.043729503</v>
      </c>
      <c r="K9" s="758">
        <v>18929037.559277277</v>
      </c>
      <c r="L9" s="561"/>
    </row>
    <row r="10" spans="1:13" s="381" customFormat="1" ht="20.100000000000001" customHeight="1" thickBot="1">
      <c r="A10" s="223"/>
      <c r="B10" s="1762" t="s">
        <v>233</v>
      </c>
      <c r="C10" s="1762"/>
      <c r="D10" s="1762"/>
      <c r="E10" s="1762"/>
      <c r="F10" s="1762"/>
      <c r="G10" s="1762"/>
      <c r="H10" s="1762"/>
      <c r="I10" s="1762"/>
      <c r="J10" s="1762"/>
      <c r="K10" s="1762"/>
      <c r="L10" s="561"/>
    </row>
    <row r="11" spans="1:13" s="529" customFormat="1" ht="20.100000000000001" customHeight="1">
      <c r="A11" s="223"/>
      <c r="B11" s="615">
        <v>2</v>
      </c>
      <c r="C11" s="616" t="s">
        <v>1251</v>
      </c>
      <c r="D11" s="350">
        <v>54779437.232812747</v>
      </c>
      <c r="E11" s="350">
        <v>53629430.979905508</v>
      </c>
      <c r="F11" s="350">
        <v>52755869.341116667</v>
      </c>
      <c r="G11" s="350">
        <v>51978831.241470709</v>
      </c>
      <c r="H11" s="350">
        <v>2874056.07263492</v>
      </c>
      <c r="I11" s="350">
        <v>2788208.7946736203</v>
      </c>
      <c r="J11" s="350">
        <v>2725923.544198541</v>
      </c>
      <c r="K11" s="350">
        <v>2657615.6979306601</v>
      </c>
      <c r="L11" s="561"/>
    </row>
    <row r="12" spans="1:13" s="529" customFormat="1" ht="20.100000000000001" customHeight="1">
      <c r="A12" s="223"/>
      <c r="B12" s="618">
        <v>3</v>
      </c>
      <c r="C12" s="306" t="s">
        <v>234</v>
      </c>
      <c r="D12" s="351">
        <v>29783757.206870791</v>
      </c>
      <c r="E12" s="351">
        <v>28979444.943484202</v>
      </c>
      <c r="F12" s="351">
        <v>27943337.974564176</v>
      </c>
      <c r="G12" s="351">
        <v>26910317.380499531</v>
      </c>
      <c r="H12" s="351">
        <v>1489187.8603435399</v>
      </c>
      <c r="I12" s="351">
        <v>1448972.2471742106</v>
      </c>
      <c r="J12" s="351">
        <v>1397166.8987282088</v>
      </c>
      <c r="K12" s="351">
        <v>1345515.8690249764</v>
      </c>
      <c r="L12" s="561"/>
    </row>
    <row r="13" spans="1:13" s="529" customFormat="1" ht="20.100000000000001" customHeight="1">
      <c r="A13" s="223"/>
      <c r="B13" s="618">
        <v>4</v>
      </c>
      <c r="C13" s="306" t="s">
        <v>235</v>
      </c>
      <c r="D13" s="351">
        <v>10519937.111986745</v>
      </c>
      <c r="E13" s="351">
        <v>10170687.69275054</v>
      </c>
      <c r="F13" s="351">
        <v>10168593.55654929</v>
      </c>
      <c r="G13" s="351">
        <v>10086878.803093312</v>
      </c>
      <c r="H13" s="351">
        <v>1384868.2122913802</v>
      </c>
      <c r="I13" s="351">
        <v>1339236.5474994099</v>
      </c>
      <c r="J13" s="351">
        <v>1328756.6454703324</v>
      </c>
      <c r="K13" s="351">
        <v>1312099.8289056837</v>
      </c>
      <c r="L13" s="561"/>
    </row>
    <row r="14" spans="1:13" s="529" customFormat="1" ht="20.100000000000001" customHeight="1">
      <c r="A14" s="223"/>
      <c r="B14" s="618">
        <v>5</v>
      </c>
      <c r="C14" s="306" t="s">
        <v>611</v>
      </c>
      <c r="D14" s="351">
        <v>14235688.075953171</v>
      </c>
      <c r="E14" s="351">
        <v>13859299.79000821</v>
      </c>
      <c r="F14" s="351">
        <v>13518126.517233767</v>
      </c>
      <c r="G14" s="351">
        <v>13110395.360254731</v>
      </c>
      <c r="H14" s="351">
        <v>5142518.5224945303</v>
      </c>
      <c r="I14" s="351">
        <v>5259825.4685471524</v>
      </c>
      <c r="J14" s="351">
        <v>5429886.0622903053</v>
      </c>
      <c r="K14" s="351">
        <v>5603072.7852398911</v>
      </c>
      <c r="L14" s="561"/>
    </row>
    <row r="15" spans="1:13" s="529" customFormat="1" ht="20.100000000000001" customHeight="1">
      <c r="A15" s="223"/>
      <c r="B15" s="618">
        <v>6</v>
      </c>
      <c r="C15" s="306" t="s">
        <v>612</v>
      </c>
      <c r="D15" s="351">
        <v>5913636.057331088</v>
      </c>
      <c r="E15" s="351">
        <v>4738071.2814414883</v>
      </c>
      <c r="F15" s="351">
        <v>3541466.9698554673</v>
      </c>
      <c r="G15" s="351">
        <v>2229274.7201245213</v>
      </c>
      <c r="H15" s="351">
        <v>1451085.8188031949</v>
      </c>
      <c r="I15" s="351">
        <v>1165030.0193040846</v>
      </c>
      <c r="J15" s="351">
        <v>873536.72892909369</v>
      </c>
      <c r="K15" s="351">
        <v>553131.36018916068</v>
      </c>
      <c r="L15" s="561"/>
    </row>
    <row r="16" spans="1:13" s="529" customFormat="1" ht="20.100000000000001" customHeight="1">
      <c r="A16" s="223"/>
      <c r="B16" s="618">
        <v>7</v>
      </c>
      <c r="C16" s="306" t="s">
        <v>613</v>
      </c>
      <c r="D16" s="351">
        <v>8295944.8114554184</v>
      </c>
      <c r="E16" s="351">
        <v>9095028.2304000575</v>
      </c>
      <c r="F16" s="351">
        <v>9958012.3170449659</v>
      </c>
      <c r="G16" s="351">
        <v>10858569.21588021</v>
      </c>
      <c r="H16" s="351">
        <v>3665325.4965246692</v>
      </c>
      <c r="I16" s="351">
        <v>4068595.1710764021</v>
      </c>
      <c r="J16" s="351">
        <v>4537702.1030278783</v>
      </c>
      <c r="K16" s="351">
        <v>5027390.0008007307</v>
      </c>
      <c r="L16" s="561"/>
    </row>
    <row r="17" spans="1:12" s="529" customFormat="1" ht="20.100000000000001" customHeight="1">
      <c r="A17" s="223"/>
      <c r="B17" s="618">
        <v>8</v>
      </c>
      <c r="C17" s="306" t="s">
        <v>614</v>
      </c>
      <c r="D17" s="351">
        <v>26107.207166666667</v>
      </c>
      <c r="E17" s="351">
        <v>26200.278166666667</v>
      </c>
      <c r="F17" s="351">
        <v>18647.230333333333</v>
      </c>
      <c r="G17" s="351">
        <v>22551.42425</v>
      </c>
      <c r="H17" s="351">
        <v>26107.207166666667</v>
      </c>
      <c r="I17" s="351">
        <v>26200.278166666667</v>
      </c>
      <c r="J17" s="351">
        <v>18647.230333333333</v>
      </c>
      <c r="K17" s="351">
        <v>22551.42425</v>
      </c>
      <c r="L17" s="198"/>
    </row>
    <row r="18" spans="1:12" s="529" customFormat="1" ht="20.100000000000001" customHeight="1">
      <c r="A18" s="153"/>
      <c r="B18" s="618">
        <v>9</v>
      </c>
      <c r="C18" s="306" t="s">
        <v>615</v>
      </c>
      <c r="D18" s="1850"/>
      <c r="E18" s="1850"/>
      <c r="F18" s="1850"/>
      <c r="G18" s="1850"/>
      <c r="H18" s="351">
        <v>694.4444441666667</v>
      </c>
      <c r="I18" s="351">
        <v>694.4444441666667</v>
      </c>
      <c r="J18" s="351">
        <v>694.4444441666667</v>
      </c>
      <c r="K18" s="351">
        <v>416.66666666666669</v>
      </c>
      <c r="L18" s="198"/>
    </row>
    <row r="19" spans="1:12" s="529" customFormat="1" ht="20.100000000000001" customHeight="1">
      <c r="A19" s="153"/>
      <c r="B19" s="618">
        <v>10</v>
      </c>
      <c r="C19" s="306" t="s">
        <v>616</v>
      </c>
      <c r="D19" s="351">
        <v>13134039.948642464</v>
      </c>
      <c r="E19" s="351">
        <v>13628489.017180707</v>
      </c>
      <c r="F19" s="351">
        <v>13748525.520079063</v>
      </c>
      <c r="G19" s="351">
        <v>13614935.777917067</v>
      </c>
      <c r="H19" s="351">
        <v>3047038.8447353807</v>
      </c>
      <c r="I19" s="351">
        <v>3515057.9460511948</v>
      </c>
      <c r="J19" s="351">
        <v>3615073.8761758008</v>
      </c>
      <c r="K19" s="351">
        <v>3665749.3045913214</v>
      </c>
      <c r="L19" s="198"/>
    </row>
    <row r="20" spans="1:12" s="529" customFormat="1" ht="20.100000000000001" customHeight="1">
      <c r="A20" s="153"/>
      <c r="B20" s="618">
        <v>11</v>
      </c>
      <c r="C20" s="306" t="s">
        <v>617</v>
      </c>
      <c r="D20" s="351">
        <v>1748651.8387673295</v>
      </c>
      <c r="E20" s="351">
        <v>2188259.1762940572</v>
      </c>
      <c r="F20" s="351">
        <v>2306267.4813491595</v>
      </c>
      <c r="G20" s="351">
        <v>2452626.2591137346</v>
      </c>
      <c r="H20" s="351">
        <v>1748651.8387673295</v>
      </c>
      <c r="I20" s="351">
        <v>2188259.1762940572</v>
      </c>
      <c r="J20" s="351">
        <v>2306267.4813491595</v>
      </c>
      <c r="K20" s="351">
        <v>2452626.2591137346</v>
      </c>
      <c r="L20" s="198"/>
    </row>
    <row r="21" spans="1:12" s="529" customFormat="1" ht="20.100000000000001" customHeight="1">
      <c r="A21" s="45"/>
      <c r="B21" s="618">
        <v>12</v>
      </c>
      <c r="C21" s="306" t="s">
        <v>618</v>
      </c>
      <c r="D21" s="351">
        <v>0</v>
      </c>
      <c r="E21" s="351">
        <v>0</v>
      </c>
      <c r="F21" s="351">
        <v>0</v>
      </c>
      <c r="G21" s="351">
        <v>0</v>
      </c>
      <c r="H21" s="351">
        <v>0</v>
      </c>
      <c r="I21" s="351">
        <v>0</v>
      </c>
      <c r="J21" s="351">
        <v>0</v>
      </c>
      <c r="K21" s="351">
        <v>0</v>
      </c>
      <c r="L21" s="198"/>
    </row>
    <row r="22" spans="1:12" s="529" customFormat="1" ht="20.100000000000001" customHeight="1">
      <c r="A22" s="45"/>
      <c r="B22" s="618">
        <v>13</v>
      </c>
      <c r="C22" s="306" t="s">
        <v>619</v>
      </c>
      <c r="D22" s="351">
        <v>11385388.109875135</v>
      </c>
      <c r="E22" s="351">
        <v>11440229.840886649</v>
      </c>
      <c r="F22" s="351">
        <v>11442258.038729904</v>
      </c>
      <c r="G22" s="351">
        <v>11162309.51880333</v>
      </c>
      <c r="H22" s="351">
        <v>1298387.0059680513</v>
      </c>
      <c r="I22" s="351">
        <v>1326798.7697571362</v>
      </c>
      <c r="J22" s="351">
        <v>1308806.3948266418</v>
      </c>
      <c r="K22" s="351">
        <v>1213123.0454775861</v>
      </c>
      <c r="L22" s="198"/>
    </row>
    <row r="23" spans="1:12" s="529" customFormat="1" ht="20.100000000000001" customHeight="1">
      <c r="A23" s="45"/>
      <c r="B23" s="618">
        <v>14</v>
      </c>
      <c r="C23" s="306" t="s">
        <v>620</v>
      </c>
      <c r="D23" s="351">
        <v>787922.8890666248</v>
      </c>
      <c r="E23" s="351">
        <v>780621.53116594185</v>
      </c>
      <c r="F23" s="351">
        <v>817589.14867977228</v>
      </c>
      <c r="G23" s="351">
        <v>811769.70936929609</v>
      </c>
      <c r="H23" s="351">
        <v>787922.8890666248</v>
      </c>
      <c r="I23" s="351">
        <v>780621.53116594185</v>
      </c>
      <c r="J23" s="351">
        <v>817589.14867977228</v>
      </c>
      <c r="K23" s="351">
        <v>808715.68843979947</v>
      </c>
      <c r="L23" s="198"/>
    </row>
    <row r="24" spans="1:12" s="529" customFormat="1" ht="20.100000000000001" customHeight="1">
      <c r="A24" s="45"/>
      <c r="B24" s="618">
        <v>15</v>
      </c>
      <c r="C24" s="306" t="s">
        <v>621</v>
      </c>
      <c r="D24" s="351">
        <v>4688574.5774462763</v>
      </c>
      <c r="E24" s="351">
        <v>4754028.4782632301</v>
      </c>
      <c r="F24" s="351">
        <v>4815899.4762911806</v>
      </c>
      <c r="G24" s="351">
        <v>4898771.5197886098</v>
      </c>
      <c r="H24" s="351">
        <v>499114.47363457497</v>
      </c>
      <c r="I24" s="351">
        <v>490699.17226177</v>
      </c>
      <c r="J24" s="351">
        <v>502495.2127159583</v>
      </c>
      <c r="K24" s="351">
        <v>537834.69081677357</v>
      </c>
      <c r="L24" s="198"/>
    </row>
    <row r="25" spans="1:12" s="529" customFormat="1" ht="20.100000000000001" customHeight="1">
      <c r="A25" s="45"/>
      <c r="B25" s="619">
        <v>16</v>
      </c>
      <c r="C25" s="620" t="s">
        <v>236</v>
      </c>
      <c r="D25" s="1845"/>
      <c r="E25" s="1845"/>
      <c r="F25" s="1845"/>
      <c r="G25" s="1845"/>
      <c r="H25" s="759">
        <v>12351345.247010199</v>
      </c>
      <c r="I25" s="759">
        <v>12835107.357143845</v>
      </c>
      <c r="J25" s="759">
        <v>13091662.288504547</v>
      </c>
      <c r="K25" s="759">
        <v>13273404.833685111</v>
      </c>
      <c r="L25" s="198"/>
    </row>
    <row r="26" spans="1:12" s="381" customFormat="1" ht="20.100000000000001" customHeight="1" thickBot="1">
      <c r="A26" s="45"/>
      <c r="B26" s="1762" t="s">
        <v>237</v>
      </c>
      <c r="C26" s="1762"/>
      <c r="D26" s="1762"/>
      <c r="E26" s="1762"/>
      <c r="F26" s="1762"/>
      <c r="G26" s="1762"/>
      <c r="H26" s="1762"/>
      <c r="I26" s="1762"/>
      <c r="J26" s="1762"/>
      <c r="K26" s="1762"/>
      <c r="L26" s="198"/>
    </row>
    <row r="27" spans="1:12" s="529" customFormat="1" ht="20.100000000000001" customHeight="1">
      <c r="A27" s="45"/>
      <c r="B27" s="615">
        <v>17</v>
      </c>
      <c r="C27" s="616" t="s">
        <v>622</v>
      </c>
      <c r="D27" s="617">
        <v>10841.515244154796</v>
      </c>
      <c r="E27" s="617">
        <v>7566.3211713029004</v>
      </c>
      <c r="F27" s="617">
        <v>8066.306565009766</v>
      </c>
      <c r="G27" s="617">
        <v>15524.821560272148</v>
      </c>
      <c r="H27" s="617">
        <v>0</v>
      </c>
      <c r="I27" s="617">
        <v>0</v>
      </c>
      <c r="J27" s="617">
        <v>0</v>
      </c>
      <c r="K27" s="617">
        <v>0</v>
      </c>
      <c r="L27" s="198"/>
    </row>
    <row r="28" spans="1:12" s="529" customFormat="1" ht="20.100000000000001" customHeight="1">
      <c r="A28" s="45"/>
      <c r="B28" s="618">
        <v>18</v>
      </c>
      <c r="C28" s="306" t="s">
        <v>623</v>
      </c>
      <c r="D28" s="305">
        <v>2361237.6647312371</v>
      </c>
      <c r="E28" s="305">
        <v>2372722.0086677298</v>
      </c>
      <c r="F28" s="305">
        <v>2454431.5610948196</v>
      </c>
      <c r="G28" s="305">
        <v>2483795.0844858172</v>
      </c>
      <c r="H28" s="305">
        <v>1596124.467752924</v>
      </c>
      <c r="I28" s="305">
        <v>1628435.1310752362</v>
      </c>
      <c r="J28" s="305">
        <v>1703262.1074725392</v>
      </c>
      <c r="K28" s="305">
        <v>1704656.3274923488</v>
      </c>
      <c r="L28" s="198"/>
    </row>
    <row r="29" spans="1:12" s="529" customFormat="1" ht="20.100000000000001" customHeight="1">
      <c r="A29" s="45"/>
      <c r="B29" s="618">
        <v>19</v>
      </c>
      <c r="C29" s="306" t="s">
        <v>624</v>
      </c>
      <c r="D29" s="305">
        <v>6853171.6528486833</v>
      </c>
      <c r="E29" s="305">
        <v>7364794.1798373451</v>
      </c>
      <c r="F29" s="305">
        <v>7631262.8333681673</v>
      </c>
      <c r="G29" s="305">
        <v>7996622.9944809387</v>
      </c>
      <c r="H29" s="305">
        <v>2642958.6684846436</v>
      </c>
      <c r="I29" s="305">
        <v>3138784.7311648992</v>
      </c>
      <c r="J29" s="305">
        <v>3398035.0760588609</v>
      </c>
      <c r="K29" s="305">
        <v>3652368.8143305071</v>
      </c>
      <c r="L29" s="198"/>
    </row>
    <row r="30" spans="1:12" s="529" customFormat="1" ht="20.100000000000001" customHeight="1">
      <c r="A30" s="45"/>
      <c r="B30" s="1843" t="s">
        <v>238</v>
      </c>
      <c r="C30" s="1844" t="s">
        <v>625</v>
      </c>
      <c r="D30" s="1851"/>
      <c r="E30" s="1851"/>
      <c r="F30" s="1851"/>
      <c r="G30" s="1851"/>
      <c r="H30" s="1841">
        <v>0</v>
      </c>
      <c r="I30" s="1841">
        <v>0</v>
      </c>
      <c r="J30" s="1841">
        <v>0</v>
      </c>
      <c r="K30" s="1841">
        <v>0</v>
      </c>
      <c r="L30" s="198"/>
    </row>
    <row r="31" spans="1:12" s="529" customFormat="1" ht="20.100000000000001" customHeight="1">
      <c r="A31" s="45"/>
      <c r="B31" s="1843"/>
      <c r="C31" s="1844"/>
      <c r="D31" s="1851"/>
      <c r="E31" s="1851"/>
      <c r="F31" s="1851"/>
      <c r="G31" s="1851"/>
      <c r="H31" s="1841"/>
      <c r="I31" s="1841"/>
      <c r="J31" s="1841"/>
      <c r="K31" s="1841"/>
      <c r="L31" s="198"/>
    </row>
    <row r="32" spans="1:12" s="529" customFormat="1" ht="20.100000000000001" customHeight="1">
      <c r="A32" s="45"/>
      <c r="B32" s="1843" t="s">
        <v>239</v>
      </c>
      <c r="C32" s="1844" t="s">
        <v>626</v>
      </c>
      <c r="D32" s="1851"/>
      <c r="E32" s="1851"/>
      <c r="F32" s="1851"/>
      <c r="G32" s="1851"/>
      <c r="H32" s="1841">
        <v>0</v>
      </c>
      <c r="I32" s="1841">
        <v>0</v>
      </c>
      <c r="J32" s="1841">
        <v>0</v>
      </c>
      <c r="K32" s="1841">
        <v>0</v>
      </c>
      <c r="L32" s="198"/>
    </row>
    <row r="33" spans="1:12" s="529" customFormat="1" ht="20.100000000000001" customHeight="1">
      <c r="A33" s="45"/>
      <c r="B33" s="1843"/>
      <c r="C33" s="1844"/>
      <c r="D33" s="1851"/>
      <c r="E33" s="1851"/>
      <c r="F33" s="1851"/>
      <c r="G33" s="1851"/>
      <c r="H33" s="1841"/>
      <c r="I33" s="1841"/>
      <c r="J33" s="1841"/>
      <c r="K33" s="1841"/>
      <c r="L33" s="198"/>
    </row>
    <row r="34" spans="1:12" s="529" customFormat="1" ht="20.100000000000001" customHeight="1">
      <c r="A34" s="45"/>
      <c r="B34" s="618">
        <v>20</v>
      </c>
      <c r="C34" s="306" t="s">
        <v>240</v>
      </c>
      <c r="D34" s="305">
        <v>9225250.8328240756</v>
      </c>
      <c r="E34" s="305">
        <v>9745082.5096763764</v>
      </c>
      <c r="F34" s="305">
        <v>10093760.701027999</v>
      </c>
      <c r="G34" s="305">
        <v>10495942.900527028</v>
      </c>
      <c r="H34" s="305">
        <v>4239083.1362375682</v>
      </c>
      <c r="I34" s="305">
        <v>4767219.8622401366</v>
      </c>
      <c r="J34" s="305">
        <v>5101297.1835314007</v>
      </c>
      <c r="K34" s="305">
        <v>5357025.1418228559</v>
      </c>
      <c r="L34" s="198"/>
    </row>
    <row r="35" spans="1:12" s="529" customFormat="1" ht="20.100000000000001" customHeight="1">
      <c r="A35" s="45"/>
      <c r="B35" s="1843" t="s">
        <v>223</v>
      </c>
      <c r="C35" s="1844" t="s">
        <v>241</v>
      </c>
      <c r="D35" s="1841">
        <v>0</v>
      </c>
      <c r="E35" s="1841">
        <v>0</v>
      </c>
      <c r="F35" s="1841">
        <v>0</v>
      </c>
      <c r="G35" s="1841">
        <v>0</v>
      </c>
      <c r="H35" s="1841">
        <v>0</v>
      </c>
      <c r="I35" s="1841">
        <v>0</v>
      </c>
      <c r="J35" s="1841">
        <v>0</v>
      </c>
      <c r="K35" s="1841">
        <v>0</v>
      </c>
      <c r="L35" s="198"/>
    </row>
    <row r="36" spans="1:12" s="529" customFormat="1" ht="20.100000000000001" customHeight="1">
      <c r="A36" s="45"/>
      <c r="B36" s="1843"/>
      <c r="C36" s="1844"/>
      <c r="D36" s="1841"/>
      <c r="E36" s="1841"/>
      <c r="F36" s="1841"/>
      <c r="G36" s="1841"/>
      <c r="H36" s="1841"/>
      <c r="I36" s="1841"/>
      <c r="J36" s="1841"/>
      <c r="K36" s="1841"/>
      <c r="L36" s="198"/>
    </row>
    <row r="37" spans="1:12" s="529" customFormat="1" ht="20.100000000000001" customHeight="1">
      <c r="A37" s="45"/>
      <c r="B37" s="1843" t="s">
        <v>224</v>
      </c>
      <c r="C37" s="1844" t="s">
        <v>242</v>
      </c>
      <c r="D37" s="1841">
        <v>0</v>
      </c>
      <c r="E37" s="1841">
        <v>0</v>
      </c>
      <c r="F37" s="1841">
        <v>0</v>
      </c>
      <c r="G37" s="1841">
        <v>0</v>
      </c>
      <c r="H37" s="1841">
        <v>0</v>
      </c>
      <c r="I37" s="1841">
        <v>0</v>
      </c>
      <c r="J37" s="1841">
        <v>0</v>
      </c>
      <c r="K37" s="1841">
        <v>0</v>
      </c>
      <c r="L37" s="198"/>
    </row>
    <row r="38" spans="1:12" s="529" customFormat="1" ht="20.100000000000001" customHeight="1">
      <c r="A38" s="45"/>
      <c r="B38" s="1843"/>
      <c r="C38" s="1844"/>
      <c r="D38" s="1841"/>
      <c r="E38" s="1841"/>
      <c r="F38" s="1841"/>
      <c r="G38" s="1841"/>
      <c r="H38" s="1841"/>
      <c r="I38" s="1841"/>
      <c r="J38" s="1841"/>
      <c r="K38" s="1841"/>
      <c r="L38" s="198"/>
    </row>
    <row r="39" spans="1:12" s="529" customFormat="1" ht="20.100000000000001" customHeight="1">
      <c r="A39" s="45"/>
      <c r="B39" s="1843" t="s">
        <v>225</v>
      </c>
      <c r="C39" s="1844" t="s">
        <v>243</v>
      </c>
      <c r="D39" s="1841">
        <v>9225250.8328240756</v>
      </c>
      <c r="E39" s="1841">
        <v>9745082.5096763782</v>
      </c>
      <c r="F39" s="1841">
        <v>10093760.701027999</v>
      </c>
      <c r="G39" s="1841">
        <v>10495942.900527028</v>
      </c>
      <c r="H39" s="1841">
        <v>4239083.1362375673</v>
      </c>
      <c r="I39" s="1841">
        <v>4767219.8622401347</v>
      </c>
      <c r="J39" s="1841">
        <v>5101297.1835313998</v>
      </c>
      <c r="K39" s="1841">
        <v>5357025.1418228559</v>
      </c>
      <c r="L39" s="198"/>
    </row>
    <row r="40" spans="1:12" s="529" customFormat="1" ht="20.100000000000001" customHeight="1">
      <c r="A40" s="45"/>
      <c r="B40" s="1846"/>
      <c r="C40" s="1847"/>
      <c r="D40" s="1842"/>
      <c r="E40" s="1842"/>
      <c r="F40" s="1842"/>
      <c r="G40" s="1842"/>
      <c r="H40" s="1842"/>
      <c r="I40" s="1842"/>
      <c r="J40" s="1842"/>
      <c r="K40" s="1842"/>
      <c r="L40" s="198"/>
    </row>
    <row r="41" spans="1:12" s="381" customFormat="1" ht="20.100000000000001" customHeight="1" thickBot="1">
      <c r="A41" s="45"/>
      <c r="B41" s="1762" t="s">
        <v>244</v>
      </c>
      <c r="C41" s="1762"/>
      <c r="D41" s="1762"/>
      <c r="E41" s="1762"/>
      <c r="F41" s="1762"/>
      <c r="G41" s="1762"/>
      <c r="H41" s="1762"/>
      <c r="I41" s="1762"/>
      <c r="J41" s="1762"/>
      <c r="K41" s="1762"/>
      <c r="L41" s="198"/>
    </row>
    <row r="42" spans="1:12" s="529" customFormat="1" ht="20.100000000000001" customHeight="1">
      <c r="A42" s="45"/>
      <c r="B42" s="621" t="s">
        <v>1252</v>
      </c>
      <c r="C42" s="267" t="s">
        <v>628</v>
      </c>
      <c r="D42" s="1839"/>
      <c r="E42" s="1839"/>
      <c r="F42" s="1839"/>
      <c r="G42" s="1839"/>
      <c r="H42" s="622">
        <v>21896644.259401027</v>
      </c>
      <c r="I42" s="622">
        <v>20806857.617025971</v>
      </c>
      <c r="J42" s="622">
        <v>20009083.043729503</v>
      </c>
      <c r="K42" s="622">
        <v>18929037.559277285</v>
      </c>
      <c r="L42" s="198"/>
    </row>
    <row r="43" spans="1:12" s="529" customFormat="1" ht="20.100000000000001" customHeight="1">
      <c r="A43" s="45"/>
      <c r="B43" s="621">
        <v>22</v>
      </c>
      <c r="C43" s="267" t="s">
        <v>245</v>
      </c>
      <c r="D43" s="1839"/>
      <c r="E43" s="1839"/>
      <c r="F43" s="1839"/>
      <c r="G43" s="1839"/>
      <c r="H43" s="622">
        <v>8112262.110772633</v>
      </c>
      <c r="I43" s="622">
        <v>8067887.4949037107</v>
      </c>
      <c r="J43" s="622">
        <v>7990365.1049731448</v>
      </c>
      <c r="K43" s="622">
        <v>7916379.6918622563</v>
      </c>
      <c r="L43" s="198"/>
    </row>
    <row r="44" spans="1:12" s="529" customFormat="1" ht="20.100000000000001" customHeight="1" thickBot="1">
      <c r="A44" s="45"/>
      <c r="B44" s="623">
        <v>23</v>
      </c>
      <c r="C44" s="624" t="s">
        <v>627</v>
      </c>
      <c r="D44" s="1840"/>
      <c r="E44" s="1840"/>
      <c r="F44" s="1840"/>
      <c r="G44" s="1840"/>
      <c r="H44" s="625">
        <v>2.7008028617763906</v>
      </c>
      <c r="I44" s="625">
        <v>2.5818914611165535</v>
      </c>
      <c r="J44" s="625">
        <v>2.5069199861402436</v>
      </c>
      <c r="K44" s="625">
        <v>2.3920751964318185</v>
      </c>
      <c r="L44" s="198"/>
    </row>
    <row r="45" spans="1:12" s="19" customFormat="1">
      <c r="A45" s="45"/>
      <c r="L45" s="198"/>
    </row>
  </sheetData>
  <mergeCells count="58">
    <mergeCell ref="B3:C3"/>
    <mergeCell ref="B2:C2"/>
    <mergeCell ref="B37:B38"/>
    <mergeCell ref="C37:C38"/>
    <mergeCell ref="D37:D38"/>
    <mergeCell ref="B10:K10"/>
    <mergeCell ref="I35:I36"/>
    <mergeCell ref="J35:J36"/>
    <mergeCell ref="K35:K36"/>
    <mergeCell ref="D32:G33"/>
    <mergeCell ref="H32:H33"/>
    <mergeCell ref="I32:I33"/>
    <mergeCell ref="F37:F38"/>
    <mergeCell ref="G37:G38"/>
    <mergeCell ref="H37:H38"/>
    <mergeCell ref="I37:I38"/>
    <mergeCell ref="K37:K38"/>
    <mergeCell ref="J32:J33"/>
    <mergeCell ref="K32:K33"/>
    <mergeCell ref="G35:G36"/>
    <mergeCell ref="H35:H36"/>
    <mergeCell ref="J37:J38"/>
    <mergeCell ref="B26:K26"/>
    <mergeCell ref="B30:B31"/>
    <mergeCell ref="C30:C31"/>
    <mergeCell ref="D30:G31"/>
    <mergeCell ref="H30:H31"/>
    <mergeCell ref="I30:I31"/>
    <mergeCell ref="J30:J31"/>
    <mergeCell ref="K30:K31"/>
    <mergeCell ref="D5:G5"/>
    <mergeCell ref="H5:K5"/>
    <mergeCell ref="D9:G9"/>
    <mergeCell ref="B8:K8"/>
    <mergeCell ref="D18:G18"/>
    <mergeCell ref="E37:E38"/>
    <mergeCell ref="B32:B33"/>
    <mergeCell ref="C32:C33"/>
    <mergeCell ref="D25:G25"/>
    <mergeCell ref="B41:K41"/>
    <mergeCell ref="H39:H40"/>
    <mergeCell ref="I39:I40"/>
    <mergeCell ref="J39:J40"/>
    <mergeCell ref="K39:K40"/>
    <mergeCell ref="B39:B40"/>
    <mergeCell ref="C39:C40"/>
    <mergeCell ref="B35:B36"/>
    <mergeCell ref="C35:C36"/>
    <mergeCell ref="D35:D36"/>
    <mergeCell ref="E35:E36"/>
    <mergeCell ref="F35:F36"/>
    <mergeCell ref="D42:G42"/>
    <mergeCell ref="D43:G43"/>
    <mergeCell ref="D44:G44"/>
    <mergeCell ref="E39:E40"/>
    <mergeCell ref="F39:F40"/>
    <mergeCell ref="G39:G40"/>
    <mergeCell ref="D39:D40"/>
  </mergeCells>
  <hyperlinks>
    <hyperlink ref="M1" location="Index!A1" display="Back to index" xr:uid="{4D384A74-933E-42DA-804F-A17C7F266F68}"/>
  </hyperlinks>
  <pageMargins left="0.7" right="0.7" top="0.75" bottom="0.75" header="0.3" footer="0.3"/>
  <pageSetup paperSize="9" scale="31" orientation="portrait" verticalDpi="90"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2"/>
  <sheetViews>
    <sheetView showGridLines="0" zoomScale="90" zoomScaleNormal="90" workbookViewId="0">
      <selection activeCell="L1" sqref="L1"/>
    </sheetView>
  </sheetViews>
  <sheetFormatPr defaultColWidth="9.140625" defaultRowHeight="14.25"/>
  <cols>
    <col min="1" max="1" width="4.7109375" style="17" customWidth="1"/>
    <col min="2" max="2" width="8.42578125" style="17" customWidth="1"/>
    <col min="3" max="3" width="55.28515625" style="17" customWidth="1"/>
    <col min="4" max="8" width="15.5703125" style="17" customWidth="1"/>
    <col min="9" max="9" width="4.7109375" style="14" customWidth="1"/>
    <col min="10" max="10" width="14.42578125" style="17" customWidth="1"/>
    <col min="11" max="16384" width="9.140625" style="17"/>
  </cols>
  <sheetData>
    <row r="1" spans="1:10" ht="20.100000000000001" customHeight="1">
      <c r="A1" s="16"/>
      <c r="B1" s="20" t="s">
        <v>907</v>
      </c>
      <c r="J1" s="766" t="s">
        <v>997</v>
      </c>
    </row>
    <row r="2" spans="1:10">
      <c r="A2" s="16"/>
      <c r="B2" s="259" t="s">
        <v>1182</v>
      </c>
      <c r="J2" s="8"/>
    </row>
    <row r="3" spans="1:10" s="198" customFormat="1" ht="15">
      <c r="B3" s="260"/>
      <c r="C3" s="261"/>
      <c r="D3" s="262" t="s">
        <v>83</v>
      </c>
      <c r="E3" s="262" t="s">
        <v>84</v>
      </c>
      <c r="F3" s="262" t="s">
        <v>85</v>
      </c>
      <c r="G3" s="262" t="s">
        <v>86</v>
      </c>
      <c r="H3" s="262" t="s">
        <v>87</v>
      </c>
      <c r="I3" s="14"/>
    </row>
    <row r="4" spans="1:10" s="197" customFormat="1" ht="20.100000000000001" customHeight="1" thickBot="1">
      <c r="B4" s="263"/>
      <c r="C4" s="263"/>
      <c r="D4" s="1318" t="s">
        <v>1951</v>
      </c>
      <c r="E4" s="1318" t="s">
        <v>1955</v>
      </c>
      <c r="F4" s="1318" t="s">
        <v>1299</v>
      </c>
      <c r="G4" s="264" t="s">
        <v>1668</v>
      </c>
      <c r="H4" s="1318" t="s">
        <v>1956</v>
      </c>
      <c r="I4" s="198"/>
    </row>
    <row r="5" spans="1:10" s="205" customFormat="1" ht="20.100000000000001" customHeight="1">
      <c r="B5" s="1457"/>
      <c r="C5" s="1707" t="s">
        <v>908</v>
      </c>
      <c r="D5" s="1707"/>
      <c r="E5" s="1707"/>
      <c r="F5" s="1707"/>
      <c r="G5" s="1707"/>
      <c r="H5" s="1707"/>
      <c r="I5" s="198"/>
    </row>
    <row r="6" spans="1:10" s="223" customFormat="1" ht="20.100000000000001" customHeight="1">
      <c r="B6" s="1346">
        <v>1</v>
      </c>
      <c r="C6" s="299" t="s">
        <v>909</v>
      </c>
      <c r="D6" s="1458">
        <v>5372775.0465799998</v>
      </c>
      <c r="E6" s="1458">
        <v>5488072.8245900003</v>
      </c>
      <c r="F6" s="1458">
        <v>5527099.8576300004</v>
      </c>
      <c r="G6" s="1458">
        <v>5554919.09858</v>
      </c>
      <c r="H6" s="1458">
        <v>5657289.3949199999</v>
      </c>
      <c r="I6" s="198"/>
    </row>
    <row r="7" spans="1:10" s="223" customFormat="1" ht="20.100000000000001" customHeight="1">
      <c r="B7" s="1346">
        <v>2</v>
      </c>
      <c r="C7" s="299" t="s">
        <v>910</v>
      </c>
      <c r="D7" s="1458">
        <v>5882041.1298799999</v>
      </c>
      <c r="E7" s="1458">
        <v>6020713.2185500003</v>
      </c>
      <c r="F7" s="1458">
        <v>6062830.2899799999</v>
      </c>
      <c r="G7" s="1458">
        <v>6085090.9806000004</v>
      </c>
      <c r="H7" s="1458">
        <v>6193989.0790400002</v>
      </c>
      <c r="I7" s="198"/>
    </row>
    <row r="8" spans="1:10" s="223" customFormat="1" ht="20.100000000000001" customHeight="1" thickBot="1">
      <c r="B8" s="1346">
        <v>3</v>
      </c>
      <c r="C8" s="299" t="s">
        <v>911</v>
      </c>
      <c r="D8" s="1458">
        <v>7212799.49871</v>
      </c>
      <c r="E8" s="1458">
        <v>7050932.0098599996</v>
      </c>
      <c r="F8" s="1458">
        <v>7084591.0212399997</v>
      </c>
      <c r="G8" s="1458">
        <v>7074374.06929</v>
      </c>
      <c r="H8" s="1458">
        <v>7212252.1102999998</v>
      </c>
      <c r="I8" s="198"/>
    </row>
    <row r="9" spans="1:10" s="205" customFormat="1" ht="20.100000000000001" customHeight="1">
      <c r="B9" s="1457"/>
      <c r="C9" s="1707" t="s">
        <v>912</v>
      </c>
      <c r="D9" s="1707"/>
      <c r="E9" s="1707"/>
      <c r="F9" s="1707"/>
      <c r="G9" s="1707"/>
      <c r="H9" s="1707"/>
      <c r="I9" s="198"/>
    </row>
    <row r="10" spans="1:10" s="223" customFormat="1" ht="20.100000000000001" customHeight="1" thickBot="1">
      <c r="B10" s="1346">
        <v>4</v>
      </c>
      <c r="C10" s="299" t="s">
        <v>913</v>
      </c>
      <c r="D10" s="1458">
        <v>45932529.052419998</v>
      </c>
      <c r="E10" s="1458">
        <v>46733444.132069997</v>
      </c>
      <c r="F10" s="1458">
        <v>47378823.421429999</v>
      </c>
      <c r="G10" s="1458">
        <v>45883407.697050005</v>
      </c>
      <c r="H10" s="1458">
        <v>46413047.596799999</v>
      </c>
      <c r="I10" s="198"/>
    </row>
    <row r="11" spans="1:10" s="205" customFormat="1" ht="20.100000000000001" customHeight="1">
      <c r="B11" s="1457"/>
      <c r="C11" s="1707" t="s">
        <v>979</v>
      </c>
      <c r="D11" s="1707"/>
      <c r="E11" s="1707"/>
      <c r="F11" s="1707"/>
      <c r="G11" s="1707"/>
      <c r="H11" s="1707"/>
      <c r="I11" s="198"/>
    </row>
    <row r="12" spans="1:10" s="223" customFormat="1" ht="20.100000000000001" customHeight="1">
      <c r="B12" s="1346">
        <v>5</v>
      </c>
      <c r="C12" s="299" t="s">
        <v>1962</v>
      </c>
      <c r="D12" s="1459">
        <v>0.11700000000000001</v>
      </c>
      <c r="E12" s="1459">
        <v>0.1174</v>
      </c>
      <c r="F12" s="1459">
        <v>0.1167</v>
      </c>
      <c r="G12" s="1459">
        <v>0.1211</v>
      </c>
      <c r="H12" s="1459">
        <v>0.12189999999999999</v>
      </c>
      <c r="I12" s="198"/>
    </row>
    <row r="13" spans="1:10" s="223" customFormat="1" ht="20.100000000000001" customHeight="1">
      <c r="B13" s="1346">
        <v>6</v>
      </c>
      <c r="C13" s="299" t="s">
        <v>914</v>
      </c>
      <c r="D13" s="1459">
        <v>0.12809999999999999</v>
      </c>
      <c r="E13" s="1459">
        <v>0.1288</v>
      </c>
      <c r="F13" s="1459">
        <v>0.128</v>
      </c>
      <c r="G13" s="1459">
        <v>0.1326</v>
      </c>
      <c r="H13" s="1459">
        <v>0.13350000000000001</v>
      </c>
      <c r="I13" s="198"/>
    </row>
    <row r="14" spans="1:10" s="223" customFormat="1" ht="20.100000000000001" customHeight="1" thickBot="1">
      <c r="B14" s="1346">
        <v>7</v>
      </c>
      <c r="C14" s="299" t="s">
        <v>915</v>
      </c>
      <c r="D14" s="1459">
        <v>0.157</v>
      </c>
      <c r="E14" s="1459">
        <v>0.15090000000000001</v>
      </c>
      <c r="F14" s="1459">
        <v>0.14949999999999999</v>
      </c>
      <c r="G14" s="1459">
        <v>0.1542</v>
      </c>
      <c r="H14" s="1459">
        <v>0.15540000000000001</v>
      </c>
      <c r="I14" s="198"/>
    </row>
    <row r="15" spans="1:10" s="205" customFormat="1" ht="20.100000000000001" customHeight="1">
      <c r="B15" s="1457"/>
      <c r="C15" s="1707" t="s">
        <v>1963</v>
      </c>
      <c r="D15" s="1707"/>
      <c r="E15" s="1707"/>
      <c r="F15" s="1707"/>
      <c r="G15" s="1707"/>
      <c r="H15" s="1707"/>
      <c r="I15" s="198"/>
    </row>
    <row r="16" spans="1:10" s="223" customFormat="1" ht="20.100000000000001" customHeight="1">
      <c r="B16" s="1346" t="s">
        <v>916</v>
      </c>
      <c r="C16" s="299" t="s">
        <v>917</v>
      </c>
      <c r="D16" s="1460">
        <v>2.2499999999999992E-2</v>
      </c>
      <c r="E16" s="1460">
        <v>2.2499999999999992E-2</v>
      </c>
      <c r="F16" s="1460">
        <v>2.2499999999999992E-2</v>
      </c>
      <c r="G16" s="1460">
        <v>2.2499999999999992E-2</v>
      </c>
      <c r="H16" s="1460">
        <v>2.2499999999999992E-2</v>
      </c>
      <c r="I16" s="198"/>
    </row>
    <row r="17" spans="2:9" s="223" customFormat="1" ht="20.100000000000001" customHeight="1">
      <c r="B17" s="1346" t="s">
        <v>918</v>
      </c>
      <c r="C17" s="299" t="s">
        <v>919</v>
      </c>
      <c r="D17" s="1460">
        <v>1.2700000000000003E-2</v>
      </c>
      <c r="E17" s="1460">
        <v>1.2700000000000003E-2</v>
      </c>
      <c r="F17" s="1460">
        <v>1.2700000000000003E-2</v>
      </c>
      <c r="G17" s="1460">
        <v>1.2700000000000003E-2</v>
      </c>
      <c r="H17" s="1460">
        <v>1.2700000000000003E-2</v>
      </c>
      <c r="I17" s="198"/>
    </row>
    <row r="18" spans="2:9" s="223" customFormat="1" ht="20.100000000000001" customHeight="1">
      <c r="B18" s="1346" t="s">
        <v>920</v>
      </c>
      <c r="C18" s="299" t="s">
        <v>921</v>
      </c>
      <c r="D18" s="1460">
        <v>1.6899999999999998E-2</v>
      </c>
      <c r="E18" s="1460">
        <v>1.6899999999999998E-2</v>
      </c>
      <c r="F18" s="1460">
        <v>1.6899999999999998E-2</v>
      </c>
      <c r="G18" s="1460">
        <v>1.6899999999999998E-2</v>
      </c>
      <c r="H18" s="1460">
        <v>1.6899999999999998E-2</v>
      </c>
    </row>
    <row r="19" spans="2:9" s="223" customFormat="1" ht="20.100000000000001" customHeight="1" thickBot="1">
      <c r="B19" s="1346" t="s">
        <v>922</v>
      </c>
      <c r="C19" s="299" t="s">
        <v>923</v>
      </c>
      <c r="D19" s="1460">
        <v>0.10249999999999999</v>
      </c>
      <c r="E19" s="1460">
        <v>0.10249999999999999</v>
      </c>
      <c r="F19" s="1460">
        <v>0.10249999999999999</v>
      </c>
      <c r="G19" s="1460">
        <v>0.10249999999999999</v>
      </c>
      <c r="H19" s="1460">
        <v>0.10249999999999999</v>
      </c>
    </row>
    <row r="20" spans="2:9" s="205" customFormat="1" ht="20.100000000000001" customHeight="1">
      <c r="B20" s="1457"/>
      <c r="C20" s="1707" t="s">
        <v>924</v>
      </c>
      <c r="D20" s="1707"/>
      <c r="E20" s="1707"/>
      <c r="F20" s="1707"/>
      <c r="G20" s="1707"/>
      <c r="H20" s="1707"/>
      <c r="I20" s="223"/>
    </row>
    <row r="21" spans="2:9" s="223" customFormat="1" ht="20.100000000000001" customHeight="1">
      <c r="B21" s="1346">
        <v>8</v>
      </c>
      <c r="C21" s="299" t="s">
        <v>925</v>
      </c>
      <c r="D21" s="1459">
        <v>2.4999999999989114E-2</v>
      </c>
      <c r="E21" s="1459">
        <v>2.4999999999962552E-2</v>
      </c>
      <c r="F21" s="1459">
        <v>2.4999999999667573E-2</v>
      </c>
      <c r="G21" s="1459">
        <v>2.5000000000081728E-2</v>
      </c>
      <c r="H21" s="1459">
        <v>2.5000000000000001E-2</v>
      </c>
    </row>
    <row r="22" spans="2:9" s="223" customFormat="1" ht="20.100000000000001" customHeight="1">
      <c r="B22" s="1346" t="s">
        <v>887</v>
      </c>
      <c r="C22" s="299" t="s">
        <v>926</v>
      </c>
      <c r="D22" s="1459">
        <v>0</v>
      </c>
      <c r="E22" s="1459">
        <v>0</v>
      </c>
      <c r="F22" s="1459">
        <v>0</v>
      </c>
      <c r="G22" s="1459">
        <v>0</v>
      </c>
      <c r="H22" s="1459">
        <v>0</v>
      </c>
    </row>
    <row r="23" spans="2:9" s="223" customFormat="1" ht="20.100000000000001" customHeight="1">
      <c r="B23" s="1346">
        <v>9</v>
      </c>
      <c r="C23" s="299" t="s">
        <v>927</v>
      </c>
      <c r="D23" s="1459">
        <v>0</v>
      </c>
      <c r="E23" s="1459">
        <v>0</v>
      </c>
      <c r="F23" s="1459">
        <v>1.5544927814034154E-5</v>
      </c>
      <c r="G23" s="1459">
        <v>6.7429224534229967E-6</v>
      </c>
      <c r="H23" s="1459">
        <v>7.3196699546922864E-6</v>
      </c>
    </row>
    <row r="24" spans="2:9" s="223" customFormat="1" ht="20.100000000000001" customHeight="1">
      <c r="B24" s="1346" t="s">
        <v>928</v>
      </c>
      <c r="C24" s="299" t="s">
        <v>929</v>
      </c>
      <c r="D24" s="1459">
        <v>0</v>
      </c>
      <c r="E24" s="1459">
        <v>0</v>
      </c>
      <c r="F24" s="1459">
        <v>0</v>
      </c>
      <c r="G24" s="1459">
        <v>0</v>
      </c>
      <c r="H24" s="1459">
        <v>0</v>
      </c>
    </row>
    <row r="25" spans="2:9" s="223" customFormat="1" ht="20.100000000000001" customHeight="1">
      <c r="B25" s="1346">
        <v>10</v>
      </c>
      <c r="C25" s="299" t="s">
        <v>930</v>
      </c>
      <c r="D25" s="1459">
        <v>0</v>
      </c>
      <c r="E25" s="1459">
        <v>0</v>
      </c>
      <c r="F25" s="1459">
        <v>0</v>
      </c>
      <c r="G25" s="1459">
        <v>0</v>
      </c>
      <c r="H25" s="1459">
        <v>0</v>
      </c>
    </row>
    <row r="26" spans="2:9" s="223" customFormat="1" ht="20.100000000000001" customHeight="1">
      <c r="B26" s="1346" t="s">
        <v>931</v>
      </c>
      <c r="C26" s="299" t="s">
        <v>932</v>
      </c>
      <c r="D26" s="1459">
        <v>5.6250000000029931E-3</v>
      </c>
      <c r="E26" s="1459">
        <v>5.6249999999380797E-3</v>
      </c>
      <c r="F26" s="1459">
        <v>5.624999999882991E-3</v>
      </c>
      <c r="G26" s="1459">
        <v>5.625000000089221E-3</v>
      </c>
      <c r="H26" s="1459">
        <v>5.6249999999569084E-3</v>
      </c>
    </row>
    <row r="27" spans="2:9" s="223" customFormat="1" ht="20.100000000000001" customHeight="1">
      <c r="B27" s="1346">
        <v>11</v>
      </c>
      <c r="C27" s="299" t="s">
        <v>933</v>
      </c>
      <c r="D27" s="1459">
        <v>3.062499999999211E-2</v>
      </c>
      <c r="E27" s="1459">
        <v>3.0624999999900631E-2</v>
      </c>
      <c r="F27" s="1459">
        <v>3.0640544927575664E-2</v>
      </c>
      <c r="G27" s="1459">
        <v>3.0631742922406426E-2</v>
      </c>
      <c r="H27" s="1459">
        <v>3.0632319669911597E-2</v>
      </c>
    </row>
    <row r="28" spans="2:9" s="223" customFormat="1" ht="20.100000000000001" customHeight="1">
      <c r="B28" s="1346" t="s">
        <v>934</v>
      </c>
      <c r="C28" s="299" t="s">
        <v>935</v>
      </c>
      <c r="D28" s="1459">
        <v>0.1331</v>
      </c>
      <c r="E28" s="1459">
        <v>0.1331</v>
      </c>
      <c r="F28" s="1459">
        <v>0.1331</v>
      </c>
      <c r="G28" s="1459">
        <v>0.1331</v>
      </c>
      <c r="H28" s="1459">
        <v>0.1331</v>
      </c>
    </row>
    <row r="29" spans="2:9" s="223" customFormat="1" ht="20.100000000000001" customHeight="1" thickBot="1">
      <c r="B29" s="1346">
        <v>12</v>
      </c>
      <c r="C29" s="299" t="s">
        <v>936</v>
      </c>
      <c r="D29" s="1458">
        <v>2724477.6684000003</v>
      </c>
      <c r="E29" s="1458">
        <v>2793597.6863500001</v>
      </c>
      <c r="F29" s="1458">
        <v>2795414.5697399997</v>
      </c>
      <c r="G29" s="1458">
        <v>2907446.4744602148</v>
      </c>
      <c r="H29" s="1458">
        <v>2979256.54858464</v>
      </c>
    </row>
    <row r="30" spans="2:9" s="205" customFormat="1" ht="20.100000000000001" customHeight="1">
      <c r="B30" s="1457"/>
      <c r="C30" s="1707" t="s">
        <v>838</v>
      </c>
      <c r="D30" s="1707"/>
      <c r="E30" s="1707"/>
      <c r="F30" s="1707"/>
      <c r="G30" s="1707"/>
      <c r="H30" s="1707"/>
      <c r="I30" s="223"/>
    </row>
    <row r="31" spans="2:9" s="223" customFormat="1" ht="20.100000000000001" customHeight="1">
      <c r="B31" s="1346">
        <v>13</v>
      </c>
      <c r="C31" s="1461" t="s">
        <v>780</v>
      </c>
      <c r="D31" s="1458">
        <v>99785900.257249892</v>
      </c>
      <c r="E31" s="1458">
        <v>98067243.532798275</v>
      </c>
      <c r="F31" s="1458">
        <v>98284026.823071346</v>
      </c>
      <c r="G31" s="1458">
        <v>96065792.561364725</v>
      </c>
      <c r="H31" s="1458">
        <v>92784122.611805931</v>
      </c>
    </row>
    <row r="32" spans="2:9" s="223" customFormat="1" ht="20.100000000000001" customHeight="1" thickBot="1">
      <c r="B32" s="1346">
        <v>14</v>
      </c>
      <c r="C32" s="1461" t="s">
        <v>838</v>
      </c>
      <c r="D32" s="1460">
        <v>5.8946615851694868E-2</v>
      </c>
      <c r="E32" s="1460">
        <v>6.1393723343849085E-2</v>
      </c>
      <c r="F32" s="1460">
        <v>6.1686832397437351E-2</v>
      </c>
      <c r="G32" s="1460">
        <v>6.3342952973788669E-2</v>
      </c>
      <c r="H32" s="1460">
        <v>6.6756993596336106E-2</v>
      </c>
    </row>
    <row r="33" spans="2:9" s="205" customFormat="1" ht="20.100000000000001" customHeight="1">
      <c r="B33" s="1457"/>
      <c r="C33" s="1707" t="s">
        <v>937</v>
      </c>
      <c r="D33" s="1707"/>
      <c r="E33" s="1707"/>
      <c r="F33" s="1707"/>
      <c r="G33" s="1707"/>
      <c r="H33" s="1707"/>
      <c r="I33" s="223"/>
    </row>
    <row r="34" spans="2:9" s="241" customFormat="1" ht="20.100000000000001" customHeight="1">
      <c r="B34" s="1346" t="s">
        <v>938</v>
      </c>
      <c r="C34" s="299" t="s">
        <v>939</v>
      </c>
      <c r="D34" s="1460">
        <v>0</v>
      </c>
      <c r="E34" s="1460">
        <v>0</v>
      </c>
      <c r="F34" s="1460">
        <v>0</v>
      </c>
      <c r="G34" s="1460">
        <v>0</v>
      </c>
      <c r="H34" s="1460">
        <v>0</v>
      </c>
      <c r="I34" s="223"/>
    </row>
    <row r="35" spans="2:9" s="241" customFormat="1" ht="20.100000000000001" customHeight="1">
      <c r="B35" s="1346" t="s">
        <v>940</v>
      </c>
      <c r="C35" s="299" t="s">
        <v>941</v>
      </c>
      <c r="D35" s="1460">
        <v>0</v>
      </c>
      <c r="E35" s="1460">
        <v>0</v>
      </c>
      <c r="F35" s="1460">
        <v>0</v>
      </c>
      <c r="G35" s="1460">
        <v>0</v>
      </c>
      <c r="H35" s="1460">
        <v>0</v>
      </c>
      <c r="I35" s="223"/>
    </row>
    <row r="36" spans="2:9" s="241" customFormat="1" ht="20.100000000000001" customHeight="1">
      <c r="B36" s="1346" t="s">
        <v>942</v>
      </c>
      <c r="C36" s="299" t="s">
        <v>943</v>
      </c>
      <c r="D36" s="1460">
        <v>0</v>
      </c>
      <c r="E36" s="1460">
        <v>0</v>
      </c>
      <c r="F36" s="1460">
        <v>0</v>
      </c>
      <c r="G36" s="1460">
        <v>0</v>
      </c>
      <c r="H36" s="1460">
        <v>0</v>
      </c>
      <c r="I36" s="223"/>
    </row>
    <row r="37" spans="2:9" s="241" customFormat="1" ht="20.100000000000001" customHeight="1">
      <c r="B37" s="1346" t="s">
        <v>944</v>
      </c>
      <c r="C37" s="299" t="s">
        <v>945</v>
      </c>
      <c r="D37" s="1460">
        <v>0.03</v>
      </c>
      <c r="E37" s="1460">
        <v>0.03</v>
      </c>
      <c r="F37" s="1460">
        <v>0.03</v>
      </c>
      <c r="G37" s="1460">
        <v>0.03</v>
      </c>
      <c r="H37" s="1460">
        <v>0.03</v>
      </c>
      <c r="I37" s="223"/>
    </row>
    <row r="38" spans="2:9" s="241" customFormat="1" ht="20.100000000000001" customHeight="1">
      <c r="B38" s="1346" t="s">
        <v>946</v>
      </c>
      <c r="C38" s="299" t="s">
        <v>947</v>
      </c>
      <c r="D38" s="1460">
        <v>0</v>
      </c>
      <c r="E38" s="1460">
        <v>0</v>
      </c>
      <c r="F38" s="1460">
        <v>0</v>
      </c>
      <c r="G38" s="1460">
        <v>0</v>
      </c>
      <c r="H38" s="1460">
        <v>0</v>
      </c>
      <c r="I38" s="223"/>
    </row>
    <row r="39" spans="2:9" s="241" customFormat="1" ht="20.100000000000001" customHeight="1" thickBot="1">
      <c r="B39" s="1346" t="s">
        <v>948</v>
      </c>
      <c r="C39" s="299" t="s">
        <v>949</v>
      </c>
      <c r="D39" s="1460">
        <v>0.03</v>
      </c>
      <c r="E39" s="1460">
        <v>0.03</v>
      </c>
      <c r="F39" s="1460">
        <v>0.03</v>
      </c>
      <c r="G39" s="1460">
        <v>0.03</v>
      </c>
      <c r="H39" s="1460">
        <v>0.03</v>
      </c>
      <c r="I39" s="223"/>
    </row>
    <row r="40" spans="2:9" s="205" customFormat="1" ht="20.100000000000001" customHeight="1">
      <c r="B40" s="1457"/>
      <c r="C40" s="1707" t="s">
        <v>1240</v>
      </c>
      <c r="D40" s="1707"/>
      <c r="E40" s="1707"/>
      <c r="F40" s="1707"/>
      <c r="G40" s="1707"/>
      <c r="H40" s="1707"/>
      <c r="I40" s="223"/>
    </row>
    <row r="41" spans="2:9" s="223" customFormat="1" ht="20.100000000000001" customHeight="1">
      <c r="B41" s="1346">
        <v>15</v>
      </c>
      <c r="C41" s="1461" t="s">
        <v>950</v>
      </c>
      <c r="D41" s="1458">
        <v>21896644.259401027</v>
      </c>
      <c r="E41" s="1458">
        <v>20806857.617025971</v>
      </c>
      <c r="F41" s="1458">
        <v>20009083.043729503</v>
      </c>
      <c r="G41" s="1458">
        <v>18929037.559277277</v>
      </c>
      <c r="H41" s="1458">
        <v>17807157.035800152</v>
      </c>
    </row>
    <row r="42" spans="2:9" s="223" customFormat="1" ht="20.100000000000001" customHeight="1">
      <c r="B42" s="1346" t="s">
        <v>951</v>
      </c>
      <c r="C42" s="1461" t="s">
        <v>952</v>
      </c>
      <c r="D42" s="1458">
        <v>12351345.247010199</v>
      </c>
      <c r="E42" s="1458">
        <v>12835107.357143845</v>
      </c>
      <c r="F42" s="1458">
        <v>13091662.288504547</v>
      </c>
      <c r="G42" s="1458">
        <v>13273404.833685111</v>
      </c>
      <c r="H42" s="1458">
        <v>13194990.886580918</v>
      </c>
    </row>
    <row r="43" spans="2:9" s="223" customFormat="1" ht="20.100000000000001" customHeight="1">
      <c r="B43" s="1346" t="s">
        <v>953</v>
      </c>
      <c r="C43" s="1461" t="s">
        <v>954</v>
      </c>
      <c r="D43" s="1458">
        <v>4239083.1362375682</v>
      </c>
      <c r="E43" s="1458">
        <v>4767219.8622401366</v>
      </c>
      <c r="F43" s="1458">
        <v>5101297.1835314007</v>
      </c>
      <c r="G43" s="1458">
        <v>5357025.1418228559</v>
      </c>
      <c r="H43" s="1458">
        <v>5524304.9510671329</v>
      </c>
    </row>
    <row r="44" spans="2:9" s="223" customFormat="1" ht="20.100000000000001" customHeight="1">
      <c r="B44" s="1346">
        <v>16</v>
      </c>
      <c r="C44" s="1461" t="s">
        <v>955</v>
      </c>
      <c r="D44" s="1458">
        <v>8112262.110772633</v>
      </c>
      <c r="E44" s="1458">
        <v>8067887.4949037107</v>
      </c>
      <c r="F44" s="1458">
        <v>7990365.1049731448</v>
      </c>
      <c r="G44" s="1458">
        <v>7916379.6918622563</v>
      </c>
      <c r="H44" s="1458">
        <v>7670685.9355137832</v>
      </c>
      <c r="I44" s="231"/>
    </row>
    <row r="45" spans="2:9" s="223" customFormat="1" ht="20.100000000000001" customHeight="1" thickBot="1">
      <c r="B45" s="1346">
        <v>17</v>
      </c>
      <c r="C45" s="1461" t="s">
        <v>956</v>
      </c>
      <c r="D45" s="1462">
        <v>2.7008028617763906</v>
      </c>
      <c r="E45" s="1463">
        <v>2.5818914611165535</v>
      </c>
      <c r="F45" s="1463">
        <v>2.5069199861402436</v>
      </c>
      <c r="G45" s="1463">
        <v>2.3920751964318185</v>
      </c>
      <c r="H45" s="1463">
        <v>2.3199553923960532</v>
      </c>
      <c r="I45" s="231"/>
    </row>
    <row r="46" spans="2:9" s="205" customFormat="1" ht="20.100000000000001" customHeight="1">
      <c r="B46" s="1457"/>
      <c r="C46" s="1707" t="s">
        <v>1241</v>
      </c>
      <c r="D46" s="1707"/>
      <c r="E46" s="1707"/>
      <c r="F46" s="1707"/>
      <c r="G46" s="1707"/>
      <c r="H46" s="1707"/>
      <c r="I46" s="223"/>
    </row>
    <row r="47" spans="2:9" s="223" customFormat="1" ht="20.100000000000001" customHeight="1">
      <c r="B47" s="1346">
        <v>18</v>
      </c>
      <c r="C47" s="1461" t="s">
        <v>957</v>
      </c>
      <c r="D47" s="1458">
        <v>79036419.702872723</v>
      </c>
      <c r="E47" s="1458">
        <v>77861526.781893477</v>
      </c>
      <c r="F47" s="1458">
        <v>77827227.933066413</v>
      </c>
      <c r="G47" s="1458">
        <v>75988842.117969558</v>
      </c>
      <c r="H47" s="1458">
        <v>73315665.473586172</v>
      </c>
    </row>
    <row r="48" spans="2:9" s="223" customFormat="1" ht="20.100000000000001" customHeight="1">
      <c r="B48" s="1346">
        <v>19</v>
      </c>
      <c r="C48" s="535" t="s">
        <v>958</v>
      </c>
      <c r="D48" s="1458">
        <v>52727455.955931045</v>
      </c>
      <c r="E48" s="1458">
        <v>53012612.85341695</v>
      </c>
      <c r="F48" s="1458">
        <v>52763348.257481307</v>
      </c>
      <c r="G48" s="1458">
        <v>52744553.484992325</v>
      </c>
      <c r="H48" s="1458">
        <v>52263787.042524561</v>
      </c>
      <c r="I48" s="198"/>
    </row>
    <row r="49" spans="2:9" s="223" customFormat="1" ht="20.100000000000001" customHeight="1">
      <c r="B49" s="1343">
        <v>20</v>
      </c>
      <c r="C49" s="1464" t="s">
        <v>959</v>
      </c>
      <c r="D49" s="1465">
        <v>1.4989613716415673</v>
      </c>
      <c r="E49" s="1465">
        <v>1.4687358836129294</v>
      </c>
      <c r="F49" s="1465">
        <v>1.4750244346373771</v>
      </c>
      <c r="G49" s="1465">
        <v>1.4406955239386194</v>
      </c>
      <c r="H49" s="1465">
        <v>1.4028004785403838</v>
      </c>
    </row>
    <row r="50" spans="2:9" s="223" customFormat="1" ht="20.100000000000001" customHeight="1">
      <c r="B50" s="1346"/>
      <c r="C50" s="535" t="s">
        <v>1238</v>
      </c>
      <c r="D50" s="1458"/>
      <c r="E50" s="1458"/>
      <c r="F50" s="1458"/>
      <c r="G50" s="1458"/>
      <c r="H50" s="1458"/>
    </row>
    <row r="51" spans="2:9" s="223" customFormat="1" ht="20.100000000000001" customHeight="1">
      <c r="B51" s="1346"/>
      <c r="C51" s="535" t="s">
        <v>1239</v>
      </c>
      <c r="D51" s="1458"/>
      <c r="E51" s="1458"/>
      <c r="F51" s="1458"/>
      <c r="G51" s="1458"/>
      <c r="H51" s="1458"/>
    </row>
    <row r="52" spans="2:9" s="19" customFormat="1" ht="12.75">
      <c r="I52" s="223"/>
    </row>
    <row r="53" spans="2:9" s="19" customFormat="1" ht="12.75">
      <c r="I53" s="241"/>
    </row>
    <row r="54" spans="2:9" s="19" customFormat="1" ht="12.75">
      <c r="I54" s="241"/>
    </row>
    <row r="55" spans="2:9" s="19" customFormat="1" ht="12.75">
      <c r="I55" s="223"/>
    </row>
    <row r="56" spans="2:9" s="19" customFormat="1" ht="12.75">
      <c r="I56" s="223"/>
    </row>
    <row r="57" spans="2:9" s="19" customFormat="1" ht="12.75">
      <c r="I57" s="223"/>
    </row>
    <row r="58" spans="2:9" s="19" customFormat="1">
      <c r="I58" s="198"/>
    </row>
    <row r="59" spans="2:9" s="19" customFormat="1" ht="12.75">
      <c r="I59" s="223"/>
    </row>
    <row r="60" spans="2:9" s="19" customFormat="1" ht="12.75">
      <c r="I60" s="223"/>
    </row>
    <row r="61" spans="2:9" s="19" customFormat="1" ht="12.75">
      <c r="I61" s="223"/>
    </row>
    <row r="62" spans="2:9" s="19" customFormat="1" ht="12.75">
      <c r="I62" s="223"/>
    </row>
    <row r="63" spans="2:9" s="19" customFormat="1" ht="12.75">
      <c r="I63" s="223"/>
    </row>
    <row r="64" spans="2:9" s="19" customFormat="1" ht="12.75">
      <c r="I64" s="223"/>
    </row>
    <row r="65" spans="9:9" s="19" customFormat="1" ht="12.75">
      <c r="I65" s="223"/>
    </row>
    <row r="66" spans="9:9" s="19" customFormat="1" ht="12.75">
      <c r="I66" s="223"/>
    </row>
    <row r="67" spans="9:9" s="19" customFormat="1" ht="12.75">
      <c r="I67" s="223"/>
    </row>
    <row r="68" spans="9:9" s="19" customFormat="1" ht="12.75">
      <c r="I68" s="223"/>
    </row>
    <row r="69" spans="9:9" s="19" customFormat="1">
      <c r="I69" s="198"/>
    </row>
    <row r="70" spans="9:9" s="19" customFormat="1" ht="12.75">
      <c r="I70" s="223"/>
    </row>
    <row r="71" spans="9:9" s="19" customFormat="1" ht="12.75">
      <c r="I71" s="223"/>
    </row>
    <row r="72" spans="9:9" s="19" customFormat="1" ht="12.75">
      <c r="I72" s="241"/>
    </row>
    <row r="73" spans="9:9" s="19" customFormat="1" ht="12.75">
      <c r="I73" s="241"/>
    </row>
    <row r="74" spans="9:9" s="19" customFormat="1" ht="12.75">
      <c r="I74" s="223"/>
    </row>
    <row r="75" spans="9:9" s="19" customFormat="1" ht="12.75">
      <c r="I75" s="223"/>
    </row>
    <row r="76" spans="9:9" s="19" customFormat="1" ht="12.75">
      <c r="I76" s="223"/>
    </row>
    <row r="77" spans="9:9" s="19" customFormat="1" ht="12.75">
      <c r="I77" s="223"/>
    </row>
    <row r="78" spans="9:9" s="19" customFormat="1">
      <c r="I78" s="198"/>
    </row>
    <row r="79" spans="9:9" s="19" customFormat="1" ht="12.75">
      <c r="I79" s="223"/>
    </row>
    <row r="80" spans="9:9" s="19" customFormat="1" ht="12.75">
      <c r="I80" s="223"/>
    </row>
    <row r="81" spans="1:9" s="19" customFormat="1" ht="12.75">
      <c r="I81" s="223"/>
    </row>
    <row r="82" spans="1:9" s="19" customFormat="1" ht="12.75">
      <c r="I82" s="223"/>
    </row>
    <row r="83" spans="1:9" s="19" customFormat="1" ht="12.75">
      <c r="I83" s="223"/>
    </row>
    <row r="84" spans="1:9" s="19" customFormat="1" ht="12.75">
      <c r="I84" s="223"/>
    </row>
    <row r="85" spans="1:9" s="19" customFormat="1" ht="12.75">
      <c r="I85" s="223"/>
    </row>
    <row r="86" spans="1:9">
      <c r="A86" s="16"/>
      <c r="I86" s="223"/>
    </row>
    <row r="87" spans="1:9">
      <c r="A87" s="16"/>
      <c r="I87" s="223"/>
    </row>
    <row r="88" spans="1:9">
      <c r="A88" s="16"/>
      <c r="I88" s="223"/>
    </row>
    <row r="89" spans="1:9">
      <c r="A89" s="16"/>
      <c r="I89" s="223"/>
    </row>
    <row r="90" spans="1:9">
      <c r="A90" s="16"/>
      <c r="I90" s="223"/>
    </row>
    <row r="91" spans="1:9">
      <c r="A91" s="16"/>
      <c r="I91" s="198"/>
    </row>
    <row r="92" spans="1:9">
      <c r="A92" s="16"/>
      <c r="I92" s="223"/>
    </row>
    <row r="93" spans="1:9">
      <c r="A93" s="16"/>
      <c r="I93" s="223"/>
    </row>
    <row r="94" spans="1:9">
      <c r="A94" s="16"/>
      <c r="I94" s="223"/>
    </row>
    <row r="95" spans="1:9">
      <c r="A95" s="16"/>
      <c r="I95" s="223"/>
    </row>
    <row r="96" spans="1:9">
      <c r="A96" s="16"/>
      <c r="I96" s="223"/>
    </row>
    <row r="97" spans="1:9">
      <c r="A97" s="16"/>
      <c r="I97" s="223"/>
    </row>
    <row r="98" spans="1:9">
      <c r="A98" s="16"/>
      <c r="I98" s="223"/>
    </row>
    <row r="99" spans="1:9">
      <c r="A99" s="16"/>
      <c r="I99" s="223"/>
    </row>
    <row r="100" spans="1:9">
      <c r="A100" s="16"/>
      <c r="I100" s="223"/>
    </row>
    <row r="101" spans="1:9">
      <c r="A101" s="16"/>
      <c r="I101" s="198"/>
    </row>
    <row r="102" spans="1:9">
      <c r="A102" s="16"/>
      <c r="I102" s="223"/>
    </row>
    <row r="103" spans="1:9">
      <c r="A103" s="16"/>
      <c r="B103" s="16"/>
      <c r="C103" s="16"/>
      <c r="D103" s="16"/>
      <c r="E103" s="16"/>
      <c r="F103" s="16"/>
      <c r="G103" s="16"/>
      <c r="H103" s="16"/>
      <c r="I103" s="223"/>
    </row>
    <row r="104" spans="1:9">
      <c r="A104" s="16"/>
      <c r="B104" s="16"/>
      <c r="C104" s="16"/>
      <c r="D104" s="16"/>
      <c r="E104" s="16"/>
      <c r="F104" s="16"/>
      <c r="G104" s="16"/>
      <c r="H104" s="16"/>
      <c r="I104" s="223"/>
    </row>
    <row r="105" spans="1:9">
      <c r="A105" s="16"/>
      <c r="B105" s="16"/>
      <c r="C105" s="16"/>
      <c r="D105" s="16"/>
      <c r="E105" s="16"/>
      <c r="F105" s="16"/>
      <c r="G105" s="16"/>
      <c r="H105" s="16"/>
      <c r="I105" s="198"/>
    </row>
    <row r="106" spans="1:9">
      <c r="A106" s="16"/>
      <c r="B106" s="16"/>
      <c r="C106" s="16"/>
      <c r="D106" s="16"/>
      <c r="E106" s="16"/>
      <c r="F106" s="16"/>
      <c r="G106" s="16"/>
      <c r="H106" s="16"/>
      <c r="I106" s="223"/>
    </row>
    <row r="107" spans="1:9">
      <c r="A107" s="16"/>
      <c r="B107" s="16"/>
      <c r="C107" s="16"/>
      <c r="D107" s="16"/>
      <c r="E107" s="16"/>
      <c r="F107" s="16"/>
      <c r="G107" s="16"/>
      <c r="H107" s="16"/>
      <c r="I107" s="223"/>
    </row>
    <row r="108" spans="1:9">
      <c r="A108" s="16"/>
      <c r="B108" s="16"/>
      <c r="C108" s="16"/>
      <c r="D108" s="16"/>
      <c r="E108" s="16"/>
      <c r="F108" s="16"/>
      <c r="G108" s="16"/>
      <c r="H108" s="16"/>
      <c r="I108" s="223"/>
    </row>
    <row r="109" spans="1:9">
      <c r="A109" s="16"/>
      <c r="B109" s="16"/>
      <c r="C109" s="16"/>
      <c r="D109" s="16"/>
      <c r="E109" s="16"/>
      <c r="F109" s="16"/>
      <c r="G109" s="16"/>
      <c r="H109" s="16"/>
      <c r="I109" s="223"/>
    </row>
    <row r="110" spans="1:9">
      <c r="A110" s="16"/>
      <c r="B110" s="16"/>
      <c r="C110" s="16"/>
      <c r="D110" s="16"/>
      <c r="E110" s="16"/>
      <c r="F110" s="16"/>
      <c r="G110" s="16"/>
      <c r="H110" s="16"/>
      <c r="I110" s="198"/>
    </row>
    <row r="111" spans="1:9">
      <c r="A111" s="16"/>
      <c r="B111" s="16"/>
      <c r="C111" s="16"/>
      <c r="D111" s="16"/>
      <c r="E111" s="16"/>
      <c r="F111" s="16"/>
      <c r="G111" s="16"/>
      <c r="H111" s="16"/>
      <c r="I111" s="223"/>
    </row>
    <row r="112" spans="1:9">
      <c r="A112" s="16"/>
      <c r="B112" s="16"/>
      <c r="C112" s="16"/>
      <c r="D112" s="16"/>
      <c r="E112" s="16"/>
      <c r="F112" s="16"/>
      <c r="G112" s="16"/>
      <c r="H112" s="16"/>
      <c r="I112" s="223"/>
    </row>
    <row r="113" spans="1:9">
      <c r="A113" s="16"/>
      <c r="B113" s="16"/>
      <c r="C113" s="16"/>
      <c r="D113" s="16"/>
      <c r="E113" s="16"/>
      <c r="F113" s="16"/>
      <c r="G113" s="16"/>
      <c r="H113" s="16"/>
      <c r="I113" s="223"/>
    </row>
    <row r="114" spans="1:9">
      <c r="A114" s="16"/>
      <c r="B114" s="16"/>
      <c r="C114" s="16"/>
      <c r="D114" s="16"/>
      <c r="E114" s="16"/>
      <c r="F114" s="16"/>
      <c r="G114" s="16"/>
      <c r="H114" s="16"/>
      <c r="I114" s="223"/>
    </row>
    <row r="115" spans="1:9">
      <c r="A115" s="16"/>
      <c r="B115" s="16"/>
      <c r="C115" s="16"/>
      <c r="D115" s="16"/>
      <c r="E115" s="16"/>
      <c r="F115" s="16"/>
      <c r="G115" s="16"/>
      <c r="H115" s="16"/>
      <c r="I115" s="198"/>
    </row>
    <row r="116" spans="1:9">
      <c r="A116" s="16"/>
      <c r="B116" s="16"/>
      <c r="C116" s="16"/>
      <c r="D116" s="16"/>
      <c r="E116" s="16"/>
      <c r="F116" s="16"/>
      <c r="G116" s="16"/>
      <c r="H116" s="16"/>
      <c r="I116" s="223"/>
    </row>
    <row r="117" spans="1:9">
      <c r="A117" s="16"/>
      <c r="B117" s="16"/>
      <c r="C117" s="16"/>
      <c r="D117" s="16"/>
      <c r="E117" s="16"/>
      <c r="F117" s="16"/>
      <c r="G117" s="16"/>
      <c r="H117" s="16"/>
      <c r="I117" s="223"/>
    </row>
    <row r="118" spans="1:9">
      <c r="A118" s="16"/>
      <c r="B118" s="16"/>
      <c r="C118" s="16"/>
      <c r="D118" s="16"/>
      <c r="E118" s="16"/>
      <c r="F118" s="16"/>
      <c r="G118" s="16"/>
      <c r="H118" s="16"/>
      <c r="I118" s="223"/>
    </row>
    <row r="119" spans="1:9">
      <c r="A119" s="16"/>
      <c r="B119" s="16"/>
      <c r="C119" s="16"/>
      <c r="D119" s="16"/>
      <c r="E119" s="16"/>
      <c r="F119" s="16"/>
      <c r="G119" s="16"/>
      <c r="H119" s="16"/>
      <c r="I119" s="223"/>
    </row>
    <row r="120" spans="1:9">
      <c r="A120" s="16"/>
      <c r="B120" s="16"/>
      <c r="C120" s="16"/>
      <c r="D120" s="16"/>
      <c r="E120" s="16"/>
      <c r="F120" s="16"/>
      <c r="G120" s="16"/>
      <c r="H120" s="16"/>
      <c r="I120" s="223"/>
    </row>
    <row r="121" spans="1:9">
      <c r="A121" s="16"/>
      <c r="B121" s="16"/>
      <c r="C121" s="16"/>
      <c r="D121" s="16"/>
      <c r="E121" s="16"/>
      <c r="F121" s="16"/>
      <c r="G121" s="16"/>
      <c r="H121" s="16"/>
      <c r="I121" s="223"/>
    </row>
    <row r="122" spans="1:9">
      <c r="A122" s="16"/>
      <c r="B122" s="16"/>
      <c r="C122" s="16"/>
      <c r="D122" s="16"/>
      <c r="E122" s="16"/>
      <c r="F122" s="16"/>
      <c r="G122" s="16"/>
      <c r="H122" s="16"/>
    </row>
    <row r="123" spans="1:9">
      <c r="A123" s="16"/>
      <c r="B123" s="16"/>
      <c r="C123" s="16"/>
      <c r="D123" s="16"/>
      <c r="E123" s="16"/>
      <c r="F123" s="16"/>
      <c r="G123" s="16"/>
      <c r="H123" s="16"/>
    </row>
    <row r="124" spans="1:9">
      <c r="A124" s="16"/>
      <c r="B124" s="16"/>
      <c r="C124" s="16"/>
      <c r="D124" s="16"/>
      <c r="E124" s="16"/>
      <c r="F124" s="16"/>
      <c r="G124" s="16"/>
      <c r="H124" s="16"/>
    </row>
    <row r="125" spans="1:9">
      <c r="A125" s="16"/>
      <c r="B125" s="16"/>
      <c r="C125" s="16"/>
      <c r="D125" s="16"/>
      <c r="E125" s="16"/>
      <c r="F125" s="16"/>
      <c r="G125" s="16"/>
      <c r="H125" s="16"/>
    </row>
    <row r="126" spans="1:9">
      <c r="A126" s="16"/>
      <c r="B126" s="16"/>
      <c r="C126" s="16"/>
      <c r="D126" s="16"/>
      <c r="E126" s="16"/>
      <c r="F126" s="16"/>
      <c r="G126" s="16"/>
      <c r="H126" s="16"/>
    </row>
    <row r="127" spans="1:9">
      <c r="A127" s="16"/>
      <c r="B127" s="16"/>
      <c r="C127" s="16"/>
      <c r="D127" s="16"/>
      <c r="E127" s="16"/>
      <c r="F127" s="16"/>
      <c r="G127" s="16"/>
      <c r="H127" s="16"/>
    </row>
    <row r="128" spans="1:9">
      <c r="A128" s="16"/>
      <c r="B128" s="16"/>
      <c r="C128" s="16"/>
      <c r="D128" s="16"/>
      <c r="E128" s="16"/>
      <c r="F128" s="16"/>
      <c r="G128" s="16"/>
      <c r="H128" s="16"/>
    </row>
    <row r="129" spans="1:8">
      <c r="A129" s="16"/>
      <c r="B129" s="16"/>
      <c r="C129" s="16"/>
      <c r="D129" s="16"/>
      <c r="E129" s="16"/>
      <c r="F129" s="16"/>
      <c r="G129" s="16"/>
      <c r="H129" s="16"/>
    </row>
    <row r="130" spans="1:8">
      <c r="A130" s="16"/>
      <c r="B130" s="16"/>
      <c r="C130" s="16"/>
      <c r="D130" s="16"/>
      <c r="E130" s="16"/>
      <c r="F130" s="16"/>
      <c r="G130" s="16"/>
      <c r="H130" s="16"/>
    </row>
    <row r="131" spans="1:8">
      <c r="A131" s="16"/>
      <c r="B131" s="16"/>
      <c r="C131" s="16"/>
      <c r="D131" s="16"/>
      <c r="E131" s="16"/>
      <c r="F131" s="16"/>
      <c r="G131" s="16"/>
      <c r="H131" s="16"/>
    </row>
    <row r="132" spans="1:8">
      <c r="A132" s="16"/>
      <c r="B132" s="16"/>
      <c r="C132" s="16"/>
      <c r="D132" s="16"/>
      <c r="E132" s="16"/>
      <c r="F132" s="16"/>
      <c r="G132" s="16"/>
      <c r="H132" s="16"/>
    </row>
  </sheetData>
  <mergeCells count="9">
    <mergeCell ref="C33:H33"/>
    <mergeCell ref="C40:H40"/>
    <mergeCell ref="C46:H46"/>
    <mergeCell ref="C5:H5"/>
    <mergeCell ref="C9:H9"/>
    <mergeCell ref="C11:H11"/>
    <mergeCell ref="C15:H15"/>
    <mergeCell ref="C20:H20"/>
    <mergeCell ref="C30:H30"/>
  </mergeCells>
  <hyperlinks>
    <hyperlink ref="J1" location="Index!A1" display="Back to index" xr:uid="{64FC782A-E866-48F4-ACE8-4701BB1FE52F}"/>
  </hyperlinks>
  <pageMargins left="0.7" right="0.7" top="0.75" bottom="0.75" header="0.3" footer="0.3"/>
  <pageSetup paperSize="9" orientation="landscape" verticalDpi="120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45"/>
  <sheetViews>
    <sheetView showGridLines="0" zoomScale="90" zoomScaleNormal="90" zoomScalePageLayoutView="80" workbookViewId="0">
      <selection activeCell="L1" sqref="L1"/>
    </sheetView>
  </sheetViews>
  <sheetFormatPr defaultColWidth="9.140625" defaultRowHeight="14.25"/>
  <cols>
    <col min="1" max="1" width="4.7109375" style="45" customWidth="1"/>
    <col min="2" max="2" width="12.140625" style="14" customWidth="1"/>
    <col min="3" max="3" width="87.7109375" style="14" customWidth="1"/>
    <col min="4" max="8" width="16.140625" style="14" customWidth="1"/>
    <col min="9" max="9" width="4.7109375" style="198" customWidth="1"/>
    <col min="10" max="10" width="11.7109375" style="14" customWidth="1"/>
    <col min="11" max="11" width="9.140625" style="14"/>
    <col min="12" max="12" width="13" style="14" customWidth="1"/>
    <col min="13" max="13" width="15.140625" style="14" customWidth="1"/>
    <col min="14" max="14" width="14.7109375" style="14" customWidth="1"/>
    <col min="15" max="15" width="9.140625" style="14"/>
    <col min="16" max="16" width="13.7109375" style="14" customWidth="1"/>
    <col min="17" max="16384" width="9.140625" style="14"/>
  </cols>
  <sheetData>
    <row r="1" spans="1:16" ht="18.75">
      <c r="B1" s="136" t="s">
        <v>246</v>
      </c>
      <c r="C1" s="67"/>
      <c r="D1" s="67"/>
      <c r="E1" s="67"/>
      <c r="F1" s="67"/>
      <c r="G1" s="67"/>
      <c r="I1" s="767"/>
      <c r="J1" s="766" t="s">
        <v>997</v>
      </c>
      <c r="O1" s="764"/>
      <c r="P1" s="765"/>
    </row>
    <row r="2" spans="1:16" ht="15">
      <c r="B2" s="102" t="s">
        <v>247</v>
      </c>
    </row>
    <row r="3" spans="1:16">
      <c r="A3" s="197"/>
      <c r="B3" s="1829" t="s">
        <v>1182</v>
      </c>
      <c r="C3" s="1829"/>
      <c r="I3" s="322"/>
    </row>
    <row r="4" spans="1:16">
      <c r="A4" s="197"/>
      <c r="I4" s="322"/>
    </row>
    <row r="5" spans="1:16" s="529" customFormat="1" ht="20.100000000000001" customHeight="1">
      <c r="A5" s="223"/>
      <c r="B5" s="1853"/>
      <c r="C5" s="1853"/>
      <c r="D5" s="322" t="s">
        <v>83</v>
      </c>
      <c r="E5" s="322" t="s">
        <v>84</v>
      </c>
      <c r="F5" s="322" t="s">
        <v>85</v>
      </c>
      <c r="G5" s="322" t="s">
        <v>86</v>
      </c>
      <c r="H5" s="530" t="s">
        <v>87</v>
      </c>
      <c r="I5" s="561"/>
    </row>
    <row r="6" spans="1:16" s="529" customFormat="1" ht="20.100000000000001" customHeight="1">
      <c r="A6" s="223"/>
      <c r="B6" s="1853"/>
      <c r="C6" s="1853"/>
      <c r="D6" s="1738" t="s">
        <v>248</v>
      </c>
      <c r="E6" s="1738"/>
      <c r="F6" s="1738"/>
      <c r="G6" s="1738"/>
      <c r="H6" s="1738" t="s">
        <v>249</v>
      </c>
      <c r="I6" s="561"/>
    </row>
    <row r="7" spans="1:16" s="529" customFormat="1" ht="20.100000000000001" customHeight="1">
      <c r="A7" s="223"/>
      <c r="B7" s="1853"/>
      <c r="C7" s="1853"/>
      <c r="D7" s="249" t="s">
        <v>1253</v>
      </c>
      <c r="E7" s="249" t="s">
        <v>250</v>
      </c>
      <c r="F7" s="249" t="s">
        <v>251</v>
      </c>
      <c r="G7" s="249" t="s">
        <v>252</v>
      </c>
      <c r="H7" s="1706"/>
      <c r="I7" s="561"/>
    </row>
    <row r="8" spans="1:16" s="529" customFormat="1" ht="20.100000000000001" customHeight="1" thickBot="1">
      <c r="A8" s="223"/>
      <c r="B8" s="626" t="s">
        <v>253</v>
      </c>
      <c r="C8" s="626"/>
      <c r="D8" s="626"/>
      <c r="E8" s="626"/>
      <c r="F8" s="626"/>
      <c r="G8" s="626"/>
      <c r="H8" s="626"/>
      <c r="I8" s="561"/>
    </row>
    <row r="9" spans="1:16" s="381" customFormat="1" ht="20.100000000000001" customHeight="1">
      <c r="A9" s="223"/>
      <c r="B9" s="437">
        <v>1</v>
      </c>
      <c r="C9" s="585" t="s">
        <v>254</v>
      </c>
      <c r="D9" s="1109">
        <v>6098488.2034201641</v>
      </c>
      <c r="E9" s="1116" t="s">
        <v>1669</v>
      </c>
      <c r="F9" s="1116" t="s">
        <v>1669</v>
      </c>
      <c r="G9" s="1110">
        <v>1383776.9148541633</v>
      </c>
      <c r="H9" s="1110">
        <v>7482265.1182743274</v>
      </c>
      <c r="I9" s="561"/>
    </row>
    <row r="10" spans="1:16" s="529" customFormat="1" ht="20.100000000000001" customHeight="1">
      <c r="A10" s="223"/>
      <c r="B10" s="211">
        <v>2</v>
      </c>
      <c r="C10" s="247" t="s">
        <v>255</v>
      </c>
      <c r="D10" s="1111">
        <v>6098488.2034201641</v>
      </c>
      <c r="E10" s="1116" t="s">
        <v>1669</v>
      </c>
      <c r="F10" s="1116" t="s">
        <v>1669</v>
      </c>
      <c r="G10" s="1112">
        <v>1383776.9148541633</v>
      </c>
      <c r="H10" s="1112">
        <v>7482265.1182743274</v>
      </c>
      <c r="I10" s="561"/>
    </row>
    <row r="11" spans="1:16" s="529" customFormat="1" ht="20.100000000000001" customHeight="1">
      <c r="A11" s="223"/>
      <c r="B11" s="211">
        <v>3</v>
      </c>
      <c r="C11" s="247" t="s">
        <v>256</v>
      </c>
      <c r="D11" s="1113"/>
      <c r="E11" s="1116" t="s">
        <v>1669</v>
      </c>
      <c r="F11" s="1116" t="s">
        <v>1669</v>
      </c>
      <c r="G11" s="1116" t="s">
        <v>1669</v>
      </c>
      <c r="H11" s="1116" t="s">
        <v>1669</v>
      </c>
      <c r="I11" s="561"/>
    </row>
    <row r="12" spans="1:16" s="381" customFormat="1" ht="20.100000000000001" customHeight="1">
      <c r="A12" s="223"/>
      <c r="B12" s="581">
        <v>4</v>
      </c>
      <c r="C12" s="440" t="s">
        <v>257</v>
      </c>
      <c r="D12" s="1113"/>
      <c r="E12" s="1114">
        <v>52754130.593210347</v>
      </c>
      <c r="F12" s="1114">
        <v>2655261.508355055</v>
      </c>
      <c r="G12" s="1114">
        <v>1317905.0181919567</v>
      </c>
      <c r="H12" s="1114">
        <v>53203484.26841715</v>
      </c>
      <c r="I12" s="561"/>
    </row>
    <row r="13" spans="1:16" s="529" customFormat="1" ht="20.100000000000001" customHeight="1">
      <c r="A13" s="223"/>
      <c r="B13" s="211">
        <v>5</v>
      </c>
      <c r="C13" s="247" t="s">
        <v>234</v>
      </c>
      <c r="D13" s="1113"/>
      <c r="E13" s="1112">
        <v>38995549.315075576</v>
      </c>
      <c r="F13" s="1112">
        <v>1346977.8612512387</v>
      </c>
      <c r="G13" s="1112">
        <v>512351.36175275675</v>
      </c>
      <c r="H13" s="1112">
        <v>38837752.179263219</v>
      </c>
      <c r="I13" s="561"/>
    </row>
    <row r="14" spans="1:16" s="529" customFormat="1" ht="20.100000000000001" customHeight="1">
      <c r="A14" s="223"/>
      <c r="B14" s="211">
        <v>6</v>
      </c>
      <c r="C14" s="247" t="s">
        <v>235</v>
      </c>
      <c r="D14" s="1113"/>
      <c r="E14" s="1112">
        <v>13758581.278134773</v>
      </c>
      <c r="F14" s="1112">
        <v>1308283.6471038163</v>
      </c>
      <c r="G14" s="1112">
        <v>805553.65643920004</v>
      </c>
      <c r="H14" s="1112">
        <v>14365732.089153931</v>
      </c>
      <c r="I14" s="561"/>
    </row>
    <row r="15" spans="1:16" s="381" customFormat="1" ht="20.100000000000001" customHeight="1">
      <c r="A15" s="223"/>
      <c r="B15" s="581">
        <v>7</v>
      </c>
      <c r="C15" s="440" t="s">
        <v>258</v>
      </c>
      <c r="D15" s="1113"/>
      <c r="E15" s="1115">
        <v>15459951.403008953</v>
      </c>
      <c r="F15" s="1114">
        <v>106433.13252227986</v>
      </c>
      <c r="G15" s="1114">
        <v>9725909.2058210503</v>
      </c>
      <c r="H15" s="1114">
        <v>16567484.12011656</v>
      </c>
      <c r="I15" s="561"/>
    </row>
    <row r="16" spans="1:16" s="529" customFormat="1" ht="20.100000000000001" customHeight="1">
      <c r="A16" s="223"/>
      <c r="B16" s="211">
        <v>8</v>
      </c>
      <c r="C16" s="247" t="s">
        <v>259</v>
      </c>
      <c r="D16" s="1113"/>
      <c r="E16" s="1116">
        <v>6834998.9409848573</v>
      </c>
      <c r="F16" s="1112">
        <v>54154.84016100633</v>
      </c>
      <c r="G16" s="1112">
        <v>4243.9407325179091</v>
      </c>
      <c r="H16" s="1112">
        <v>3448820.8313054498</v>
      </c>
      <c r="I16" s="561"/>
    </row>
    <row r="17" spans="1:9" s="529" customFormat="1" ht="20.100000000000001" customHeight="1">
      <c r="A17" s="223"/>
      <c r="B17" s="211">
        <v>9</v>
      </c>
      <c r="C17" s="247" t="s">
        <v>260</v>
      </c>
      <c r="D17" s="1113"/>
      <c r="E17" s="1112">
        <v>8624952.4620240964</v>
      </c>
      <c r="F17" s="1112">
        <v>52278.292361273532</v>
      </c>
      <c r="G17" s="1112">
        <v>9721665.2650885321</v>
      </c>
      <c r="H17" s="1112">
        <v>13118663.28881111</v>
      </c>
      <c r="I17" s="198"/>
    </row>
    <row r="18" spans="1:9" s="381" customFormat="1" ht="20.100000000000001" customHeight="1">
      <c r="A18" s="153"/>
      <c r="B18" s="581">
        <v>10</v>
      </c>
      <c r="C18" s="440" t="s">
        <v>261</v>
      </c>
      <c r="D18" s="1116" t="s">
        <v>1669</v>
      </c>
      <c r="E18" s="1114">
        <v>0</v>
      </c>
      <c r="F18" s="1114">
        <v>0</v>
      </c>
      <c r="G18" s="1114">
        <v>0</v>
      </c>
      <c r="H18" s="1114">
        <v>0</v>
      </c>
      <c r="I18" s="198"/>
    </row>
    <row r="19" spans="1:9" s="381" customFormat="1" ht="20.100000000000001" customHeight="1">
      <c r="A19" s="153"/>
      <c r="B19" s="581">
        <v>11</v>
      </c>
      <c r="C19" s="440" t="s">
        <v>262</v>
      </c>
      <c r="D19" s="1116" t="s">
        <v>1669</v>
      </c>
      <c r="E19" s="1114">
        <v>1022516.197944751</v>
      </c>
      <c r="F19" s="1114">
        <v>45.055813230507454</v>
      </c>
      <c r="G19" s="1114">
        <v>1783163.6681580648</v>
      </c>
      <c r="H19" s="1114">
        <v>1783186.1960646801</v>
      </c>
      <c r="I19" s="198"/>
    </row>
    <row r="20" spans="1:9" s="529" customFormat="1" ht="20.100000000000001" customHeight="1">
      <c r="A20" s="153"/>
      <c r="B20" s="211">
        <v>12</v>
      </c>
      <c r="C20" s="247" t="s">
        <v>263</v>
      </c>
      <c r="D20" s="1116" t="s">
        <v>1669</v>
      </c>
      <c r="E20" s="1113"/>
      <c r="F20" s="1113"/>
      <c r="G20" s="1113"/>
      <c r="H20" s="1113"/>
      <c r="I20" s="198"/>
    </row>
    <row r="21" spans="1:9" s="529" customFormat="1" ht="20.100000000000001" customHeight="1">
      <c r="A21" s="45"/>
      <c r="B21" s="211">
        <v>13</v>
      </c>
      <c r="C21" s="247" t="s">
        <v>264</v>
      </c>
      <c r="D21" s="1113"/>
      <c r="E21" s="1112">
        <v>1022516.197944751</v>
      </c>
      <c r="F21" s="1112">
        <v>45.055813230507454</v>
      </c>
      <c r="G21" s="1112">
        <v>1783163.6681580648</v>
      </c>
      <c r="H21" s="1112">
        <v>1783186.1960646801</v>
      </c>
      <c r="I21" s="198"/>
    </row>
    <row r="22" spans="1:9" s="529" customFormat="1" ht="20.100000000000001" customHeight="1">
      <c r="A22" s="45"/>
      <c r="B22" s="632">
        <v>14</v>
      </c>
      <c r="C22" s="633" t="s">
        <v>265</v>
      </c>
      <c r="D22" s="1117"/>
      <c r="E22" s="1117"/>
      <c r="F22" s="1117"/>
      <c r="G22" s="1117"/>
      <c r="H22" s="1118">
        <v>79036419.702872723</v>
      </c>
      <c r="I22" s="198"/>
    </row>
    <row r="23" spans="1:9" s="529" customFormat="1" ht="20.100000000000001" customHeight="1" thickBot="1">
      <c r="A23" s="45"/>
      <c r="B23" s="626" t="s">
        <v>266</v>
      </c>
      <c r="C23" s="626"/>
      <c r="D23" s="636"/>
      <c r="E23" s="636"/>
      <c r="F23" s="636"/>
      <c r="G23" s="636"/>
      <c r="H23" s="636"/>
      <c r="I23" s="198"/>
    </row>
    <row r="24" spans="1:9" s="381" customFormat="1" ht="20.100000000000001" customHeight="1">
      <c r="A24" s="45"/>
      <c r="B24" s="596">
        <v>15</v>
      </c>
      <c r="C24" s="585" t="s">
        <v>267</v>
      </c>
      <c r="D24" s="637"/>
      <c r="E24" s="638"/>
      <c r="F24" s="638"/>
      <c r="G24" s="638"/>
      <c r="H24" s="627">
        <v>1167869.527325154</v>
      </c>
      <c r="I24" s="198"/>
    </row>
    <row r="25" spans="1:9" s="381" customFormat="1" ht="20.100000000000001" customHeight="1">
      <c r="A25" s="45"/>
      <c r="B25" s="581" t="s">
        <v>268</v>
      </c>
      <c r="C25" s="440" t="s">
        <v>269</v>
      </c>
      <c r="D25" s="629"/>
      <c r="E25" s="630">
        <v>0</v>
      </c>
      <c r="F25" s="630">
        <v>0</v>
      </c>
      <c r="G25" s="630">
        <v>0</v>
      </c>
      <c r="H25" s="630">
        <v>0</v>
      </c>
      <c r="I25" s="198"/>
    </row>
    <row r="26" spans="1:9" s="381" customFormat="1" ht="20.100000000000001" customHeight="1">
      <c r="A26" s="45"/>
      <c r="B26" s="581">
        <v>16</v>
      </c>
      <c r="C26" s="440" t="s">
        <v>270</v>
      </c>
      <c r="D26" s="629"/>
      <c r="E26" s="630">
        <v>374229.01631136768</v>
      </c>
      <c r="F26" s="630">
        <v>0</v>
      </c>
      <c r="G26" s="630">
        <v>0</v>
      </c>
      <c r="H26" s="630">
        <v>187114.50815568384</v>
      </c>
      <c r="I26" s="198"/>
    </row>
    <row r="27" spans="1:9" s="381" customFormat="1" ht="20.100000000000001" customHeight="1">
      <c r="A27" s="45"/>
      <c r="B27" s="581">
        <v>17</v>
      </c>
      <c r="C27" s="440" t="s">
        <v>271</v>
      </c>
      <c r="D27" s="629"/>
      <c r="E27" s="630">
        <v>8455040.6996350158</v>
      </c>
      <c r="F27" s="630">
        <v>2849772.6090273033</v>
      </c>
      <c r="G27" s="630">
        <v>46703900.956916422</v>
      </c>
      <c r="H27" s="630">
        <v>43233461.448209733</v>
      </c>
      <c r="I27" s="198"/>
    </row>
    <row r="28" spans="1:9" s="529" customFormat="1" ht="20.100000000000001" customHeight="1">
      <c r="A28" s="45"/>
      <c r="B28" s="211">
        <v>18</v>
      </c>
      <c r="C28" s="247" t="s">
        <v>1254</v>
      </c>
      <c r="D28" s="629"/>
      <c r="E28" s="628">
        <v>0</v>
      </c>
      <c r="F28" s="628">
        <v>0</v>
      </c>
      <c r="G28" s="628">
        <v>0</v>
      </c>
      <c r="H28" s="628">
        <v>0</v>
      </c>
      <c r="I28" s="198"/>
    </row>
    <row r="29" spans="1:9" s="529" customFormat="1" ht="24.95" customHeight="1">
      <c r="A29" s="45"/>
      <c r="B29" s="211">
        <v>19</v>
      </c>
      <c r="C29" s="247" t="s">
        <v>272</v>
      </c>
      <c r="D29" s="629"/>
      <c r="E29" s="628">
        <v>433419.57163764327</v>
      </c>
      <c r="F29" s="628">
        <v>38269.117272771939</v>
      </c>
      <c r="G29" s="628">
        <v>766040.99662429001</v>
      </c>
      <c r="H29" s="628">
        <v>828517.51242444024</v>
      </c>
      <c r="I29" s="198"/>
    </row>
    <row r="30" spans="1:9" s="529" customFormat="1" ht="24.75" customHeight="1">
      <c r="A30" s="45"/>
      <c r="B30" s="211">
        <v>20</v>
      </c>
      <c r="C30" s="247" t="s">
        <v>273</v>
      </c>
      <c r="D30" s="629"/>
      <c r="E30" s="628">
        <v>7152039.2503047781</v>
      </c>
      <c r="F30" s="628">
        <v>2140728.1648649536</v>
      </c>
      <c r="G30" s="628">
        <v>18206305.929617256</v>
      </c>
      <c r="H30" s="628">
        <v>20454087.398777023</v>
      </c>
      <c r="I30" s="198"/>
    </row>
    <row r="31" spans="1:9" s="529" customFormat="1" ht="20.100000000000001" customHeight="1">
      <c r="A31" s="45"/>
      <c r="B31" s="211">
        <v>21</v>
      </c>
      <c r="C31" s="247" t="s">
        <v>274</v>
      </c>
      <c r="D31" s="629"/>
      <c r="E31" s="628">
        <v>926177.46582283196</v>
      </c>
      <c r="F31" s="628">
        <v>589683.14323197328</v>
      </c>
      <c r="G31" s="628">
        <v>4218492.338391304</v>
      </c>
      <c r="H31" s="628">
        <v>3860826.8526055678</v>
      </c>
      <c r="I31" s="198"/>
    </row>
    <row r="32" spans="1:9" s="529" customFormat="1" ht="20.100000000000001" customHeight="1">
      <c r="A32" s="45"/>
      <c r="B32" s="211">
        <v>22</v>
      </c>
      <c r="C32" s="247" t="s">
        <v>275</v>
      </c>
      <c r="D32" s="629"/>
      <c r="E32" s="628">
        <v>636892.00231064018</v>
      </c>
      <c r="F32" s="628">
        <v>618707.55823530059</v>
      </c>
      <c r="G32" s="628">
        <v>24959240.255063783</v>
      </c>
      <c r="H32" s="628">
        <v>19336115.734990738</v>
      </c>
      <c r="I32" s="198"/>
    </row>
    <row r="33" spans="1:9" s="529" customFormat="1" ht="20.100000000000001" customHeight="1">
      <c r="A33" s="45"/>
      <c r="B33" s="211">
        <v>23</v>
      </c>
      <c r="C33" s="247" t="s">
        <v>274</v>
      </c>
      <c r="D33" s="629"/>
      <c r="E33" s="628">
        <v>616000.33768973197</v>
      </c>
      <c r="F33" s="628">
        <v>596925.02241107041</v>
      </c>
      <c r="G33" s="628">
        <v>23740281.066047903</v>
      </c>
      <c r="H33" s="628">
        <v>18275584.260914672</v>
      </c>
      <c r="I33" s="198"/>
    </row>
    <row r="34" spans="1:9" s="529" customFormat="1" ht="24.95" customHeight="1">
      <c r="A34" s="45"/>
      <c r="B34" s="211">
        <v>24</v>
      </c>
      <c r="C34" s="247" t="s">
        <v>276</v>
      </c>
      <c r="D34" s="629"/>
      <c r="E34" s="628">
        <v>232689.87538195567</v>
      </c>
      <c r="F34" s="628">
        <v>52067.768654278065</v>
      </c>
      <c r="G34" s="628">
        <v>2772313.7756110933</v>
      </c>
      <c r="H34" s="628">
        <v>2614740.8020175262</v>
      </c>
      <c r="I34" s="198"/>
    </row>
    <row r="35" spans="1:9" s="381" customFormat="1" ht="20.100000000000001" customHeight="1">
      <c r="A35" s="45"/>
      <c r="B35" s="581">
        <v>25</v>
      </c>
      <c r="C35" s="440" t="s">
        <v>277</v>
      </c>
      <c r="D35" s="631"/>
      <c r="E35" s="630">
        <v>0</v>
      </c>
      <c r="F35" s="630">
        <v>0</v>
      </c>
      <c r="G35" s="630">
        <v>0</v>
      </c>
      <c r="H35" s="630">
        <v>0</v>
      </c>
      <c r="I35" s="198"/>
    </row>
    <row r="36" spans="1:9" s="381" customFormat="1" ht="20.100000000000001" customHeight="1">
      <c r="A36" s="45"/>
      <c r="B36" s="581">
        <v>26</v>
      </c>
      <c r="C36" s="440" t="s">
        <v>278</v>
      </c>
      <c r="D36" s="630"/>
      <c r="E36" s="639">
        <v>1817497.7892915432</v>
      </c>
      <c r="F36" s="639">
        <v>460789.79082981456</v>
      </c>
      <c r="G36" s="639">
        <v>6475720.1223119199</v>
      </c>
      <c r="H36" s="639">
        <v>7486803.8512631962</v>
      </c>
      <c r="I36" s="198"/>
    </row>
    <row r="37" spans="1:9" s="529" customFormat="1" ht="20.100000000000001" customHeight="1">
      <c r="A37" s="45"/>
      <c r="B37" s="211">
        <v>27</v>
      </c>
      <c r="C37" s="247" t="s">
        <v>279</v>
      </c>
      <c r="D37" s="629"/>
      <c r="E37" s="629"/>
      <c r="F37" s="629"/>
      <c r="G37" s="628">
        <v>0</v>
      </c>
      <c r="H37" s="631">
        <v>0</v>
      </c>
      <c r="I37" s="198"/>
    </row>
    <row r="38" spans="1:9" s="529" customFormat="1" ht="20.100000000000001" customHeight="1">
      <c r="A38" s="45"/>
      <c r="B38" s="211">
        <v>28</v>
      </c>
      <c r="C38" s="247" t="s">
        <v>280</v>
      </c>
      <c r="D38" s="629"/>
      <c r="E38" s="1852">
        <v>320675.02363999997</v>
      </c>
      <c r="F38" s="1852"/>
      <c r="G38" s="1852"/>
      <c r="H38" s="628">
        <v>272573.77009399998</v>
      </c>
      <c r="I38" s="198"/>
    </row>
    <row r="39" spans="1:9" s="529" customFormat="1" ht="20.100000000000001" customHeight="1">
      <c r="A39" s="45"/>
      <c r="B39" s="211">
        <v>29</v>
      </c>
      <c r="C39" s="247" t="s">
        <v>1255</v>
      </c>
      <c r="D39" s="629"/>
      <c r="E39" s="1852">
        <v>227858.84946365847</v>
      </c>
      <c r="F39" s="1852"/>
      <c r="G39" s="1852"/>
      <c r="H39" s="628">
        <v>227858.84946365847</v>
      </c>
      <c r="I39" s="198"/>
    </row>
    <row r="40" spans="1:9" s="529" customFormat="1" ht="20.100000000000001" customHeight="1">
      <c r="A40" s="45"/>
      <c r="B40" s="211">
        <v>30</v>
      </c>
      <c r="C40" s="247" t="s">
        <v>281</v>
      </c>
      <c r="D40" s="629"/>
      <c r="E40" s="1852">
        <v>583356.26157903066</v>
      </c>
      <c r="F40" s="1852"/>
      <c r="G40" s="1852"/>
      <c r="H40" s="628">
        <v>29167.813078951534</v>
      </c>
      <c r="I40" s="198"/>
    </row>
    <row r="41" spans="1:9" s="529" customFormat="1" ht="20.100000000000001" customHeight="1">
      <c r="A41" s="45"/>
      <c r="B41" s="211">
        <v>31</v>
      </c>
      <c r="C41" s="247" t="s">
        <v>282</v>
      </c>
      <c r="D41" s="629"/>
      <c r="E41" s="631">
        <v>685607.65460885409</v>
      </c>
      <c r="F41" s="631">
        <v>460789.79082981456</v>
      </c>
      <c r="G41" s="628">
        <v>6475720.1223119199</v>
      </c>
      <c r="H41" s="628">
        <v>6957203.418626586</v>
      </c>
      <c r="I41" s="198"/>
    </row>
    <row r="42" spans="1:9" s="529" customFormat="1" ht="20.100000000000001" customHeight="1">
      <c r="A42" s="45"/>
      <c r="B42" s="581">
        <v>32</v>
      </c>
      <c r="C42" s="440" t="s">
        <v>283</v>
      </c>
      <c r="D42" s="629"/>
      <c r="E42" s="630">
        <v>3507831.0360822207</v>
      </c>
      <c r="F42" s="630">
        <v>6149071.2781826435</v>
      </c>
      <c r="G42" s="630">
        <v>2098872.1311407085</v>
      </c>
      <c r="H42" s="639">
        <v>652206.62097728229</v>
      </c>
      <c r="I42" s="198"/>
    </row>
    <row r="43" spans="1:9" s="529" customFormat="1" ht="20.100000000000001" customHeight="1">
      <c r="A43" s="45"/>
      <c r="B43" s="632">
        <v>33</v>
      </c>
      <c r="C43" s="633" t="s">
        <v>284</v>
      </c>
      <c r="D43" s="634"/>
      <c r="E43" s="634"/>
      <c r="F43" s="634"/>
      <c r="G43" s="634"/>
      <c r="H43" s="635">
        <v>52727455.955931045</v>
      </c>
      <c r="I43" s="198"/>
    </row>
    <row r="44" spans="1:9" s="529" customFormat="1" ht="20.100000000000001" customHeight="1" thickBot="1">
      <c r="A44" s="45"/>
      <c r="B44" s="1342">
        <v>34</v>
      </c>
      <c r="C44" s="626" t="s">
        <v>285</v>
      </c>
      <c r="D44" s="636"/>
      <c r="E44" s="636"/>
      <c r="F44" s="636"/>
      <c r="G44" s="636"/>
      <c r="H44" s="640">
        <v>1.4989613716415673</v>
      </c>
      <c r="I44" s="198"/>
    </row>
    <row r="45" spans="1:9" s="15" customFormat="1">
      <c r="A45" s="45"/>
      <c r="I45" s="198"/>
    </row>
  </sheetData>
  <mergeCells count="8">
    <mergeCell ref="H6:H7"/>
    <mergeCell ref="E39:G39"/>
    <mergeCell ref="E40:G40"/>
    <mergeCell ref="E38:G38"/>
    <mergeCell ref="B3:C3"/>
    <mergeCell ref="B5:C5"/>
    <mergeCell ref="B6:C7"/>
    <mergeCell ref="D6:G6"/>
  </mergeCells>
  <hyperlinks>
    <hyperlink ref="J1" location="Index!A1" display="Back to index" xr:uid="{14039833-598E-47D8-B431-C6B3B22C1725}"/>
  </hyperlinks>
  <pageMargins left="0.7" right="0.7" top="0.75" bottom="0.75" header="0.3" footer="0.3"/>
  <pageSetup paperSize="9" scale="38"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11E5-1DFC-4B69-9DFC-64A25189D6A1}">
  <dimension ref="A1:K20"/>
  <sheetViews>
    <sheetView showGridLines="0" topLeftCell="A7" zoomScale="90" zoomScaleNormal="90" workbookViewId="0">
      <selection activeCell="L1" sqref="L1"/>
    </sheetView>
  </sheetViews>
  <sheetFormatPr defaultRowHeight="15"/>
  <cols>
    <col min="1" max="1" width="4.7109375" style="45" customWidth="1"/>
    <col min="2" max="2" width="11.28515625" customWidth="1"/>
    <col min="3" max="3" width="38.5703125" customWidth="1"/>
    <col min="4" max="8" width="17.7109375" customWidth="1"/>
    <col min="9" max="9" width="4.7109375" customWidth="1"/>
    <col min="10" max="10" width="13.140625" style="781" customWidth="1"/>
    <col min="11" max="11" width="52.42578125" customWidth="1"/>
  </cols>
  <sheetData>
    <row r="1" spans="1:11" hidden="1"/>
    <row r="2" spans="1:11" hidden="1">
      <c r="K2" s="782"/>
    </row>
    <row r="3" spans="1:11" ht="31.5" hidden="1" customHeight="1">
      <c r="A3" s="197"/>
      <c r="B3" s="1854" t="s">
        <v>1436</v>
      </c>
      <c r="C3" s="1857" t="s">
        <v>1437</v>
      </c>
      <c r="D3" s="1858"/>
      <c r="E3" s="1858"/>
      <c r="F3" s="1858"/>
      <c r="G3" s="1858"/>
      <c r="H3" s="1858"/>
      <c r="I3" s="1859"/>
      <c r="K3" s="768"/>
    </row>
    <row r="4" spans="1:11" ht="32.25" hidden="1" customHeight="1">
      <c r="A4" s="197"/>
      <c r="B4" s="1855"/>
      <c r="C4" s="1860" t="s">
        <v>1438</v>
      </c>
      <c r="D4" s="1861"/>
      <c r="E4" s="1861"/>
      <c r="F4" s="1861"/>
      <c r="G4" s="1861"/>
      <c r="H4" s="1861"/>
      <c r="I4" s="1862"/>
    </row>
    <row r="5" spans="1:11" ht="25.5" hidden="1" customHeight="1">
      <c r="A5" s="223"/>
      <c r="B5" s="1856"/>
      <c r="C5" s="1857" t="s">
        <v>1439</v>
      </c>
      <c r="D5" s="1858"/>
      <c r="E5" s="1858"/>
      <c r="F5" s="1858"/>
      <c r="G5" s="1858"/>
      <c r="H5" s="1858"/>
      <c r="I5" s="1859"/>
    </row>
    <row r="6" spans="1:11" hidden="1">
      <c r="A6" s="223"/>
      <c r="B6" s="783"/>
      <c r="C6" s="784"/>
      <c r="D6" s="784"/>
      <c r="E6" s="784"/>
      <c r="F6" s="784"/>
      <c r="G6" s="784"/>
      <c r="H6" s="784"/>
      <c r="I6" s="784"/>
    </row>
    <row r="7" spans="1:11" s="925" customFormat="1" ht="18.75">
      <c r="A7" s="223"/>
      <c r="B7" s="924" t="s">
        <v>1440</v>
      </c>
      <c r="D7" s="926"/>
      <c r="I7" s="693"/>
      <c r="J7" s="766" t="s">
        <v>997</v>
      </c>
    </row>
    <row r="8" spans="1:11" s="785" customFormat="1">
      <c r="A8" s="223"/>
      <c r="B8" s="832" t="s">
        <v>1182</v>
      </c>
    </row>
    <row r="9" spans="1:11" s="785" customFormat="1">
      <c r="A9" s="223"/>
      <c r="B9"/>
    </row>
    <row r="10" spans="1:11" s="785" customFormat="1">
      <c r="A10" s="223"/>
      <c r="B10"/>
    </row>
    <row r="11" spans="1:11" s="198" customFormat="1" ht="24.75" customHeight="1">
      <c r="A11" s="223"/>
      <c r="B11" s="1863" t="s">
        <v>1441</v>
      </c>
      <c r="C11" s="1863"/>
      <c r="D11" s="927" t="s">
        <v>83</v>
      </c>
      <c r="E11" s="927" t="s">
        <v>84</v>
      </c>
      <c r="F11" s="927" t="s">
        <v>85</v>
      </c>
      <c r="G11" s="927" t="s">
        <v>86</v>
      </c>
      <c r="H11" s="928" t="s">
        <v>87</v>
      </c>
      <c r="I11" s="693"/>
      <c r="K11" s="25"/>
    </row>
    <row r="12" spans="1:11" s="198" customFormat="1" ht="14.25">
      <c r="A12" s="223"/>
      <c r="B12" s="1864"/>
      <c r="C12" s="1864"/>
      <c r="D12" s="1866" t="s">
        <v>1442</v>
      </c>
      <c r="E12" s="1866"/>
      <c r="F12" s="1866"/>
      <c r="G12" s="1867" t="s">
        <v>221</v>
      </c>
      <c r="H12" s="1867" t="s">
        <v>222</v>
      </c>
      <c r="I12" s="693"/>
      <c r="K12" s="25"/>
    </row>
    <row r="13" spans="1:11" s="198" customFormat="1" thickBot="1">
      <c r="A13" s="223"/>
      <c r="B13" s="1865"/>
      <c r="C13" s="1865"/>
      <c r="D13" s="929" t="s">
        <v>1443</v>
      </c>
      <c r="E13" s="929" t="s">
        <v>1444</v>
      </c>
      <c r="F13" s="929" t="s">
        <v>1445</v>
      </c>
      <c r="G13" s="1868"/>
      <c r="H13" s="1868"/>
      <c r="I13" s="693"/>
      <c r="K13" s="25"/>
    </row>
    <row r="14" spans="1:11" s="198" customFormat="1" ht="24.95" customHeight="1">
      <c r="A14" s="223"/>
      <c r="B14" s="930">
        <v>1</v>
      </c>
      <c r="C14" s="931" t="s">
        <v>1446</v>
      </c>
      <c r="D14" s="1125">
        <v>0</v>
      </c>
      <c r="E14" s="1125">
        <v>0</v>
      </c>
      <c r="F14" s="1125">
        <v>0</v>
      </c>
      <c r="G14" s="1125">
        <v>0</v>
      </c>
      <c r="H14" s="1125">
        <v>0</v>
      </c>
      <c r="I14" s="693"/>
      <c r="K14" s="25"/>
    </row>
    <row r="15" spans="1:11" s="198" customFormat="1" ht="24.95" customHeight="1">
      <c r="A15" s="223"/>
      <c r="B15" s="932">
        <v>2</v>
      </c>
      <c r="C15" s="933" t="s">
        <v>1447</v>
      </c>
      <c r="D15" s="1126">
        <v>2503407.0773999998</v>
      </c>
      <c r="E15" s="1126">
        <v>2363363.3299100003</v>
      </c>
      <c r="F15" s="1126">
        <v>2435036.8967400002</v>
      </c>
      <c r="G15" s="1126">
        <v>329872.70181</v>
      </c>
      <c r="H15" s="1126">
        <v>4123408.7726599998</v>
      </c>
      <c r="I15" s="693"/>
      <c r="K15" s="25"/>
    </row>
    <row r="16" spans="1:11" s="198" customFormat="1" ht="24.95" customHeight="1">
      <c r="A16" s="223"/>
      <c r="B16" s="932">
        <v>3</v>
      </c>
      <c r="C16" s="933" t="s">
        <v>1448</v>
      </c>
      <c r="D16" s="1126">
        <v>2503407.0773999998</v>
      </c>
      <c r="E16" s="1126">
        <v>2363363.3299100003</v>
      </c>
      <c r="F16" s="1126">
        <v>2435036.8967400002</v>
      </c>
      <c r="G16" s="1127"/>
      <c r="H16" s="1128"/>
      <c r="I16" s="693"/>
      <c r="K16" s="25"/>
    </row>
    <row r="17" spans="1:11" s="198" customFormat="1" ht="24.95" customHeight="1">
      <c r="A17" s="223"/>
      <c r="B17" s="932">
        <v>4</v>
      </c>
      <c r="C17" s="933" t="s">
        <v>1449</v>
      </c>
      <c r="D17" s="1129">
        <v>0</v>
      </c>
      <c r="E17" s="1129">
        <v>0</v>
      </c>
      <c r="F17" s="1129">
        <v>0</v>
      </c>
      <c r="G17" s="1130"/>
      <c r="H17" s="1131"/>
      <c r="I17" s="693"/>
      <c r="K17" s="25"/>
    </row>
    <row r="18" spans="1:11" s="198" customFormat="1" ht="24.95" customHeight="1" thickBot="1">
      <c r="A18" s="153"/>
      <c r="B18" s="934">
        <v>5</v>
      </c>
      <c r="C18" s="935" t="s">
        <v>1450</v>
      </c>
      <c r="D18" s="1132">
        <v>0</v>
      </c>
      <c r="E18" s="1132">
        <v>0</v>
      </c>
      <c r="F18" s="1132">
        <v>0</v>
      </c>
      <c r="G18" s="1132">
        <v>0</v>
      </c>
      <c r="H18" s="1132">
        <v>0</v>
      </c>
      <c r="I18" s="693"/>
      <c r="K18" s="25"/>
    </row>
    <row r="19" spans="1:11">
      <c r="A19" s="153"/>
    </row>
    <row r="20" spans="1:11">
      <c r="A20" s="153"/>
    </row>
  </sheetData>
  <mergeCells count="8">
    <mergeCell ref="B3:B5"/>
    <mergeCell ref="C3:I3"/>
    <mergeCell ref="C4:I4"/>
    <mergeCell ref="C5:I5"/>
    <mergeCell ref="B11:C13"/>
    <mergeCell ref="D12:F12"/>
    <mergeCell ref="G12:G13"/>
    <mergeCell ref="H12:H13"/>
  </mergeCells>
  <hyperlinks>
    <hyperlink ref="J7" location="Index!A1" display="Back to index" xr:uid="{EBC668C6-573D-43C7-BAB5-06F85F36D71E}"/>
  </hyperlink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BDC71-D9F9-4FF3-B94D-2BB0BE31FDF1}">
  <sheetPr>
    <pageSetUpPr fitToPage="1"/>
  </sheetPr>
  <dimension ref="A1:K28"/>
  <sheetViews>
    <sheetView showGridLines="0" zoomScale="90" zoomScaleNormal="90" workbookViewId="0">
      <selection activeCell="L1" sqref="L1"/>
    </sheetView>
  </sheetViews>
  <sheetFormatPr defaultColWidth="9.140625" defaultRowHeight="15"/>
  <cols>
    <col min="1" max="1" width="4.7109375" style="45" customWidth="1"/>
    <col min="2" max="2" width="9.5703125" style="773" customWidth="1"/>
    <col min="3" max="3" width="8.140625" style="773" customWidth="1"/>
    <col min="4" max="4" width="9.140625" style="773"/>
    <col min="5" max="5" width="72.42578125" style="773" customWidth="1"/>
    <col min="6" max="6" width="20.140625" style="773" customWidth="1"/>
    <col min="7" max="8" width="22" style="773" customWidth="1"/>
    <col min="9" max="9" width="44.42578125" style="773" customWidth="1"/>
    <col min="10" max="10" width="4.7109375" style="45" customWidth="1"/>
    <col min="11" max="11" width="11.7109375" style="773" customWidth="1"/>
    <col min="12" max="16384" width="9.140625" style="773"/>
  </cols>
  <sheetData>
    <row r="1" spans="1:11" s="14" customFormat="1" ht="18.75">
      <c r="A1" s="45"/>
      <c r="B1" s="23" t="s">
        <v>1342</v>
      </c>
      <c r="C1" s="23"/>
      <c r="J1" s="45"/>
      <c r="K1" s="766" t="s">
        <v>997</v>
      </c>
    </row>
    <row r="2" spans="1:11">
      <c r="B2" s="832" t="s">
        <v>1182</v>
      </c>
    </row>
    <row r="3" spans="1:11" s="14" customFormat="1" ht="19.5" customHeight="1">
      <c r="A3" s="197"/>
      <c r="B3" s="832"/>
      <c r="C3" s="832"/>
      <c r="D3" s="832"/>
      <c r="E3" s="832"/>
      <c r="F3" s="914" t="s">
        <v>83</v>
      </c>
      <c r="G3" s="914" t="s">
        <v>84</v>
      </c>
      <c r="H3" s="914" t="s">
        <v>85</v>
      </c>
      <c r="I3" s="914" t="s">
        <v>86</v>
      </c>
      <c r="J3" s="197"/>
    </row>
    <row r="4" spans="1:11" s="14" customFormat="1" ht="35.1" customHeight="1" thickBot="1">
      <c r="A4" s="197"/>
      <c r="B4" s="832"/>
      <c r="C4" s="1869"/>
      <c r="D4" s="1869"/>
      <c r="E4" s="1869"/>
      <c r="F4" s="845" t="s">
        <v>1343</v>
      </c>
      <c r="G4" s="845" t="s">
        <v>1344</v>
      </c>
      <c r="H4" s="845" t="s">
        <v>1345</v>
      </c>
      <c r="I4" s="937" t="s">
        <v>1346</v>
      </c>
      <c r="J4" s="197"/>
    </row>
    <row r="5" spans="1:11" s="14" customFormat="1" ht="19.5" customHeight="1">
      <c r="A5" s="223"/>
      <c r="B5" s="899">
        <v>1</v>
      </c>
      <c r="C5" s="1870" t="s">
        <v>1347</v>
      </c>
      <c r="D5" s="1870"/>
      <c r="E5" s="901" t="s">
        <v>1348</v>
      </c>
      <c r="F5" s="1663">
        <v>11</v>
      </c>
      <c r="G5" s="1663">
        <v>6</v>
      </c>
      <c r="H5" s="1663">
        <v>53</v>
      </c>
      <c r="I5" s="1663">
        <v>32</v>
      </c>
      <c r="J5" s="223"/>
    </row>
    <row r="6" spans="1:11" s="14" customFormat="1" ht="19.5" customHeight="1">
      <c r="A6" s="223"/>
      <c r="B6" s="902">
        <v>2</v>
      </c>
      <c r="C6" s="1871"/>
      <c r="D6" s="1871"/>
      <c r="E6" s="905" t="s">
        <v>1349</v>
      </c>
      <c r="F6" s="1664">
        <v>2020203.3299999987</v>
      </c>
      <c r="G6" s="1664">
        <v>3557763.9699999993</v>
      </c>
      <c r="H6" s="1664">
        <v>8203282.3389999997</v>
      </c>
      <c r="I6" s="1664">
        <v>2920476.3100000005</v>
      </c>
      <c r="J6" s="223"/>
    </row>
    <row r="7" spans="1:11" s="14" customFormat="1" ht="19.5" customHeight="1">
      <c r="A7" s="223"/>
      <c r="B7" s="902">
        <v>3</v>
      </c>
      <c r="C7" s="1871"/>
      <c r="D7" s="1871"/>
      <c r="E7" s="938" t="s">
        <v>1350</v>
      </c>
      <c r="F7" s="1664">
        <v>2020203.3299999987</v>
      </c>
      <c r="G7" s="1664">
        <v>3557763.9699999993</v>
      </c>
      <c r="H7" s="1664">
        <v>8203282.3389999997</v>
      </c>
      <c r="I7" s="1664">
        <v>2920476.3100000005</v>
      </c>
      <c r="J7" s="223"/>
    </row>
    <row r="8" spans="1:11" s="14" customFormat="1" ht="19.5" customHeight="1">
      <c r="A8" s="223"/>
      <c r="B8" s="902">
        <v>4</v>
      </c>
      <c r="C8" s="1871"/>
      <c r="D8" s="1871"/>
      <c r="E8" s="938" t="s">
        <v>1351</v>
      </c>
      <c r="F8" s="1665"/>
      <c r="G8" s="1665"/>
      <c r="H8" s="1665"/>
      <c r="I8" s="1665"/>
      <c r="J8" s="223"/>
    </row>
    <row r="9" spans="1:11" s="14" customFormat="1" ht="19.5" customHeight="1">
      <c r="A9" s="223"/>
      <c r="B9" s="902" t="s">
        <v>1352</v>
      </c>
      <c r="C9" s="1871"/>
      <c r="D9" s="1871"/>
      <c r="E9" s="939" t="s">
        <v>1353</v>
      </c>
      <c r="F9" s="1664"/>
      <c r="G9" s="1664"/>
      <c r="H9" s="1664"/>
      <c r="I9" s="1664"/>
      <c r="J9" s="223"/>
    </row>
    <row r="10" spans="1:11" s="14" customFormat="1" ht="24.95" customHeight="1">
      <c r="A10" s="223"/>
      <c r="B10" s="902">
        <v>5</v>
      </c>
      <c r="C10" s="1871"/>
      <c r="D10" s="1871"/>
      <c r="E10" s="939" t="s">
        <v>1354</v>
      </c>
      <c r="F10" s="1664"/>
      <c r="G10" s="1664"/>
      <c r="H10" s="1664"/>
      <c r="I10" s="1664"/>
      <c r="J10" s="223"/>
    </row>
    <row r="11" spans="1:11" s="14" customFormat="1" ht="19.5" customHeight="1">
      <c r="A11" s="223"/>
      <c r="B11" s="902" t="s">
        <v>1355</v>
      </c>
      <c r="C11" s="1871"/>
      <c r="D11" s="1871"/>
      <c r="E11" s="938" t="s">
        <v>1356</v>
      </c>
      <c r="F11" s="1664"/>
      <c r="G11" s="1664"/>
      <c r="H11" s="1664"/>
      <c r="I11" s="1664"/>
      <c r="J11" s="223"/>
    </row>
    <row r="12" spans="1:11" s="14" customFormat="1" ht="19.5" customHeight="1">
      <c r="A12" s="223"/>
      <c r="B12" s="902">
        <v>6</v>
      </c>
      <c r="C12" s="1871"/>
      <c r="D12" s="1871"/>
      <c r="E12" s="938" t="s">
        <v>1351</v>
      </c>
      <c r="F12" s="1665"/>
      <c r="G12" s="1665"/>
      <c r="H12" s="1665"/>
      <c r="I12" s="1665"/>
      <c r="J12" s="223"/>
    </row>
    <row r="13" spans="1:11" s="14" customFormat="1" ht="19.5" customHeight="1">
      <c r="A13" s="223"/>
      <c r="B13" s="902">
        <v>7</v>
      </c>
      <c r="C13" s="1871"/>
      <c r="D13" s="1871"/>
      <c r="E13" s="938" t="s">
        <v>1357</v>
      </c>
      <c r="F13" s="1664"/>
      <c r="G13" s="1664"/>
      <c r="H13" s="1664"/>
      <c r="I13" s="1664"/>
      <c r="J13" s="223"/>
    </row>
    <row r="14" spans="1:11" s="14" customFormat="1" ht="19.5" customHeight="1">
      <c r="A14" s="223"/>
      <c r="B14" s="940">
        <v>8</v>
      </c>
      <c r="C14" s="1872"/>
      <c r="D14" s="1872"/>
      <c r="E14" s="941" t="s">
        <v>1351</v>
      </c>
      <c r="F14" s="1666"/>
      <c r="G14" s="1666"/>
      <c r="H14" s="1666"/>
      <c r="I14" s="1666"/>
      <c r="J14" s="223"/>
    </row>
    <row r="15" spans="1:11" s="14" customFormat="1" ht="19.5" customHeight="1">
      <c r="A15" s="223"/>
      <c r="B15" s="942">
        <v>9</v>
      </c>
      <c r="C15" s="1873" t="s">
        <v>1358</v>
      </c>
      <c r="D15" s="1873"/>
      <c r="E15" s="913" t="s">
        <v>1348</v>
      </c>
      <c r="F15" s="1667">
        <v>11</v>
      </c>
      <c r="G15" s="1667">
        <v>6</v>
      </c>
      <c r="H15" s="1667">
        <v>53</v>
      </c>
      <c r="I15" s="1667">
        <v>32</v>
      </c>
      <c r="J15" s="223"/>
    </row>
    <row r="16" spans="1:11" s="14" customFormat="1" ht="19.5" customHeight="1">
      <c r="A16" s="223"/>
      <c r="B16" s="902">
        <v>10</v>
      </c>
      <c r="C16" s="1874"/>
      <c r="D16" s="1874"/>
      <c r="E16" s="905" t="s">
        <v>1359</v>
      </c>
      <c r="F16" s="1664">
        <v>0</v>
      </c>
      <c r="G16" s="1664">
        <v>820000</v>
      </c>
      <c r="H16" s="1664">
        <v>500428</v>
      </c>
      <c r="I16" s="1664">
        <v>111687.34</v>
      </c>
      <c r="J16" s="223"/>
    </row>
    <row r="17" spans="1:10" s="14" customFormat="1" ht="19.5" customHeight="1">
      <c r="A17" s="223"/>
      <c r="B17" s="902">
        <v>11</v>
      </c>
      <c r="C17" s="1874"/>
      <c r="D17" s="1874"/>
      <c r="E17" s="938" t="s">
        <v>1350</v>
      </c>
      <c r="F17" s="1664">
        <v>0</v>
      </c>
      <c r="G17" s="1664">
        <v>410000</v>
      </c>
      <c r="H17" s="1664">
        <v>255139</v>
      </c>
      <c r="I17" s="1664">
        <v>57485.27</v>
      </c>
      <c r="J17" s="223"/>
    </row>
    <row r="18" spans="1:10" s="14" customFormat="1" ht="19.5" customHeight="1">
      <c r="A18" s="153"/>
      <c r="B18" s="902">
        <v>12</v>
      </c>
      <c r="C18" s="1874"/>
      <c r="D18" s="1874"/>
      <c r="E18" s="943" t="s">
        <v>1360</v>
      </c>
      <c r="F18" s="1664">
        <v>0</v>
      </c>
      <c r="G18" s="1664">
        <v>164000</v>
      </c>
      <c r="H18" s="1664">
        <v>82600</v>
      </c>
      <c r="I18" s="1664">
        <v>0</v>
      </c>
      <c r="J18" s="153"/>
    </row>
    <row r="19" spans="1:10" s="14" customFormat="1" ht="19.5" customHeight="1">
      <c r="A19" s="153"/>
      <c r="B19" s="902" t="s">
        <v>1361</v>
      </c>
      <c r="C19" s="1874"/>
      <c r="D19" s="1874"/>
      <c r="E19" s="939" t="s">
        <v>1353</v>
      </c>
      <c r="F19" s="1664">
        <v>0</v>
      </c>
      <c r="G19" s="1664">
        <v>410000</v>
      </c>
      <c r="H19" s="1664">
        <v>245289</v>
      </c>
      <c r="I19" s="1664">
        <v>54202.07</v>
      </c>
      <c r="J19" s="153"/>
    </row>
    <row r="20" spans="1:10" s="14" customFormat="1" ht="19.5" customHeight="1">
      <c r="A20" s="153"/>
      <c r="B20" s="902" t="s">
        <v>1362</v>
      </c>
      <c r="C20" s="1874"/>
      <c r="D20" s="1874"/>
      <c r="E20" s="943" t="s">
        <v>1360</v>
      </c>
      <c r="F20" s="1664">
        <v>0</v>
      </c>
      <c r="G20" s="1664">
        <v>164000</v>
      </c>
      <c r="H20" s="1664">
        <v>82600</v>
      </c>
      <c r="I20" s="1664">
        <v>0</v>
      </c>
      <c r="J20" s="153"/>
    </row>
    <row r="21" spans="1:10" s="14" customFormat="1" ht="25.5" customHeight="1">
      <c r="A21" s="45"/>
      <c r="B21" s="902" t="s">
        <v>1363</v>
      </c>
      <c r="C21" s="1874"/>
      <c r="D21" s="1874"/>
      <c r="E21" s="939" t="s">
        <v>1354</v>
      </c>
      <c r="F21" s="1664">
        <v>0</v>
      </c>
      <c r="G21" s="1664">
        <v>0</v>
      </c>
      <c r="H21" s="1664">
        <v>0</v>
      </c>
      <c r="I21" s="1664">
        <v>0</v>
      </c>
      <c r="J21" s="45"/>
    </row>
    <row r="22" spans="1:10" s="14" customFormat="1" ht="19.5" customHeight="1">
      <c r="A22" s="45"/>
      <c r="B22" s="902" t="s">
        <v>1364</v>
      </c>
      <c r="C22" s="1874"/>
      <c r="D22" s="1874"/>
      <c r="E22" s="943" t="s">
        <v>1360</v>
      </c>
      <c r="F22" s="1664">
        <v>0</v>
      </c>
      <c r="G22" s="1664">
        <v>0</v>
      </c>
      <c r="H22" s="1664">
        <v>0</v>
      </c>
      <c r="I22" s="1664">
        <v>0</v>
      </c>
      <c r="J22" s="45"/>
    </row>
    <row r="23" spans="1:10" s="14" customFormat="1" ht="19.5" customHeight="1">
      <c r="A23" s="45"/>
      <c r="B23" s="902" t="s">
        <v>1365</v>
      </c>
      <c r="C23" s="1874"/>
      <c r="D23" s="1874"/>
      <c r="E23" s="938" t="s">
        <v>1356</v>
      </c>
      <c r="F23" s="1664">
        <v>0</v>
      </c>
      <c r="G23" s="1664">
        <v>0</v>
      </c>
      <c r="H23" s="1664">
        <v>0</v>
      </c>
      <c r="I23" s="1664">
        <v>0</v>
      </c>
      <c r="J23" s="45"/>
    </row>
    <row r="24" spans="1:10" s="14" customFormat="1" ht="19.5" customHeight="1">
      <c r="A24" s="45"/>
      <c r="B24" s="902" t="s">
        <v>1366</v>
      </c>
      <c r="C24" s="1874"/>
      <c r="D24" s="1874"/>
      <c r="E24" s="943" t="s">
        <v>1360</v>
      </c>
      <c r="F24" s="1664">
        <v>0</v>
      </c>
      <c r="G24" s="1664">
        <v>0</v>
      </c>
      <c r="H24" s="1664">
        <v>0</v>
      </c>
      <c r="I24" s="1664">
        <v>0</v>
      </c>
      <c r="J24" s="45"/>
    </row>
    <row r="25" spans="1:10" s="14" customFormat="1" ht="19.5" customHeight="1">
      <c r="A25" s="45"/>
      <c r="B25" s="902">
        <v>15</v>
      </c>
      <c r="C25" s="1874"/>
      <c r="D25" s="1874"/>
      <c r="E25" s="938" t="s">
        <v>1357</v>
      </c>
      <c r="F25" s="1664">
        <v>0</v>
      </c>
      <c r="G25" s="1664">
        <v>0</v>
      </c>
      <c r="H25" s="1664">
        <v>0</v>
      </c>
      <c r="I25" s="1664">
        <v>0</v>
      </c>
      <c r="J25" s="45"/>
    </row>
    <row r="26" spans="1:10" s="14" customFormat="1" ht="19.5" customHeight="1">
      <c r="A26" s="45"/>
      <c r="B26" s="944">
        <v>16</v>
      </c>
      <c r="C26" s="1875"/>
      <c r="D26" s="1875"/>
      <c r="E26" s="945" t="s">
        <v>1360</v>
      </c>
      <c r="F26" s="1668">
        <v>0</v>
      </c>
      <c r="G26" s="1668">
        <v>0</v>
      </c>
      <c r="H26" s="1668">
        <v>0</v>
      </c>
      <c r="I26" s="1668">
        <v>0</v>
      </c>
      <c r="J26" s="45"/>
    </row>
    <row r="27" spans="1:10" s="14" customFormat="1" ht="19.5" customHeight="1" thickBot="1">
      <c r="A27" s="45"/>
      <c r="B27" s="898">
        <v>17</v>
      </c>
      <c r="C27" s="1876" t="s">
        <v>1367</v>
      </c>
      <c r="D27" s="1876"/>
      <c r="E27" s="1876"/>
      <c r="F27" s="1669">
        <v>2020203.3299999987</v>
      </c>
      <c r="G27" s="1669">
        <v>4377763.9699999988</v>
      </c>
      <c r="H27" s="1669">
        <v>8703710.3389999997</v>
      </c>
      <c r="I27" s="1669">
        <v>3032163.6500000004</v>
      </c>
      <c r="J27" s="45"/>
    </row>
    <row r="28" spans="1:10">
      <c r="F28" s="1670"/>
      <c r="G28" s="1670"/>
      <c r="H28" s="1670"/>
      <c r="I28" s="1670"/>
    </row>
  </sheetData>
  <mergeCells count="4">
    <mergeCell ref="C4:E4"/>
    <mergeCell ref="C5:D14"/>
    <mergeCell ref="C15:D26"/>
    <mergeCell ref="C27:E27"/>
  </mergeCells>
  <hyperlinks>
    <hyperlink ref="K1" location="Index!A1" display="Back to index" xr:uid="{33340420-3FFB-4BD1-BEAE-E4D20FDF9427}"/>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4013-33D8-4F02-8E43-8CFB44C81A3E}">
  <sheetPr>
    <pageSetUpPr fitToPage="1"/>
  </sheetPr>
  <dimension ref="A1:J32"/>
  <sheetViews>
    <sheetView showGridLines="0" zoomScale="90" zoomScaleNormal="90" zoomScalePageLayoutView="90" workbookViewId="0">
      <selection activeCell="L1" sqref="L1"/>
    </sheetView>
  </sheetViews>
  <sheetFormatPr defaultColWidth="9.140625" defaultRowHeight="15"/>
  <cols>
    <col min="1" max="1" width="4.7109375" style="936" customWidth="1"/>
    <col min="2" max="2" width="5" style="773" customWidth="1"/>
    <col min="3" max="3" width="43" style="773" customWidth="1"/>
    <col min="4" max="4" width="62.42578125" style="773" customWidth="1"/>
    <col min="5" max="8" width="19" style="1106" customWidth="1"/>
    <col min="9" max="9" width="4.7109375" style="936" customWidth="1"/>
    <col min="10" max="10" width="11.5703125" style="773" bestFit="1" customWidth="1"/>
    <col min="11" max="11" width="29.7109375" style="773" customWidth="1"/>
    <col min="12" max="12" width="22" style="773" customWidth="1"/>
    <col min="13" max="13" width="16.42578125" style="773" customWidth="1"/>
    <col min="14" max="14" width="14.85546875" style="773" customWidth="1"/>
    <col min="15" max="15" width="14.5703125" style="773" customWidth="1"/>
    <col min="16" max="16" width="31.5703125" style="773" customWidth="1"/>
    <col min="17" max="16384" width="9.140625" style="773"/>
  </cols>
  <sheetData>
    <row r="1" spans="1:10" s="14" customFormat="1" ht="18.75">
      <c r="A1" s="936"/>
      <c r="C1" s="23" t="s">
        <v>1368</v>
      </c>
      <c r="E1" s="1105"/>
      <c r="F1" s="1105"/>
      <c r="G1" s="1105"/>
      <c r="H1" s="1105"/>
      <c r="I1" s="936"/>
      <c r="J1" s="766" t="s">
        <v>997</v>
      </c>
    </row>
    <row r="2" spans="1:10">
      <c r="C2" s="832" t="s">
        <v>1182</v>
      </c>
    </row>
    <row r="3" spans="1:10">
      <c r="A3" s="687"/>
      <c r="I3" s="687"/>
    </row>
    <row r="4" spans="1:10" s="14" customFormat="1" ht="24.95" customHeight="1">
      <c r="A4" s="693"/>
      <c r="B4" s="832"/>
      <c r="C4" s="269"/>
      <c r="D4" s="831"/>
      <c r="E4" s="1107" t="s">
        <v>83</v>
      </c>
      <c r="F4" s="1107" t="s">
        <v>84</v>
      </c>
      <c r="G4" s="1107" t="s">
        <v>85</v>
      </c>
      <c r="H4" s="1107" t="s">
        <v>86</v>
      </c>
      <c r="I4" s="693"/>
    </row>
    <row r="5" spans="1:10" s="14" customFormat="1" ht="30" customHeight="1" thickBot="1">
      <c r="A5" s="693"/>
      <c r="B5" s="832"/>
      <c r="C5" s="1884"/>
      <c r="D5" s="1884"/>
      <c r="E5" s="1108" t="s">
        <v>1343</v>
      </c>
      <c r="F5" s="1108" t="s">
        <v>1344</v>
      </c>
      <c r="G5" s="1108" t="s">
        <v>1345</v>
      </c>
      <c r="H5" s="1108" t="s">
        <v>1346</v>
      </c>
      <c r="I5" s="693"/>
    </row>
    <row r="6" spans="1:10" s="14" customFormat="1" ht="19.5" customHeight="1">
      <c r="A6" s="693"/>
      <c r="B6" s="949"/>
      <c r="C6" s="1885" t="s">
        <v>1369</v>
      </c>
      <c r="D6" s="1885"/>
      <c r="E6" s="1885"/>
      <c r="F6" s="1885"/>
      <c r="G6" s="1885"/>
      <c r="H6" s="1885"/>
      <c r="I6" s="693"/>
    </row>
    <row r="7" spans="1:10" s="14" customFormat="1" ht="19.5" customHeight="1">
      <c r="A7" s="693"/>
      <c r="B7" s="946">
        <v>1</v>
      </c>
      <c r="C7" s="1880" t="s">
        <v>1370</v>
      </c>
      <c r="D7" s="1880"/>
      <c r="E7" s="1320">
        <v>0</v>
      </c>
      <c r="F7" s="1320">
        <v>0</v>
      </c>
      <c r="G7" s="1320">
        <v>0</v>
      </c>
      <c r="H7" s="1320">
        <v>0</v>
      </c>
      <c r="I7" s="693"/>
    </row>
    <row r="8" spans="1:10" s="14" customFormat="1" ht="19.5" customHeight="1">
      <c r="A8" s="693"/>
      <c r="B8" s="946">
        <v>2</v>
      </c>
      <c r="C8" s="1883" t="s">
        <v>1371</v>
      </c>
      <c r="D8" s="1883"/>
      <c r="E8" s="1321">
        <v>0</v>
      </c>
      <c r="F8" s="1321">
        <v>0</v>
      </c>
      <c r="G8" s="1321">
        <v>0</v>
      </c>
      <c r="H8" s="1321">
        <v>0</v>
      </c>
      <c r="I8" s="693"/>
    </row>
    <row r="9" spans="1:10" s="14" customFormat="1" ht="19.5" customHeight="1">
      <c r="A9" s="693"/>
      <c r="B9" s="946">
        <v>3</v>
      </c>
      <c r="C9" s="1886" t="s">
        <v>1372</v>
      </c>
      <c r="D9" s="1886"/>
      <c r="E9" s="1671"/>
      <c r="F9" s="1671"/>
      <c r="G9" s="1671"/>
      <c r="H9" s="1671"/>
      <c r="I9" s="693"/>
    </row>
    <row r="10" spans="1:10" s="14" customFormat="1" ht="19.5" customHeight="1">
      <c r="A10" s="693"/>
      <c r="B10" s="948"/>
      <c r="C10" s="1882" t="s">
        <v>1373</v>
      </c>
      <c r="D10" s="1882"/>
      <c r="E10" s="1882"/>
      <c r="F10" s="1882"/>
      <c r="G10" s="1882"/>
      <c r="H10" s="1882"/>
      <c r="I10" s="693"/>
    </row>
    <row r="11" spans="1:10" s="14" customFormat="1" ht="19.5" customHeight="1">
      <c r="A11" s="693"/>
      <c r="B11" s="946">
        <v>4</v>
      </c>
      <c r="C11" s="1880" t="s">
        <v>1374</v>
      </c>
      <c r="D11" s="1880"/>
      <c r="E11" s="1320">
        <v>0</v>
      </c>
      <c r="F11" s="1320">
        <v>0</v>
      </c>
      <c r="G11" s="1320">
        <v>0</v>
      </c>
      <c r="H11" s="1320">
        <v>0</v>
      </c>
      <c r="I11" s="693"/>
    </row>
    <row r="12" spans="1:10" s="14" customFormat="1" ht="19.5" customHeight="1">
      <c r="A12" s="693"/>
      <c r="B12" s="946">
        <v>5</v>
      </c>
      <c r="C12" s="1881" t="s">
        <v>1375</v>
      </c>
      <c r="D12" s="1881"/>
      <c r="E12" s="1672">
        <v>0</v>
      </c>
      <c r="F12" s="1672">
        <v>0</v>
      </c>
      <c r="G12" s="1672">
        <v>0</v>
      </c>
      <c r="H12" s="1672">
        <v>0</v>
      </c>
      <c r="I12" s="693"/>
    </row>
    <row r="13" spans="1:10" s="14" customFormat="1" ht="19.5" customHeight="1">
      <c r="A13" s="693"/>
      <c r="B13" s="948"/>
      <c r="C13" s="1882" t="s">
        <v>1376</v>
      </c>
      <c r="D13" s="1882"/>
      <c r="E13" s="1882"/>
      <c r="F13" s="1882"/>
      <c r="G13" s="1882"/>
      <c r="H13" s="1882"/>
      <c r="I13" s="693"/>
    </row>
    <row r="14" spans="1:10" s="14" customFormat="1" ht="19.5" customHeight="1">
      <c r="A14" s="693"/>
      <c r="B14" s="946">
        <v>6</v>
      </c>
      <c r="C14" s="1880" t="s">
        <v>1377</v>
      </c>
      <c r="D14" s="1880"/>
      <c r="E14" s="1320">
        <v>0</v>
      </c>
      <c r="F14" s="1320">
        <v>0</v>
      </c>
      <c r="G14" s="1320">
        <v>0</v>
      </c>
      <c r="H14" s="1320">
        <v>3</v>
      </c>
      <c r="I14" s="693"/>
    </row>
    <row r="15" spans="1:10" s="14" customFormat="1" ht="19.5" customHeight="1">
      <c r="A15" s="693"/>
      <c r="B15" s="946">
        <v>7</v>
      </c>
      <c r="C15" s="1883" t="s">
        <v>1378</v>
      </c>
      <c r="D15" s="1883"/>
      <c r="E15" s="1321">
        <v>0</v>
      </c>
      <c r="F15" s="1321">
        <v>0</v>
      </c>
      <c r="G15" s="1321">
        <v>0</v>
      </c>
      <c r="H15" s="1321">
        <v>1327325.4700000002</v>
      </c>
      <c r="I15" s="693"/>
    </row>
    <row r="16" spans="1:10" s="14" customFormat="1" ht="19.5" customHeight="1">
      <c r="A16" s="693"/>
      <c r="B16" s="946">
        <v>8</v>
      </c>
      <c r="C16" s="1877" t="s">
        <v>1379</v>
      </c>
      <c r="D16" s="1877"/>
      <c r="E16" s="1321">
        <v>0</v>
      </c>
      <c r="F16" s="1321">
        <v>0</v>
      </c>
      <c r="G16" s="1321">
        <v>0</v>
      </c>
      <c r="H16" s="1321">
        <v>1327325.4700000002</v>
      </c>
      <c r="I16" s="693"/>
    </row>
    <row r="17" spans="1:9" s="14" customFormat="1" ht="19.5" customHeight="1">
      <c r="A17" s="693"/>
      <c r="B17" s="946">
        <v>9</v>
      </c>
      <c r="C17" s="1877" t="s">
        <v>1380</v>
      </c>
      <c r="D17" s="1877"/>
      <c r="E17" s="1321">
        <v>0</v>
      </c>
      <c r="F17" s="1321">
        <v>0</v>
      </c>
      <c r="G17" s="1321">
        <v>0</v>
      </c>
      <c r="H17" s="1321">
        <v>0</v>
      </c>
      <c r="I17" s="693"/>
    </row>
    <row r="18" spans="1:9" s="14" customFormat="1" ht="19.5" customHeight="1">
      <c r="A18" s="693"/>
      <c r="B18" s="946">
        <v>10</v>
      </c>
      <c r="C18" s="1877" t="s">
        <v>1381</v>
      </c>
      <c r="D18" s="1877"/>
      <c r="E18" s="1321">
        <v>0</v>
      </c>
      <c r="F18" s="1321">
        <v>0</v>
      </c>
      <c r="G18" s="1321">
        <v>0</v>
      </c>
      <c r="H18" s="1321">
        <v>0</v>
      </c>
      <c r="I18" s="693"/>
    </row>
    <row r="19" spans="1:9" s="14" customFormat="1" ht="19.5" customHeight="1" thickBot="1">
      <c r="A19" s="693"/>
      <c r="B19" s="947">
        <v>11</v>
      </c>
      <c r="C19" s="1878" t="s">
        <v>1382</v>
      </c>
      <c r="D19" s="1878"/>
      <c r="E19" s="1322">
        <v>0</v>
      </c>
      <c r="F19" s="1322">
        <v>0</v>
      </c>
      <c r="G19" s="1322">
        <v>0</v>
      </c>
      <c r="H19" s="1322">
        <v>886488.05</v>
      </c>
      <c r="I19" s="693"/>
    </row>
    <row r="20" spans="1:9">
      <c r="A20" s="693"/>
      <c r="I20" s="693"/>
    </row>
    <row r="21" spans="1:9">
      <c r="A21" s="693"/>
      <c r="I21" s="693"/>
    </row>
    <row r="22" spans="1:9">
      <c r="A22" s="693"/>
      <c r="I22" s="693"/>
    </row>
    <row r="23" spans="1:9">
      <c r="A23" s="693"/>
      <c r="I23" s="693"/>
    </row>
    <row r="24" spans="1:9">
      <c r="A24" s="693"/>
      <c r="I24" s="693"/>
    </row>
    <row r="25" spans="1:9">
      <c r="A25" s="693"/>
      <c r="C25" s="1879"/>
      <c r="D25" s="1879"/>
      <c r="E25" s="1879"/>
      <c r="F25" s="1879"/>
      <c r="G25" s="1879"/>
      <c r="H25" s="1879"/>
      <c r="I25" s="693"/>
    </row>
    <row r="26" spans="1:9">
      <c r="A26" s="693"/>
      <c r="I26" s="693"/>
    </row>
    <row r="27" spans="1:9">
      <c r="A27" s="693"/>
      <c r="I27" s="693"/>
    </row>
    <row r="28" spans="1:9">
      <c r="A28" s="693"/>
      <c r="I28" s="693"/>
    </row>
    <row r="29" spans="1:9" ht="29.25" customHeight="1">
      <c r="A29" s="693"/>
      <c r="I29" s="693"/>
    </row>
    <row r="30" spans="1:9">
      <c r="A30" s="693"/>
      <c r="I30" s="693"/>
    </row>
    <row r="31" spans="1:9">
      <c r="A31" s="950"/>
      <c r="I31" s="950"/>
    </row>
    <row r="32" spans="1:9">
      <c r="A32" s="950"/>
      <c r="I32" s="950"/>
    </row>
  </sheetData>
  <mergeCells count="16">
    <mergeCell ref="C10:H10"/>
    <mergeCell ref="C5:D5"/>
    <mergeCell ref="C6:H6"/>
    <mergeCell ref="C7:D7"/>
    <mergeCell ref="C8:D8"/>
    <mergeCell ref="C9:D9"/>
    <mergeCell ref="C17:D17"/>
    <mergeCell ref="C18:D18"/>
    <mergeCell ref="C19:D19"/>
    <mergeCell ref="C25:H25"/>
    <mergeCell ref="C11:D11"/>
    <mergeCell ref="C12:D12"/>
    <mergeCell ref="C13:H13"/>
    <mergeCell ref="C14:D14"/>
    <mergeCell ref="C15:D15"/>
    <mergeCell ref="C16:D16"/>
  </mergeCells>
  <hyperlinks>
    <hyperlink ref="J1" location="Index!A1" display="Back to index" xr:uid="{BA425507-7B67-4FBC-875F-33CFE944DF08}"/>
  </hyperlink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9A536-9A00-47C4-990F-1E0C0D42BC37}">
  <sheetPr>
    <pageSetUpPr fitToPage="1"/>
  </sheetPr>
  <dimension ref="A1:Z32"/>
  <sheetViews>
    <sheetView showGridLines="0" topLeftCell="E1" zoomScale="80" zoomScaleNormal="80" zoomScalePageLayoutView="90" workbookViewId="0">
      <selection activeCell="L1" sqref="L1"/>
    </sheetView>
  </sheetViews>
  <sheetFormatPr defaultColWidth="9.140625" defaultRowHeight="15"/>
  <cols>
    <col min="1" max="1" width="4.7109375" style="936" customWidth="1"/>
    <col min="2" max="2" width="3.5703125" style="773" bestFit="1" customWidth="1"/>
    <col min="3" max="3" width="67.28515625" style="773" customWidth="1"/>
    <col min="4" max="8" width="21.28515625" style="773" customWidth="1"/>
    <col min="9" max="9" width="21.28515625" style="774" customWidth="1"/>
    <col min="10" max="11" width="21.28515625" style="773" customWidth="1"/>
    <col min="12" max="12" width="4.7109375" style="936" customWidth="1"/>
    <col min="13" max="13" width="12.140625" style="773" bestFit="1" customWidth="1"/>
    <col min="14" max="16384" width="9.140625" style="773"/>
  </cols>
  <sheetData>
    <row r="1" spans="1:26" s="14" customFormat="1" ht="18.75">
      <c r="A1" s="936"/>
      <c r="C1" s="23" t="s">
        <v>1383</v>
      </c>
      <c r="I1" s="951"/>
      <c r="L1" s="936"/>
      <c r="M1" s="766" t="s">
        <v>997</v>
      </c>
    </row>
    <row r="2" spans="1:26" ht="14.25" customHeight="1">
      <c r="C2" s="832" t="s">
        <v>1182</v>
      </c>
      <c r="D2" s="775"/>
      <c r="E2" s="775"/>
      <c r="F2" s="775"/>
      <c r="G2" s="775"/>
      <c r="H2" s="775"/>
      <c r="I2" s="776"/>
      <c r="J2" s="775"/>
    </row>
    <row r="3" spans="1:26">
      <c r="A3" s="687"/>
      <c r="E3" s="775"/>
      <c r="F3" s="775"/>
      <c r="G3" s="775"/>
      <c r="H3" s="775"/>
      <c r="I3" s="776"/>
      <c r="L3" s="687"/>
    </row>
    <row r="4" spans="1:26" s="832" customFormat="1" thickBot="1">
      <c r="A4" s="693"/>
      <c r="D4" s="914" t="s">
        <v>83</v>
      </c>
      <c r="E4" s="914" t="s">
        <v>84</v>
      </c>
      <c r="F4" s="914" t="s">
        <v>85</v>
      </c>
      <c r="G4" s="914" t="s">
        <v>86</v>
      </c>
      <c r="H4" s="914" t="s">
        <v>87</v>
      </c>
      <c r="I4" s="914" t="s">
        <v>88</v>
      </c>
      <c r="J4" s="914" t="s">
        <v>1384</v>
      </c>
      <c r="K4" s="914" t="s">
        <v>1385</v>
      </c>
      <c r="L4" s="693"/>
    </row>
    <row r="5" spans="1:26" s="832" customFormat="1" ht="127.5" customHeight="1">
      <c r="A5" s="693"/>
      <c r="B5" s="952"/>
      <c r="C5" s="952" t="s">
        <v>1386</v>
      </c>
      <c r="D5" s="953" t="s">
        <v>1387</v>
      </c>
      <c r="E5" s="953" t="s">
        <v>1388</v>
      </c>
      <c r="F5" s="953" t="s">
        <v>1389</v>
      </c>
      <c r="G5" s="953" t="s">
        <v>1390</v>
      </c>
      <c r="H5" s="953" t="s">
        <v>1391</v>
      </c>
      <c r="I5" s="953" t="s">
        <v>1392</v>
      </c>
      <c r="J5" s="953" t="s">
        <v>1393</v>
      </c>
      <c r="K5" s="953" t="s">
        <v>1394</v>
      </c>
      <c r="L5" s="693"/>
      <c r="N5" s="954"/>
      <c r="O5" s="955"/>
      <c r="P5" s="955"/>
      <c r="Q5" s="955"/>
      <c r="R5" s="955"/>
      <c r="S5" s="955"/>
      <c r="T5" s="955"/>
      <c r="U5" s="955"/>
      <c r="V5" s="955"/>
      <c r="W5" s="955"/>
      <c r="X5" s="955"/>
      <c r="Y5" s="955"/>
      <c r="Z5" s="955"/>
    </row>
    <row r="6" spans="1:26" s="832" customFormat="1" ht="24.95" customHeight="1">
      <c r="A6" s="693"/>
      <c r="B6" s="956">
        <v>1</v>
      </c>
      <c r="C6" s="957" t="s">
        <v>1343</v>
      </c>
      <c r="D6" s="1673">
        <v>0</v>
      </c>
      <c r="E6" s="1673">
        <v>0</v>
      </c>
      <c r="F6" s="1673">
        <v>0</v>
      </c>
      <c r="G6" s="1673">
        <v>0</v>
      </c>
      <c r="H6" s="1673">
        <v>0</v>
      </c>
      <c r="I6" s="1673">
        <v>0</v>
      </c>
      <c r="J6" s="1673">
        <v>0</v>
      </c>
      <c r="K6" s="1673">
        <v>0</v>
      </c>
      <c r="L6" s="693"/>
    </row>
    <row r="7" spans="1:26" s="832" customFormat="1" ht="24.95" customHeight="1">
      <c r="A7" s="693"/>
      <c r="B7" s="902">
        <v>2</v>
      </c>
      <c r="C7" s="958" t="s">
        <v>1395</v>
      </c>
      <c r="D7" s="1674"/>
      <c r="E7" s="1674"/>
      <c r="F7" s="1674"/>
      <c r="G7" s="1674"/>
      <c r="H7" s="1674"/>
      <c r="I7" s="1674"/>
      <c r="J7" s="1674"/>
      <c r="K7" s="1674"/>
      <c r="L7" s="693"/>
    </row>
    <row r="8" spans="1:26" s="832" customFormat="1" ht="24.95" customHeight="1">
      <c r="A8" s="693"/>
      <c r="B8" s="959">
        <v>3</v>
      </c>
      <c r="C8" s="958" t="s">
        <v>1655</v>
      </c>
      <c r="D8" s="1674"/>
      <c r="E8" s="1674"/>
      <c r="F8" s="1674"/>
      <c r="G8" s="1674"/>
      <c r="H8" s="1674"/>
      <c r="I8" s="1674"/>
      <c r="J8" s="1674"/>
      <c r="K8" s="1674"/>
      <c r="L8" s="693"/>
    </row>
    <row r="9" spans="1:26" s="832" customFormat="1" ht="24.95" customHeight="1">
      <c r="A9" s="693"/>
      <c r="B9" s="959">
        <v>4</v>
      </c>
      <c r="C9" s="958" t="s">
        <v>1396</v>
      </c>
      <c r="D9" s="1674"/>
      <c r="E9" s="1674"/>
      <c r="F9" s="1674"/>
      <c r="G9" s="1674"/>
      <c r="H9" s="1674"/>
      <c r="I9" s="1674"/>
      <c r="J9" s="1674"/>
      <c r="K9" s="1674"/>
      <c r="L9" s="693"/>
    </row>
    <row r="10" spans="1:26" s="832" customFormat="1" ht="24.95" customHeight="1">
      <c r="A10" s="693"/>
      <c r="B10" s="959">
        <v>5</v>
      </c>
      <c r="C10" s="958" t="s">
        <v>1397</v>
      </c>
      <c r="D10" s="1674"/>
      <c r="E10" s="1674"/>
      <c r="F10" s="1674"/>
      <c r="G10" s="1674"/>
      <c r="H10" s="1674"/>
      <c r="I10" s="1674"/>
      <c r="J10" s="1674"/>
      <c r="K10" s="1674"/>
      <c r="L10" s="693"/>
    </row>
    <row r="11" spans="1:26" s="832" customFormat="1" ht="24.95" customHeight="1">
      <c r="A11" s="693"/>
      <c r="B11" s="959">
        <v>6</v>
      </c>
      <c r="C11" s="958" t="s">
        <v>1398</v>
      </c>
      <c r="D11" s="1674"/>
      <c r="E11" s="1674"/>
      <c r="F11" s="1674"/>
      <c r="G11" s="1674"/>
      <c r="H11" s="1674"/>
      <c r="I11" s="1674"/>
      <c r="J11" s="1674"/>
      <c r="K11" s="1674"/>
      <c r="L11" s="693"/>
    </row>
    <row r="12" spans="1:26" s="832" customFormat="1" ht="24.95" customHeight="1">
      <c r="A12" s="693"/>
      <c r="B12" s="959">
        <v>7</v>
      </c>
      <c r="C12" s="958" t="s">
        <v>1399</v>
      </c>
      <c r="D12" s="1674">
        <v>1357374</v>
      </c>
      <c r="E12" s="1674">
        <v>277418</v>
      </c>
      <c r="F12" s="1674">
        <v>901097.98</v>
      </c>
      <c r="G12" s="1674">
        <v>0</v>
      </c>
      <c r="H12" s="1674">
        <v>0</v>
      </c>
      <c r="I12" s="1674">
        <v>0</v>
      </c>
      <c r="J12" s="1674">
        <v>178858.02</v>
      </c>
      <c r="K12" s="1674">
        <v>138709</v>
      </c>
      <c r="L12" s="693"/>
    </row>
    <row r="13" spans="1:26" s="832" customFormat="1" ht="24.95" customHeight="1">
      <c r="A13" s="693"/>
      <c r="B13" s="959">
        <v>8</v>
      </c>
      <c r="C13" s="958" t="s">
        <v>1395</v>
      </c>
      <c r="D13" s="1674">
        <v>678687</v>
      </c>
      <c r="E13" s="1674">
        <v>138709</v>
      </c>
      <c r="F13" s="1674">
        <v>450548.98</v>
      </c>
      <c r="G13" s="1674"/>
      <c r="H13" s="1674"/>
      <c r="I13" s="1674"/>
      <c r="J13" s="1674">
        <v>89429.01999999999</v>
      </c>
      <c r="K13" s="1674"/>
      <c r="L13" s="693"/>
    </row>
    <row r="14" spans="1:26" s="832" customFormat="1" ht="24.95" customHeight="1">
      <c r="A14" s="693"/>
      <c r="B14" s="959">
        <v>9</v>
      </c>
      <c r="C14" s="958" t="s">
        <v>1655</v>
      </c>
      <c r="D14" s="1674">
        <v>678687</v>
      </c>
      <c r="E14" s="1674">
        <v>138709</v>
      </c>
      <c r="F14" s="1674">
        <v>450549</v>
      </c>
      <c r="G14" s="1674"/>
      <c r="H14" s="1674"/>
      <c r="I14" s="1674"/>
      <c r="J14" s="1674">
        <v>89429</v>
      </c>
      <c r="K14" s="1674">
        <v>138709</v>
      </c>
      <c r="L14" s="693"/>
    </row>
    <row r="15" spans="1:26" s="832" customFormat="1" ht="24.95" customHeight="1">
      <c r="A15" s="693"/>
      <c r="B15" s="959">
        <v>10</v>
      </c>
      <c r="C15" s="958" t="s">
        <v>1396</v>
      </c>
      <c r="D15" s="1674"/>
      <c r="E15" s="1674"/>
      <c r="F15" s="1674"/>
      <c r="G15" s="1674"/>
      <c r="H15" s="1674"/>
      <c r="I15" s="1674"/>
      <c r="J15" s="1674"/>
      <c r="K15" s="1674"/>
      <c r="L15" s="693"/>
    </row>
    <row r="16" spans="1:26" s="832" customFormat="1" ht="24.95" customHeight="1">
      <c r="A16" s="693"/>
      <c r="B16" s="959">
        <v>11</v>
      </c>
      <c r="C16" s="958" t="s">
        <v>1397</v>
      </c>
      <c r="D16" s="1674"/>
      <c r="E16" s="1674"/>
      <c r="F16" s="1674"/>
      <c r="G16" s="1674"/>
      <c r="H16" s="1674"/>
      <c r="I16" s="1674"/>
      <c r="J16" s="1674"/>
      <c r="K16" s="1674"/>
      <c r="L16" s="693"/>
    </row>
    <row r="17" spans="1:14" s="832" customFormat="1" ht="24.95" customHeight="1">
      <c r="A17" s="693"/>
      <c r="B17" s="959">
        <v>12</v>
      </c>
      <c r="C17" s="958" t="s">
        <v>1398</v>
      </c>
      <c r="D17" s="1674"/>
      <c r="E17" s="1674"/>
      <c r="F17" s="1674"/>
      <c r="G17" s="1674"/>
      <c r="H17" s="1674"/>
      <c r="I17" s="1674"/>
      <c r="J17" s="1674"/>
      <c r="K17" s="1674"/>
      <c r="L17" s="693"/>
    </row>
    <row r="18" spans="1:14" s="832" customFormat="1" ht="24.95" customHeight="1">
      <c r="A18" s="693"/>
      <c r="B18" s="959">
        <v>13</v>
      </c>
      <c r="C18" s="958" t="s">
        <v>1345</v>
      </c>
      <c r="D18" s="1674">
        <v>1095331</v>
      </c>
      <c r="E18" s="1674">
        <v>257729</v>
      </c>
      <c r="F18" s="1674">
        <v>658339</v>
      </c>
      <c r="G18" s="1674">
        <v>0</v>
      </c>
      <c r="H18" s="1674">
        <v>0</v>
      </c>
      <c r="I18" s="1674">
        <v>0</v>
      </c>
      <c r="J18" s="1674">
        <v>179263</v>
      </c>
      <c r="K18" s="1674">
        <v>218494</v>
      </c>
      <c r="L18" s="693"/>
    </row>
    <row r="19" spans="1:14" s="832" customFormat="1" ht="24.95" customHeight="1">
      <c r="A19" s="693"/>
      <c r="B19" s="959">
        <v>14</v>
      </c>
      <c r="C19" s="958" t="s">
        <v>1395</v>
      </c>
      <c r="D19" s="1674">
        <v>278775</v>
      </c>
      <c r="E19" s="1674">
        <v>39235</v>
      </c>
      <c r="F19" s="1674">
        <v>239540</v>
      </c>
      <c r="G19" s="1674"/>
      <c r="H19" s="1674"/>
      <c r="I19" s="1674"/>
      <c r="J19" s="1674"/>
      <c r="K19" s="1674"/>
      <c r="L19" s="693"/>
    </row>
    <row r="20" spans="1:14" s="832" customFormat="1" ht="24.95" customHeight="1">
      <c r="A20" s="693"/>
      <c r="B20" s="959">
        <v>15</v>
      </c>
      <c r="C20" s="958" t="s">
        <v>1655</v>
      </c>
      <c r="D20" s="1674">
        <v>816556</v>
      </c>
      <c r="E20" s="1674">
        <v>218494</v>
      </c>
      <c r="F20" s="1674">
        <v>418799</v>
      </c>
      <c r="G20" s="1674"/>
      <c r="H20" s="1674"/>
      <c r="I20" s="1674"/>
      <c r="J20" s="1674">
        <v>179263</v>
      </c>
      <c r="K20" s="1674">
        <v>218494</v>
      </c>
      <c r="L20" s="693"/>
    </row>
    <row r="21" spans="1:14" s="832" customFormat="1" ht="24.95" customHeight="1">
      <c r="A21" s="693"/>
      <c r="B21" s="959">
        <v>16</v>
      </c>
      <c r="C21" s="958" t="s">
        <v>1396</v>
      </c>
      <c r="D21" s="1674"/>
      <c r="E21" s="1674"/>
      <c r="F21" s="1674"/>
      <c r="G21" s="1674"/>
      <c r="H21" s="1674"/>
      <c r="I21" s="1674"/>
      <c r="J21" s="1674"/>
      <c r="K21" s="1674"/>
      <c r="L21" s="693"/>
    </row>
    <row r="22" spans="1:14" s="832" customFormat="1" ht="24.95" customHeight="1">
      <c r="A22" s="693"/>
      <c r="B22" s="959">
        <v>17</v>
      </c>
      <c r="C22" s="958" t="s">
        <v>1397</v>
      </c>
      <c r="D22" s="1674"/>
      <c r="E22" s="1674"/>
      <c r="F22" s="1674"/>
      <c r="G22" s="1674"/>
      <c r="H22" s="1674"/>
      <c r="I22" s="1674"/>
      <c r="J22" s="1674"/>
      <c r="K22" s="1674"/>
      <c r="L22" s="693"/>
    </row>
    <row r="23" spans="1:14" s="832" customFormat="1" ht="24.95" customHeight="1">
      <c r="A23" s="693"/>
      <c r="B23" s="959">
        <v>18</v>
      </c>
      <c r="C23" s="958" t="s">
        <v>1398</v>
      </c>
      <c r="D23" s="1674"/>
      <c r="E23" s="1674"/>
      <c r="F23" s="1674"/>
      <c r="G23" s="1674"/>
      <c r="H23" s="1674"/>
      <c r="I23" s="1674"/>
      <c r="J23" s="1674"/>
      <c r="K23" s="1674"/>
      <c r="L23" s="693"/>
    </row>
    <row r="24" spans="1:14" s="832" customFormat="1" ht="24.95" customHeight="1">
      <c r="A24" s="693"/>
      <c r="B24" s="959">
        <v>19</v>
      </c>
      <c r="C24" s="958" t="s">
        <v>1346</v>
      </c>
      <c r="D24" s="1674">
        <v>54505</v>
      </c>
      <c r="E24" s="1674">
        <v>14137</v>
      </c>
      <c r="F24" s="1674">
        <v>32278</v>
      </c>
      <c r="G24" s="1674">
        <v>0</v>
      </c>
      <c r="H24" s="1674">
        <v>0</v>
      </c>
      <c r="I24" s="1674">
        <v>0</v>
      </c>
      <c r="J24" s="1674">
        <v>8090</v>
      </c>
      <c r="K24" s="1674">
        <v>0</v>
      </c>
      <c r="L24" s="693"/>
    </row>
    <row r="25" spans="1:14" s="832" customFormat="1" ht="24.95" customHeight="1">
      <c r="A25" s="693"/>
      <c r="B25" s="959">
        <v>20</v>
      </c>
      <c r="C25" s="958" t="s">
        <v>1395</v>
      </c>
      <c r="D25" s="1674">
        <v>15120</v>
      </c>
      <c r="E25" s="1674">
        <v>3024</v>
      </c>
      <c r="F25" s="1674">
        <v>12096</v>
      </c>
      <c r="G25" s="1674"/>
      <c r="H25" s="1674"/>
      <c r="I25" s="1674"/>
      <c r="J25" s="1674"/>
      <c r="K25" s="1674"/>
      <c r="L25" s="693"/>
      <c r="N25" s="955"/>
    </row>
    <row r="26" spans="1:14" s="832" customFormat="1" ht="24.95" customHeight="1">
      <c r="A26" s="693"/>
      <c r="B26" s="959">
        <v>21</v>
      </c>
      <c r="C26" s="958" t="s">
        <v>1655</v>
      </c>
      <c r="D26" s="1674">
        <v>39385</v>
      </c>
      <c r="E26" s="1674">
        <v>11113</v>
      </c>
      <c r="F26" s="1674">
        <v>20182</v>
      </c>
      <c r="G26" s="1674"/>
      <c r="H26" s="1674"/>
      <c r="I26" s="1674"/>
      <c r="J26" s="1674">
        <v>8090</v>
      </c>
      <c r="K26" s="1674">
        <v>0</v>
      </c>
      <c r="L26" s="693"/>
    </row>
    <row r="27" spans="1:14" s="832" customFormat="1" ht="24.95" customHeight="1">
      <c r="A27" s="693"/>
      <c r="B27" s="959">
        <v>22</v>
      </c>
      <c r="C27" s="958" t="s">
        <v>1396</v>
      </c>
      <c r="D27" s="1674"/>
      <c r="E27" s="1674"/>
      <c r="F27" s="1674"/>
      <c r="G27" s="1674"/>
      <c r="H27" s="1674"/>
      <c r="I27" s="1674"/>
      <c r="J27" s="1674"/>
      <c r="K27" s="1674"/>
      <c r="L27" s="693"/>
    </row>
    <row r="28" spans="1:14" s="832" customFormat="1" ht="24.95" customHeight="1">
      <c r="A28" s="693"/>
      <c r="B28" s="959">
        <v>23</v>
      </c>
      <c r="C28" s="958" t="s">
        <v>1397</v>
      </c>
      <c r="D28" s="1674"/>
      <c r="E28" s="1674"/>
      <c r="F28" s="1674"/>
      <c r="G28" s="1674"/>
      <c r="H28" s="1674"/>
      <c r="I28" s="1674"/>
      <c r="J28" s="1674"/>
      <c r="K28" s="1674"/>
      <c r="L28" s="693"/>
    </row>
    <row r="29" spans="1:14" s="832" customFormat="1" ht="24.95" customHeight="1">
      <c r="A29" s="693"/>
      <c r="B29" s="960">
        <v>24</v>
      </c>
      <c r="C29" s="961" t="s">
        <v>1398</v>
      </c>
      <c r="D29" s="1675"/>
      <c r="E29" s="1675"/>
      <c r="F29" s="1675"/>
      <c r="G29" s="1675"/>
      <c r="H29" s="1675"/>
      <c r="I29" s="1675"/>
      <c r="J29" s="1675"/>
      <c r="K29" s="1675"/>
      <c r="L29" s="693"/>
    </row>
    <row r="30" spans="1:14" s="832" customFormat="1" ht="24.95" customHeight="1" thickBot="1">
      <c r="A30" s="693"/>
      <c r="B30" s="937">
        <v>25</v>
      </c>
      <c r="C30" s="844" t="s">
        <v>1400</v>
      </c>
      <c r="D30" s="1676">
        <v>2507210</v>
      </c>
      <c r="E30" s="1676">
        <v>549284</v>
      </c>
      <c r="F30" s="1676">
        <v>1591714.98</v>
      </c>
      <c r="G30" s="1676">
        <v>0</v>
      </c>
      <c r="H30" s="1676">
        <v>0</v>
      </c>
      <c r="I30" s="1676">
        <v>0</v>
      </c>
      <c r="J30" s="1676">
        <v>366211.02</v>
      </c>
      <c r="K30" s="1676">
        <v>357203</v>
      </c>
      <c r="L30" s="693"/>
    </row>
    <row r="31" spans="1:14">
      <c r="A31" s="950"/>
      <c r="D31" s="1323"/>
      <c r="E31" s="1323"/>
      <c r="F31" s="1323"/>
      <c r="G31" s="1323"/>
      <c r="H31" s="1323"/>
      <c r="I31" s="1324"/>
      <c r="J31" s="1323"/>
      <c r="K31" s="1323"/>
      <c r="L31" s="950"/>
    </row>
    <row r="32" spans="1:14">
      <c r="A32" s="950"/>
      <c r="L32" s="950"/>
    </row>
  </sheetData>
  <hyperlinks>
    <hyperlink ref="M1" location="Index!A1" display="Back to index" xr:uid="{E92B2431-8724-4627-AEC9-D90DDDFE3DAA}"/>
  </hyperlinks>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1B3D-C900-4A09-9464-C050A653CBDB}">
  <dimension ref="A1:F34"/>
  <sheetViews>
    <sheetView showGridLines="0" zoomScale="90" zoomScaleNormal="90" workbookViewId="0">
      <selection activeCell="L1" sqref="L1"/>
    </sheetView>
  </sheetViews>
  <sheetFormatPr defaultColWidth="9.140625" defaultRowHeight="15"/>
  <cols>
    <col min="1" max="1" width="4.7109375" style="936" customWidth="1"/>
    <col min="2" max="2" width="8.7109375" customWidth="1"/>
    <col min="3" max="3" width="47.5703125" customWidth="1"/>
    <col min="4" max="4" width="48.140625" customWidth="1"/>
    <col min="5" max="5" width="4.7109375" style="936" customWidth="1"/>
    <col min="6" max="6" width="18.85546875" customWidth="1"/>
    <col min="8" max="8" width="42.28515625" customWidth="1"/>
    <col min="9" max="9" width="48.140625" customWidth="1"/>
  </cols>
  <sheetData>
    <row r="1" spans="1:6" s="198" customFormat="1" ht="18.75">
      <c r="A1" s="936"/>
      <c r="B1" s="122" t="s">
        <v>1401</v>
      </c>
      <c r="E1" s="936"/>
      <c r="F1" s="766" t="s">
        <v>997</v>
      </c>
    </row>
    <row r="2" spans="1:6" s="198" customFormat="1" ht="14.25">
      <c r="A2" s="936"/>
      <c r="B2" s="1349" t="s">
        <v>1182</v>
      </c>
      <c r="E2" s="936"/>
      <c r="F2" s="766"/>
    </row>
    <row r="3" spans="1:6" s="832" customFormat="1" ht="18" customHeight="1" thickBot="1">
      <c r="A3" s="693"/>
      <c r="D3" s="914" t="s">
        <v>83</v>
      </c>
      <c r="E3" s="693"/>
      <c r="F3" s="962"/>
    </row>
    <row r="4" spans="1:6" s="832" customFormat="1" ht="28.5">
      <c r="A4" s="693"/>
      <c r="B4" s="963"/>
      <c r="C4" s="963" t="s">
        <v>1402</v>
      </c>
      <c r="D4" s="964" t="s">
        <v>1403</v>
      </c>
      <c r="E4" s="693"/>
    </row>
    <row r="5" spans="1:6" s="832" customFormat="1" ht="24.95" customHeight="1">
      <c r="A5" s="687"/>
      <c r="B5" s="942">
        <v>1</v>
      </c>
      <c r="C5" s="965" t="s">
        <v>1404</v>
      </c>
      <c r="D5" s="1325">
        <v>0</v>
      </c>
      <c r="E5" s="687"/>
    </row>
    <row r="6" spans="1:6" s="832" customFormat="1" ht="24.95" customHeight="1">
      <c r="A6" s="693"/>
      <c r="B6" s="902">
        <v>2</v>
      </c>
      <c r="C6" s="966" t="s">
        <v>1405</v>
      </c>
      <c r="D6" s="449">
        <v>0</v>
      </c>
      <c r="E6" s="693"/>
    </row>
    <row r="7" spans="1:6" s="832" customFormat="1" ht="24.95" customHeight="1">
      <c r="A7" s="693"/>
      <c r="B7" s="902">
        <v>3</v>
      </c>
      <c r="C7" s="966" t="s">
        <v>1406</v>
      </c>
      <c r="D7" s="449">
        <v>0</v>
      </c>
      <c r="E7" s="693"/>
    </row>
    <row r="8" spans="1:6" s="832" customFormat="1" ht="24.95" customHeight="1">
      <c r="A8" s="693"/>
      <c r="B8" s="902">
        <v>4</v>
      </c>
      <c r="C8" s="966" t="s">
        <v>1407</v>
      </c>
      <c r="D8" s="449">
        <v>0</v>
      </c>
      <c r="E8" s="693"/>
    </row>
    <row r="9" spans="1:6" s="832" customFormat="1" ht="24.95" customHeight="1">
      <c r="A9" s="693"/>
      <c r="B9" s="902">
        <v>5</v>
      </c>
      <c r="C9" s="966" t="s">
        <v>1408</v>
      </c>
      <c r="D9" s="449">
        <v>0</v>
      </c>
      <c r="E9" s="693"/>
    </row>
    <row r="10" spans="1:6" s="832" customFormat="1" ht="24.95" customHeight="1">
      <c r="A10" s="693"/>
      <c r="B10" s="902">
        <v>6</v>
      </c>
      <c r="C10" s="966" t="s">
        <v>1409</v>
      </c>
      <c r="D10" s="449">
        <v>0</v>
      </c>
      <c r="E10" s="693"/>
    </row>
    <row r="11" spans="1:6" s="832" customFormat="1" ht="24.95" customHeight="1">
      <c r="A11" s="693"/>
      <c r="B11" s="902">
        <v>7</v>
      </c>
      <c r="C11" s="966" t="s">
        <v>1410</v>
      </c>
      <c r="D11" s="449">
        <v>0</v>
      </c>
      <c r="E11" s="693"/>
    </row>
    <row r="12" spans="1:6" s="832" customFormat="1" ht="24.95" customHeight="1">
      <c r="A12" s="693"/>
      <c r="B12" s="902">
        <v>8</v>
      </c>
      <c r="C12" s="966" t="s">
        <v>1411</v>
      </c>
      <c r="D12" s="449">
        <v>0</v>
      </c>
      <c r="E12" s="693"/>
    </row>
    <row r="13" spans="1:6" s="832" customFormat="1" ht="24.95" customHeight="1">
      <c r="A13" s="693"/>
      <c r="B13" s="902">
        <v>9</v>
      </c>
      <c r="C13" s="966" t="s">
        <v>1412</v>
      </c>
      <c r="D13" s="449">
        <v>0</v>
      </c>
      <c r="E13" s="693"/>
    </row>
    <row r="14" spans="1:6" s="832" customFormat="1" ht="24.95" customHeight="1">
      <c r="A14" s="693"/>
      <c r="B14" s="902">
        <v>10</v>
      </c>
      <c r="C14" s="966" t="s">
        <v>1413</v>
      </c>
      <c r="D14" s="449">
        <v>0</v>
      </c>
      <c r="E14" s="693"/>
    </row>
    <row r="15" spans="1:6" s="832" customFormat="1" ht="24.95" customHeight="1">
      <c r="A15" s="693"/>
      <c r="B15" s="902">
        <v>11</v>
      </c>
      <c r="C15" s="966" t="s">
        <v>1414</v>
      </c>
      <c r="D15" s="449">
        <v>0</v>
      </c>
      <c r="E15" s="693"/>
    </row>
    <row r="16" spans="1:6" s="832" customFormat="1" ht="29.25" thickBot="1">
      <c r="A16" s="693"/>
      <c r="B16" s="967" t="s">
        <v>1415</v>
      </c>
      <c r="C16" s="968" t="s">
        <v>1416</v>
      </c>
      <c r="D16" s="1326">
        <v>0</v>
      </c>
      <c r="E16" s="693"/>
    </row>
    <row r="17" spans="1:5">
      <c r="A17" s="693"/>
      <c r="E17" s="693"/>
    </row>
    <row r="18" spans="1:5">
      <c r="A18" s="693"/>
      <c r="E18" s="693"/>
    </row>
    <row r="19" spans="1:5">
      <c r="A19" s="693"/>
      <c r="E19" s="693"/>
    </row>
    <row r="20" spans="1:5">
      <c r="A20" s="693"/>
      <c r="D20" s="777"/>
      <c r="E20" s="693"/>
    </row>
    <row r="21" spans="1:5">
      <c r="A21" s="693"/>
      <c r="E21" s="693"/>
    </row>
    <row r="22" spans="1:5">
      <c r="A22" s="693"/>
      <c r="E22" s="693"/>
    </row>
    <row r="23" spans="1:5">
      <c r="A23" s="693"/>
      <c r="E23" s="693"/>
    </row>
    <row r="24" spans="1:5">
      <c r="A24" s="693"/>
      <c r="E24" s="693"/>
    </row>
    <row r="25" spans="1:5">
      <c r="A25" s="693"/>
      <c r="E25" s="693"/>
    </row>
    <row r="26" spans="1:5">
      <c r="A26" s="693"/>
      <c r="E26" s="693"/>
    </row>
    <row r="27" spans="1:5">
      <c r="A27" s="693"/>
      <c r="E27" s="693"/>
    </row>
    <row r="28" spans="1:5">
      <c r="A28" s="693"/>
      <c r="E28" s="693"/>
    </row>
    <row r="29" spans="1:5">
      <c r="A29" s="693"/>
      <c r="E29" s="693"/>
    </row>
    <row r="30" spans="1:5">
      <c r="A30" s="693"/>
      <c r="E30" s="693"/>
    </row>
    <row r="31" spans="1:5">
      <c r="A31" s="693"/>
      <c r="E31" s="693"/>
    </row>
    <row r="32" spans="1:5">
      <c r="A32" s="693"/>
      <c r="E32" s="693"/>
    </row>
    <row r="33" spans="1:5">
      <c r="A33" s="693"/>
      <c r="E33" s="693"/>
    </row>
    <row r="34" spans="1:5">
      <c r="A34" s="950"/>
      <c r="E34" s="950"/>
    </row>
  </sheetData>
  <hyperlinks>
    <hyperlink ref="F1" location="Index!A1" display="Back to index" xr:uid="{C3C2B916-6B07-428A-B89B-34BC72786769}"/>
  </hyperlinks>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E3304-E985-45CF-A8DE-7C65C7055E2B}">
  <dimension ref="A1:O33"/>
  <sheetViews>
    <sheetView showGridLines="0" zoomScale="90" zoomScaleNormal="90" workbookViewId="0">
      <selection activeCell="L1" sqref="L1"/>
    </sheetView>
  </sheetViews>
  <sheetFormatPr defaultColWidth="9.140625" defaultRowHeight="15"/>
  <cols>
    <col min="1" max="1" width="4.7109375" style="936" customWidth="1"/>
    <col min="2" max="2" width="7.42578125" style="773" customWidth="1"/>
    <col min="3" max="3" width="36.140625" style="773" customWidth="1"/>
    <col min="4" max="4" width="23" style="773" bestFit="1" customWidth="1"/>
    <col min="5" max="5" width="23.42578125" style="773" customWidth="1"/>
    <col min="6" max="6" width="14.85546875" style="773" customWidth="1"/>
    <col min="7" max="7" width="14.7109375" style="773" bestFit="1" customWidth="1"/>
    <col min="8" max="8" width="19.28515625" style="773" bestFit="1" customWidth="1"/>
    <col min="9" max="9" width="19.85546875" style="773" bestFit="1" customWidth="1"/>
    <col min="10" max="10" width="17.140625" style="773" bestFit="1" customWidth="1"/>
    <col min="11" max="11" width="13.28515625" style="773" customWidth="1"/>
    <col min="12" max="12" width="10.42578125" style="773" bestFit="1" customWidth="1"/>
    <col min="13" max="13" width="14.140625" style="773" customWidth="1"/>
    <col min="14" max="14" width="4.7109375" style="936" customWidth="1"/>
    <col min="15" max="15" width="12.28515625" style="773" customWidth="1"/>
    <col min="16" max="16384" width="9.140625" style="773"/>
  </cols>
  <sheetData>
    <row r="1" spans="1:15" s="14" customFormat="1" ht="18.75">
      <c r="A1" s="936"/>
      <c r="C1" s="23" t="s">
        <v>1417</v>
      </c>
      <c r="N1" s="936"/>
      <c r="O1" s="766" t="s">
        <v>997</v>
      </c>
    </row>
    <row r="2" spans="1:15">
      <c r="A2" s="693"/>
      <c r="C2" s="832" t="s">
        <v>1182</v>
      </c>
      <c r="D2" s="778"/>
      <c r="E2" s="778"/>
      <c r="F2" s="778"/>
      <c r="G2" s="779"/>
      <c r="H2" s="779"/>
      <c r="I2" s="779"/>
      <c r="J2" s="779"/>
      <c r="K2" s="779"/>
      <c r="L2" s="779"/>
      <c r="M2" s="779"/>
      <c r="N2" s="693"/>
    </row>
    <row r="3" spans="1:15" s="832" customFormat="1" ht="20.100000000000001" customHeight="1" thickBot="1">
      <c r="A3" s="693"/>
      <c r="D3" s="914" t="s">
        <v>1418</v>
      </c>
      <c r="E3" s="914" t="s">
        <v>84</v>
      </c>
      <c r="F3" s="914" t="s">
        <v>85</v>
      </c>
      <c r="G3" s="914" t="s">
        <v>86</v>
      </c>
      <c r="H3" s="914" t="s">
        <v>87</v>
      </c>
      <c r="I3" s="914" t="s">
        <v>88</v>
      </c>
      <c r="J3" s="914" t="s">
        <v>89</v>
      </c>
      <c r="K3" s="914" t="s">
        <v>90</v>
      </c>
      <c r="L3" s="914" t="s">
        <v>125</v>
      </c>
      <c r="M3" s="914" t="s">
        <v>126</v>
      </c>
      <c r="N3" s="693"/>
    </row>
    <row r="4" spans="1:15" s="406" customFormat="1" ht="30" customHeight="1">
      <c r="A4" s="687"/>
      <c r="C4" s="969"/>
      <c r="D4" s="1887" t="s">
        <v>1419</v>
      </c>
      <c r="E4" s="1887"/>
      <c r="F4" s="1887"/>
      <c r="G4" s="1887" t="s">
        <v>1420</v>
      </c>
      <c r="H4" s="1887"/>
      <c r="I4" s="1887"/>
      <c r="J4" s="1887"/>
      <c r="K4" s="1887"/>
      <c r="L4" s="1887"/>
      <c r="M4" s="970"/>
      <c r="N4" s="687"/>
    </row>
    <row r="5" spans="1:15" s="406" customFormat="1" ht="36">
      <c r="A5" s="693"/>
      <c r="D5" s="971" t="s">
        <v>1343</v>
      </c>
      <c r="E5" s="971" t="s">
        <v>1399</v>
      </c>
      <c r="F5" s="971" t="s">
        <v>1421</v>
      </c>
      <c r="G5" s="971" t="s">
        <v>1422</v>
      </c>
      <c r="H5" s="971" t="s">
        <v>1423</v>
      </c>
      <c r="I5" s="971" t="s">
        <v>1424</v>
      </c>
      <c r="J5" s="971" t="s">
        <v>1425</v>
      </c>
      <c r="K5" s="971" t="s">
        <v>1426</v>
      </c>
      <c r="L5" s="971" t="s">
        <v>1427</v>
      </c>
      <c r="M5" s="971" t="s">
        <v>1428</v>
      </c>
      <c r="N5" s="693"/>
    </row>
    <row r="6" spans="1:15" s="832" customFormat="1" ht="20.100000000000001" customHeight="1">
      <c r="A6" s="693"/>
      <c r="B6" s="972">
        <v>1</v>
      </c>
      <c r="C6" s="913" t="s">
        <v>1429</v>
      </c>
      <c r="D6" s="1327"/>
      <c r="E6" s="1327"/>
      <c r="F6" s="1327"/>
      <c r="G6" s="1327"/>
      <c r="H6" s="1327"/>
      <c r="I6" s="1327"/>
      <c r="J6" s="1327"/>
      <c r="K6" s="1327"/>
      <c r="L6" s="1327"/>
      <c r="M6" s="1328"/>
      <c r="N6" s="693"/>
    </row>
    <row r="7" spans="1:15" s="832" customFormat="1" ht="20.100000000000001" customHeight="1">
      <c r="A7" s="693"/>
      <c r="B7" s="973">
        <v>2</v>
      </c>
      <c r="C7" s="974" t="s">
        <v>1430</v>
      </c>
      <c r="D7" s="1329">
        <v>11</v>
      </c>
      <c r="E7" s="1329">
        <v>6</v>
      </c>
      <c r="F7" s="1329">
        <v>17</v>
      </c>
      <c r="G7" s="1330"/>
      <c r="H7" s="1330"/>
      <c r="I7" s="1330"/>
      <c r="J7" s="1330"/>
      <c r="K7" s="1330"/>
      <c r="L7" s="1330"/>
      <c r="M7" s="1331"/>
      <c r="N7" s="693"/>
    </row>
    <row r="8" spans="1:15" s="832" customFormat="1" ht="20.100000000000001" customHeight="1">
      <c r="A8" s="693"/>
      <c r="B8" s="973">
        <v>3</v>
      </c>
      <c r="C8" s="975" t="s">
        <v>1431</v>
      </c>
      <c r="D8" s="1330"/>
      <c r="E8" s="1330"/>
      <c r="F8" s="1330"/>
      <c r="G8" s="1332">
        <v>4</v>
      </c>
      <c r="H8" s="1332">
        <v>13</v>
      </c>
      <c r="I8" s="1332">
        <v>6</v>
      </c>
      <c r="J8" s="1332">
        <v>8</v>
      </c>
      <c r="K8" s="1332">
        <v>5</v>
      </c>
      <c r="L8" s="1332">
        <v>17</v>
      </c>
      <c r="M8" s="1331"/>
      <c r="N8" s="693"/>
    </row>
    <row r="9" spans="1:15" s="832" customFormat="1" ht="20.100000000000001" customHeight="1">
      <c r="A9" s="693"/>
      <c r="B9" s="973">
        <v>4</v>
      </c>
      <c r="C9" s="975" t="s">
        <v>1432</v>
      </c>
      <c r="D9" s="1330"/>
      <c r="E9" s="1330"/>
      <c r="F9" s="1330"/>
      <c r="G9" s="1332">
        <v>0</v>
      </c>
      <c r="H9" s="1332">
        <v>4</v>
      </c>
      <c r="I9" s="1332">
        <v>3</v>
      </c>
      <c r="J9" s="1332">
        <v>1</v>
      </c>
      <c r="K9" s="1332">
        <v>19</v>
      </c>
      <c r="L9" s="1332">
        <v>5</v>
      </c>
      <c r="M9" s="1331"/>
      <c r="N9" s="693"/>
    </row>
    <row r="10" spans="1:15" s="832" customFormat="1" ht="20.100000000000001" customHeight="1">
      <c r="A10" s="693"/>
      <c r="B10" s="973">
        <v>5</v>
      </c>
      <c r="C10" s="905" t="s">
        <v>1433</v>
      </c>
      <c r="D10" s="1329">
        <v>2020203.3299999987</v>
      </c>
      <c r="E10" s="1329">
        <v>4377763.9699999988</v>
      </c>
      <c r="F10" s="1329">
        <v>6397967.299999998</v>
      </c>
      <c r="G10" s="1329">
        <v>732545.67</v>
      </c>
      <c r="H10" s="1329">
        <v>2317514.2299999995</v>
      </c>
      <c r="I10" s="1329">
        <v>1960567.7400000002</v>
      </c>
      <c r="J10" s="1329">
        <v>1256767.24</v>
      </c>
      <c r="K10" s="1329">
        <v>2483191.4100000006</v>
      </c>
      <c r="L10" s="1329">
        <v>2985287.6989999996</v>
      </c>
      <c r="M10" s="1331"/>
      <c r="N10" s="693"/>
    </row>
    <row r="11" spans="1:15" s="832" customFormat="1" ht="20.100000000000001" customHeight="1">
      <c r="A11" s="693"/>
      <c r="B11" s="973">
        <v>6</v>
      </c>
      <c r="C11" s="974" t="s">
        <v>1434</v>
      </c>
      <c r="D11" s="1329">
        <v>0</v>
      </c>
      <c r="E11" s="1329">
        <v>820000</v>
      </c>
      <c r="F11" s="1329">
        <v>820000</v>
      </c>
      <c r="G11" s="1329">
        <v>40000</v>
      </c>
      <c r="H11" s="1329">
        <v>148714.56000000003</v>
      </c>
      <c r="I11" s="1329">
        <v>47762</v>
      </c>
      <c r="J11" s="1329">
        <v>81874</v>
      </c>
      <c r="K11" s="1329">
        <v>119198.77999999998</v>
      </c>
      <c r="L11" s="1329">
        <v>174566</v>
      </c>
      <c r="M11" s="1331"/>
      <c r="N11" s="693"/>
    </row>
    <row r="12" spans="1:15" s="832" customFormat="1" ht="20.100000000000001" customHeight="1" thickBot="1">
      <c r="A12" s="693"/>
      <c r="B12" s="976">
        <v>7</v>
      </c>
      <c r="C12" s="977" t="s">
        <v>1435</v>
      </c>
      <c r="D12" s="1333">
        <v>2020203.3299999987</v>
      </c>
      <c r="E12" s="1333">
        <v>3557763.9699999993</v>
      </c>
      <c r="F12" s="1333">
        <v>5577967.299999998</v>
      </c>
      <c r="G12" s="1333">
        <v>692545.67</v>
      </c>
      <c r="H12" s="1333">
        <v>2168799.6699999995</v>
      </c>
      <c r="I12" s="1333">
        <v>1912805.7400000002</v>
      </c>
      <c r="J12" s="1333">
        <v>1174893.24</v>
      </c>
      <c r="K12" s="1333">
        <v>2363992.6300000008</v>
      </c>
      <c r="L12" s="1333">
        <v>2810721.6989999996</v>
      </c>
      <c r="M12" s="1334"/>
      <c r="N12" s="693"/>
    </row>
    <row r="13" spans="1:15">
      <c r="A13" s="693"/>
      <c r="N13" s="693"/>
    </row>
    <row r="14" spans="1:15">
      <c r="A14" s="693"/>
      <c r="N14" s="693"/>
    </row>
    <row r="15" spans="1:15">
      <c r="A15" s="693"/>
      <c r="N15" s="693"/>
    </row>
    <row r="16" spans="1:15">
      <c r="A16" s="693"/>
      <c r="N16" s="693"/>
    </row>
    <row r="17" spans="1:14">
      <c r="A17" s="693"/>
      <c r="N17" s="693"/>
    </row>
    <row r="18" spans="1:14">
      <c r="A18" s="693"/>
      <c r="N18" s="693"/>
    </row>
    <row r="19" spans="1:14">
      <c r="A19" s="693"/>
      <c r="N19" s="693"/>
    </row>
    <row r="20" spans="1:14">
      <c r="A20" s="693"/>
      <c r="N20" s="693"/>
    </row>
    <row r="21" spans="1:14">
      <c r="A21" s="693"/>
      <c r="N21" s="693"/>
    </row>
    <row r="22" spans="1:14">
      <c r="A22" s="693"/>
      <c r="N22" s="693"/>
    </row>
    <row r="23" spans="1:14">
      <c r="A23" s="693"/>
      <c r="N23" s="693"/>
    </row>
    <row r="24" spans="1:14">
      <c r="A24" s="693"/>
      <c r="N24" s="693"/>
    </row>
    <row r="25" spans="1:14">
      <c r="A25" s="693"/>
      <c r="N25" s="693"/>
    </row>
    <row r="26" spans="1:14">
      <c r="A26" s="693"/>
      <c r="N26" s="693"/>
    </row>
    <row r="27" spans="1:14">
      <c r="A27" s="693"/>
      <c r="N27" s="693"/>
    </row>
    <row r="28" spans="1:14">
      <c r="A28" s="693"/>
      <c r="N28" s="693"/>
    </row>
    <row r="29" spans="1:14">
      <c r="A29" s="693"/>
      <c r="N29" s="693"/>
    </row>
    <row r="30" spans="1:14">
      <c r="A30" s="693"/>
      <c r="N30" s="693"/>
    </row>
    <row r="31" spans="1:14">
      <c r="A31" s="693"/>
      <c r="N31" s="693"/>
    </row>
    <row r="32" spans="1:14">
      <c r="A32" s="693"/>
      <c r="N32" s="693"/>
    </row>
    <row r="33" spans="1:14">
      <c r="A33" s="950"/>
      <c r="N33" s="950"/>
    </row>
  </sheetData>
  <mergeCells count="2">
    <mergeCell ref="D4:F4"/>
    <mergeCell ref="G4:L4"/>
  </mergeCells>
  <hyperlinks>
    <hyperlink ref="O1" location="Index!A1" display="Back to index" xr:uid="{7EAF014F-09C8-47D3-BB0C-79D40C075247}"/>
  </hyperlink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4747-FABF-45DE-9723-754D72EE3AEA}">
  <dimension ref="A1:M33"/>
  <sheetViews>
    <sheetView showGridLines="0" zoomScale="90" zoomScaleNormal="90" workbookViewId="0">
      <selection activeCell="L1" sqref="L1"/>
    </sheetView>
  </sheetViews>
  <sheetFormatPr defaultRowHeight="15"/>
  <cols>
    <col min="1" max="1" width="4.7109375" style="936" customWidth="1"/>
    <col min="2" max="2" width="5.7109375" customWidth="1"/>
    <col min="3" max="3" width="47.140625" customWidth="1"/>
    <col min="4" max="8" width="17.7109375" customWidth="1"/>
    <col min="9" max="9" width="19.42578125" customWidth="1"/>
    <col min="10" max="11" width="17.7109375" customWidth="1"/>
    <col min="12" max="12" width="4.7109375" style="936" customWidth="1"/>
    <col min="13" max="13" width="14.5703125" customWidth="1"/>
  </cols>
  <sheetData>
    <row r="1" spans="1:13" s="198" customFormat="1" ht="26.25">
      <c r="A1" s="936"/>
      <c r="B1" s="978"/>
      <c r="C1" s="979" t="s">
        <v>1451</v>
      </c>
      <c r="D1" s="980"/>
      <c r="E1" s="981"/>
      <c r="F1" s="981"/>
      <c r="G1" s="981"/>
      <c r="H1" s="981"/>
      <c r="I1" s="981"/>
      <c r="J1" s="981"/>
      <c r="K1" s="981"/>
      <c r="L1" s="936"/>
      <c r="M1" s="766" t="s">
        <v>997</v>
      </c>
    </row>
    <row r="2" spans="1:13" ht="15.75">
      <c r="A2" s="693"/>
      <c r="B2" s="786"/>
      <c r="C2" s="832" t="s">
        <v>1182</v>
      </c>
      <c r="D2" s="789"/>
      <c r="E2" s="789"/>
      <c r="F2" s="789"/>
      <c r="G2" s="789"/>
      <c r="H2" s="789"/>
      <c r="I2" s="789"/>
      <c r="J2" s="789"/>
      <c r="K2" s="786"/>
      <c r="L2" s="693"/>
    </row>
    <row r="3" spans="1:13" ht="16.5" thickBot="1">
      <c r="A3" s="693"/>
      <c r="B3" s="786"/>
      <c r="C3" s="788"/>
      <c r="D3" s="789"/>
      <c r="E3" s="789"/>
      <c r="F3" s="789"/>
      <c r="G3" s="789"/>
      <c r="H3" s="789"/>
      <c r="I3" s="789"/>
      <c r="J3" s="789"/>
      <c r="K3" s="786"/>
      <c r="L3" s="693"/>
    </row>
    <row r="4" spans="1:13" s="198" customFormat="1">
      <c r="A4" s="687"/>
      <c r="B4" s="982"/>
      <c r="C4" s="983"/>
      <c r="D4" s="1888" t="s">
        <v>1452</v>
      </c>
      <c r="E4" s="1888"/>
      <c r="F4" s="1888" t="s">
        <v>1453</v>
      </c>
      <c r="G4" s="1888"/>
      <c r="H4" s="1888" t="s">
        <v>1454</v>
      </c>
      <c r="I4" s="1888"/>
      <c r="J4" s="1888" t="s">
        <v>1455</v>
      </c>
      <c r="K4" s="1888"/>
      <c r="L4" s="687"/>
      <c r="M4" s="832"/>
    </row>
    <row r="5" spans="1:13" s="198" customFormat="1" ht="42.75">
      <c r="A5" s="693"/>
      <c r="B5" s="982"/>
      <c r="C5" s="984"/>
      <c r="D5" s="985"/>
      <c r="E5" s="986" t="s">
        <v>1456</v>
      </c>
      <c r="F5" s="985"/>
      <c r="G5" s="986" t="s">
        <v>1456</v>
      </c>
      <c r="H5" s="985"/>
      <c r="I5" s="986" t="s">
        <v>1457</v>
      </c>
      <c r="J5" s="985"/>
      <c r="K5" s="986" t="s">
        <v>1457</v>
      </c>
      <c r="L5" s="693"/>
      <c r="M5" s="832"/>
    </row>
    <row r="6" spans="1:13" s="198" customFormat="1" ht="20.100000000000001" customHeight="1">
      <c r="A6" s="693"/>
      <c r="B6" s="982"/>
      <c r="C6" s="987"/>
      <c r="D6" s="988" t="s">
        <v>211</v>
      </c>
      <c r="E6" s="988" t="s">
        <v>212</v>
      </c>
      <c r="F6" s="988" t="s">
        <v>213</v>
      </c>
      <c r="G6" s="988" t="s">
        <v>214</v>
      </c>
      <c r="H6" s="988" t="s">
        <v>215</v>
      </c>
      <c r="I6" s="988" t="s">
        <v>216</v>
      </c>
      <c r="J6" s="988" t="s">
        <v>217</v>
      </c>
      <c r="K6" s="988" t="s">
        <v>347</v>
      </c>
      <c r="L6" s="693"/>
      <c r="M6" s="832"/>
    </row>
    <row r="7" spans="1:13" s="198" customFormat="1" ht="20.100000000000001" customHeight="1">
      <c r="A7" s="693"/>
      <c r="B7" s="989" t="s">
        <v>211</v>
      </c>
      <c r="C7" s="990" t="s">
        <v>1458</v>
      </c>
      <c r="D7" s="1335">
        <v>13191342</v>
      </c>
      <c r="E7" s="1335">
        <v>823391</v>
      </c>
      <c r="F7" s="1336"/>
      <c r="G7" s="1336"/>
      <c r="H7" s="1335">
        <v>78258679</v>
      </c>
      <c r="I7" s="1335">
        <v>23261035</v>
      </c>
      <c r="J7" s="1336"/>
      <c r="K7" s="1336"/>
      <c r="L7" s="693"/>
      <c r="M7" s="832"/>
    </row>
    <row r="8" spans="1:13" s="198" customFormat="1" ht="20.100000000000001" customHeight="1">
      <c r="A8" s="693"/>
      <c r="B8" s="991" t="s">
        <v>212</v>
      </c>
      <c r="C8" s="992" t="s">
        <v>1459</v>
      </c>
      <c r="D8" s="1337">
        <v>0</v>
      </c>
      <c r="E8" s="1337">
        <v>0</v>
      </c>
      <c r="F8" s="1337">
        <v>0</v>
      </c>
      <c r="G8" s="1337">
        <v>0</v>
      </c>
      <c r="H8" s="1337">
        <v>118531</v>
      </c>
      <c r="I8" s="1337">
        <v>0</v>
      </c>
      <c r="J8" s="1337">
        <v>118531</v>
      </c>
      <c r="K8" s="1337">
        <v>0</v>
      </c>
      <c r="L8" s="693"/>
      <c r="M8" s="832"/>
    </row>
    <row r="9" spans="1:13" s="198" customFormat="1" ht="20.100000000000001" customHeight="1">
      <c r="A9" s="693"/>
      <c r="B9" s="991" t="s">
        <v>213</v>
      </c>
      <c r="C9" s="992" t="s">
        <v>218</v>
      </c>
      <c r="D9" s="1337">
        <v>823391</v>
      </c>
      <c r="E9" s="1337">
        <v>823391</v>
      </c>
      <c r="F9" s="1337">
        <v>845678</v>
      </c>
      <c r="G9" s="1337">
        <v>845678</v>
      </c>
      <c r="H9" s="1337">
        <v>22096853</v>
      </c>
      <c r="I9" s="1337">
        <v>17308360</v>
      </c>
      <c r="J9" s="1337">
        <v>22138610</v>
      </c>
      <c r="K9" s="1337">
        <v>17356597</v>
      </c>
      <c r="L9" s="693"/>
      <c r="M9" s="832"/>
    </row>
    <row r="10" spans="1:13" s="198" customFormat="1" ht="20.100000000000001" customHeight="1">
      <c r="A10" s="693"/>
      <c r="B10" s="991" t="s">
        <v>214</v>
      </c>
      <c r="C10" s="993" t="s">
        <v>1460</v>
      </c>
      <c r="D10" s="1337">
        <v>0</v>
      </c>
      <c r="E10" s="1337">
        <v>0</v>
      </c>
      <c r="F10" s="1337">
        <v>0</v>
      </c>
      <c r="G10" s="1337">
        <v>0</v>
      </c>
      <c r="H10" s="1337">
        <v>0</v>
      </c>
      <c r="I10" s="1337">
        <v>0</v>
      </c>
      <c r="J10" s="1337">
        <v>0</v>
      </c>
      <c r="K10" s="1337">
        <v>0</v>
      </c>
      <c r="L10" s="693"/>
      <c r="M10" s="832"/>
    </row>
    <row r="11" spans="1:13" s="198" customFormat="1" ht="20.100000000000001" customHeight="1">
      <c r="A11" s="693"/>
      <c r="B11" s="991" t="s">
        <v>215</v>
      </c>
      <c r="C11" s="993" t="s">
        <v>1461</v>
      </c>
      <c r="D11" s="1337">
        <v>0</v>
      </c>
      <c r="E11" s="1337">
        <v>0</v>
      </c>
      <c r="F11" s="1337">
        <v>0</v>
      </c>
      <c r="G11" s="1337">
        <v>0</v>
      </c>
      <c r="H11" s="1337">
        <v>34786</v>
      </c>
      <c r="I11" s="1337">
        <v>0</v>
      </c>
      <c r="J11" s="1337">
        <v>29868</v>
      </c>
      <c r="K11" s="1337">
        <v>0</v>
      </c>
      <c r="L11" s="693"/>
      <c r="M11" s="832"/>
    </row>
    <row r="12" spans="1:13" s="198" customFormat="1" ht="20.100000000000001" customHeight="1">
      <c r="A12" s="693"/>
      <c r="B12" s="991" t="s">
        <v>219</v>
      </c>
      <c r="C12" s="993" t="s">
        <v>1462</v>
      </c>
      <c r="D12" s="1337">
        <v>783707</v>
      </c>
      <c r="E12" s="1337">
        <v>783707</v>
      </c>
      <c r="F12" s="1337">
        <v>806921</v>
      </c>
      <c r="G12" s="1337">
        <v>806921</v>
      </c>
      <c r="H12" s="1337">
        <v>16851146</v>
      </c>
      <c r="I12" s="1337">
        <v>16354236</v>
      </c>
      <c r="J12" s="1337">
        <v>16897147</v>
      </c>
      <c r="K12" s="1337">
        <v>16402346</v>
      </c>
      <c r="L12" s="693"/>
      <c r="M12" s="832"/>
    </row>
    <row r="13" spans="1:13" s="198" customFormat="1" ht="20.100000000000001" customHeight="1">
      <c r="A13" s="693"/>
      <c r="B13" s="991" t="s">
        <v>216</v>
      </c>
      <c r="C13" s="993" t="s">
        <v>1463</v>
      </c>
      <c r="D13" s="1337">
        <v>0</v>
      </c>
      <c r="E13" s="1337">
        <v>0</v>
      </c>
      <c r="F13" s="1337">
        <v>0</v>
      </c>
      <c r="G13" s="1337">
        <v>0</v>
      </c>
      <c r="H13" s="1337">
        <v>1907861</v>
      </c>
      <c r="I13" s="1337">
        <v>71456</v>
      </c>
      <c r="J13" s="1337">
        <v>1907820</v>
      </c>
      <c r="K13" s="1337">
        <v>71469</v>
      </c>
      <c r="L13" s="693"/>
      <c r="M13" s="832"/>
    </row>
    <row r="14" spans="1:13" s="198" customFormat="1" ht="20.100000000000001" customHeight="1">
      <c r="A14" s="693"/>
      <c r="B14" s="991" t="s">
        <v>217</v>
      </c>
      <c r="C14" s="993" t="s">
        <v>1464</v>
      </c>
      <c r="D14" s="1337">
        <v>39446</v>
      </c>
      <c r="E14" s="1337">
        <v>39446</v>
      </c>
      <c r="F14" s="1337">
        <v>38498</v>
      </c>
      <c r="G14" s="1337">
        <v>38498</v>
      </c>
      <c r="H14" s="1337">
        <v>2625931</v>
      </c>
      <c r="I14" s="1337">
        <v>636971</v>
      </c>
      <c r="J14" s="1337">
        <v>2626498</v>
      </c>
      <c r="K14" s="1337">
        <v>637128</v>
      </c>
      <c r="L14" s="693"/>
      <c r="M14" s="832"/>
    </row>
    <row r="15" spans="1:13" s="198" customFormat="1" ht="20.100000000000001" customHeight="1" thickBot="1">
      <c r="A15" s="693"/>
      <c r="B15" s="994" t="s">
        <v>349</v>
      </c>
      <c r="C15" s="995" t="s">
        <v>220</v>
      </c>
      <c r="D15" s="1338">
        <v>12370041</v>
      </c>
      <c r="E15" s="1338">
        <v>0</v>
      </c>
      <c r="F15" s="1339"/>
      <c r="G15" s="1339"/>
      <c r="H15" s="1338">
        <v>55193824</v>
      </c>
      <c r="I15" s="1338">
        <v>6031991</v>
      </c>
      <c r="J15" s="1339"/>
      <c r="K15" s="1339"/>
      <c r="L15" s="693"/>
      <c r="M15" s="832"/>
    </row>
    <row r="16" spans="1:13">
      <c r="A16" s="693"/>
      <c r="L16" s="693"/>
    </row>
    <row r="17" spans="1:12">
      <c r="A17" s="693"/>
      <c r="L17" s="693"/>
    </row>
    <row r="18" spans="1:12">
      <c r="A18" s="693"/>
      <c r="L18" s="693"/>
    </row>
    <row r="19" spans="1:12">
      <c r="A19" s="693"/>
      <c r="L19" s="693"/>
    </row>
    <row r="20" spans="1:12">
      <c r="A20" s="693"/>
      <c r="L20" s="693"/>
    </row>
    <row r="21" spans="1:12">
      <c r="A21" s="693"/>
      <c r="L21" s="693"/>
    </row>
    <row r="22" spans="1:12">
      <c r="A22" s="693"/>
      <c r="L22" s="693"/>
    </row>
    <row r="23" spans="1:12">
      <c r="A23" s="693"/>
      <c r="L23" s="693"/>
    </row>
    <row r="24" spans="1:12">
      <c r="A24" s="693"/>
      <c r="L24" s="693"/>
    </row>
    <row r="25" spans="1:12">
      <c r="A25" s="693"/>
      <c r="L25" s="693"/>
    </row>
    <row r="26" spans="1:12">
      <c r="A26" s="693"/>
      <c r="L26" s="693"/>
    </row>
    <row r="27" spans="1:12">
      <c r="A27" s="693"/>
      <c r="L27" s="693"/>
    </row>
    <row r="28" spans="1:12">
      <c r="A28" s="693"/>
      <c r="L28" s="693"/>
    </row>
    <row r="29" spans="1:12">
      <c r="A29" s="693"/>
      <c r="L29" s="693"/>
    </row>
    <row r="30" spans="1:12">
      <c r="A30" s="693"/>
      <c r="L30" s="693"/>
    </row>
    <row r="31" spans="1:12">
      <c r="A31" s="693"/>
      <c r="L31" s="693"/>
    </row>
    <row r="32" spans="1:12">
      <c r="A32" s="693"/>
      <c r="L32" s="693"/>
    </row>
    <row r="33" spans="1:12">
      <c r="A33" s="950"/>
      <c r="L33" s="950"/>
    </row>
  </sheetData>
  <mergeCells count="4">
    <mergeCell ref="D4:E4"/>
    <mergeCell ref="F4:G4"/>
    <mergeCell ref="H4:I4"/>
    <mergeCell ref="J4:K4"/>
  </mergeCells>
  <conditionalFormatting sqref="D7:K15">
    <cfRule type="cellIs" dxfId="7" priority="1" stopIfTrue="1" operator="lessThan">
      <formula>0</formula>
    </cfRule>
  </conditionalFormatting>
  <hyperlinks>
    <hyperlink ref="M1" location="Index!A1" display="Back to index" xr:uid="{3731929F-39BE-48DB-8CFA-235CB32A250D}"/>
  </hyperlinks>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&amp;C&amp;P</oddFooter>
  </headerFooter>
  <ignoredErrors>
    <ignoredError sqref="B7:B15 D6:M6 L7:M9"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D5CC7-FF70-4AC7-BE27-8DFE37981294}">
  <dimension ref="A1:AJ33"/>
  <sheetViews>
    <sheetView showGridLines="0" zoomScale="90" zoomScaleNormal="90" workbookViewId="0">
      <selection activeCell="L1" sqref="L1"/>
    </sheetView>
  </sheetViews>
  <sheetFormatPr defaultColWidth="8.85546875" defaultRowHeight="12.75"/>
  <cols>
    <col min="1" max="1" width="4.7109375" style="936" customWidth="1"/>
    <col min="2" max="2" width="5.7109375" style="786" customWidth="1"/>
    <col min="3" max="3" width="65.7109375" style="786" customWidth="1"/>
    <col min="4" max="7" width="23.85546875" style="786" customWidth="1"/>
    <col min="8" max="8" width="4.7109375" style="936" customWidth="1"/>
    <col min="9" max="9" width="11.5703125" style="786" bestFit="1" customWidth="1"/>
    <col min="10" max="11" width="17.7109375" style="786" customWidth="1"/>
    <col min="12" max="12" width="13.7109375" style="786" customWidth="1"/>
    <col min="13" max="16384" width="8.85546875" style="786"/>
  </cols>
  <sheetData>
    <row r="1" spans="1:36" s="978" customFormat="1" ht="18.75">
      <c r="A1" s="936"/>
      <c r="B1" s="996"/>
      <c r="C1" s="979" t="s">
        <v>1465</v>
      </c>
      <c r="D1" s="997"/>
      <c r="E1" s="997"/>
      <c r="F1" s="997"/>
      <c r="G1" s="997"/>
      <c r="H1" s="936"/>
      <c r="I1" s="766" t="s">
        <v>997</v>
      </c>
    </row>
    <row r="2" spans="1:36" ht="14.25">
      <c r="A2" s="693"/>
      <c r="B2" s="790"/>
      <c r="C2" s="832" t="s">
        <v>1182</v>
      </c>
      <c r="D2" s="791"/>
      <c r="E2" s="791"/>
      <c r="F2" s="791"/>
      <c r="G2" s="791"/>
      <c r="H2" s="693"/>
    </row>
    <row r="3" spans="1:36" s="788" customFormat="1" ht="16.5" thickBot="1">
      <c r="A3" s="693"/>
      <c r="D3" s="789"/>
      <c r="E3" s="789"/>
      <c r="F3" s="789"/>
      <c r="G3" s="789"/>
      <c r="H3" s="693"/>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6" s="982" customFormat="1" ht="14.25">
      <c r="A4" s="687"/>
      <c r="B4" s="998"/>
      <c r="C4" s="999"/>
      <c r="D4" s="1888" t="s">
        <v>1466</v>
      </c>
      <c r="E4" s="1888"/>
      <c r="F4" s="1888" t="s">
        <v>1467</v>
      </c>
      <c r="G4" s="1890"/>
      <c r="H4" s="687"/>
    </row>
    <row r="5" spans="1:36" s="982" customFormat="1" ht="14.25">
      <c r="A5" s="693"/>
      <c r="B5" s="998"/>
      <c r="C5" s="999"/>
      <c r="D5" s="1889"/>
      <c r="E5" s="1889"/>
      <c r="F5" s="1889" t="s">
        <v>1468</v>
      </c>
      <c r="G5" s="1889"/>
      <c r="H5" s="693"/>
    </row>
    <row r="6" spans="1:36" s="982" customFormat="1" ht="36" customHeight="1">
      <c r="A6" s="693"/>
      <c r="B6" s="984"/>
      <c r="C6" s="1000"/>
      <c r="D6" s="984"/>
      <c r="E6" s="1001" t="s">
        <v>1456</v>
      </c>
      <c r="F6" s="1002"/>
      <c r="G6" s="1001" t="s">
        <v>1457</v>
      </c>
      <c r="H6" s="693"/>
    </row>
    <row r="7" spans="1:36" s="982" customFormat="1" ht="20.100000000000001" customHeight="1">
      <c r="A7" s="693"/>
      <c r="B7" s="984"/>
      <c r="C7" s="1000"/>
      <c r="D7" s="1003" t="s">
        <v>211</v>
      </c>
      <c r="E7" s="1003" t="s">
        <v>212</v>
      </c>
      <c r="F7" s="1003" t="s">
        <v>213</v>
      </c>
      <c r="G7" s="1003" t="s">
        <v>215</v>
      </c>
      <c r="H7" s="693"/>
    </row>
    <row r="8" spans="1:36" s="982" customFormat="1" ht="24.95" customHeight="1">
      <c r="A8" s="693"/>
      <c r="B8" s="1352" t="s">
        <v>350</v>
      </c>
      <c r="C8" s="1353" t="s">
        <v>1469</v>
      </c>
      <c r="D8" s="1354">
        <v>0</v>
      </c>
      <c r="E8" s="1354">
        <v>0</v>
      </c>
      <c r="F8" s="1354">
        <v>43721</v>
      </c>
      <c r="G8" s="1354">
        <v>4649</v>
      </c>
      <c r="H8" s="693"/>
    </row>
    <row r="9" spans="1:36" s="982" customFormat="1" ht="24.95" customHeight="1">
      <c r="A9" s="693"/>
      <c r="B9" s="1355" t="s">
        <v>351</v>
      </c>
      <c r="C9" s="1356" t="s">
        <v>1470</v>
      </c>
      <c r="D9" s="1357">
        <v>0</v>
      </c>
      <c r="E9" s="1357">
        <v>0</v>
      </c>
      <c r="F9" s="1357">
        <v>0</v>
      </c>
      <c r="G9" s="1357">
        <v>0</v>
      </c>
      <c r="H9" s="693"/>
    </row>
    <row r="10" spans="1:36" s="982" customFormat="1" ht="24.95" customHeight="1">
      <c r="A10" s="693"/>
      <c r="B10" s="1355" t="s">
        <v>352</v>
      </c>
      <c r="C10" s="1356" t="s">
        <v>1459</v>
      </c>
      <c r="D10" s="1357">
        <v>0</v>
      </c>
      <c r="E10" s="1357">
        <v>0</v>
      </c>
      <c r="F10" s="1357">
        <v>0</v>
      </c>
      <c r="G10" s="1357">
        <v>0</v>
      </c>
      <c r="H10" s="693"/>
    </row>
    <row r="11" spans="1:36" s="982" customFormat="1" ht="24.95" customHeight="1">
      <c r="A11" s="693"/>
      <c r="B11" s="1355" t="s">
        <v>354</v>
      </c>
      <c r="C11" s="1356" t="s">
        <v>218</v>
      </c>
      <c r="D11" s="1357">
        <v>0</v>
      </c>
      <c r="E11" s="1357">
        <v>0</v>
      </c>
      <c r="F11" s="1357">
        <v>4649</v>
      </c>
      <c r="G11" s="1357">
        <v>4649</v>
      </c>
      <c r="H11" s="693"/>
    </row>
    <row r="12" spans="1:36" s="982" customFormat="1" ht="24.95" customHeight="1">
      <c r="A12" s="693"/>
      <c r="B12" s="1355" t="s">
        <v>355</v>
      </c>
      <c r="C12" s="1358" t="s">
        <v>1460</v>
      </c>
      <c r="D12" s="1357">
        <v>0</v>
      </c>
      <c r="E12" s="1357">
        <v>0</v>
      </c>
      <c r="F12" s="1357">
        <v>0</v>
      </c>
      <c r="G12" s="1357">
        <v>0</v>
      </c>
      <c r="H12" s="693"/>
    </row>
    <row r="13" spans="1:36" s="982" customFormat="1" ht="24.95" customHeight="1">
      <c r="A13" s="693"/>
      <c r="B13" s="1355" t="s">
        <v>356</v>
      </c>
      <c r="C13" s="1358" t="s">
        <v>1461</v>
      </c>
      <c r="D13" s="1357">
        <v>0</v>
      </c>
      <c r="E13" s="1357">
        <v>0</v>
      </c>
      <c r="F13" s="1357">
        <v>0</v>
      </c>
      <c r="G13" s="1357">
        <v>0</v>
      </c>
      <c r="H13" s="693"/>
    </row>
    <row r="14" spans="1:36" s="982" customFormat="1" ht="24.95" customHeight="1">
      <c r="A14" s="693"/>
      <c r="B14" s="1355" t="s">
        <v>357</v>
      </c>
      <c r="C14" s="1358" t="s">
        <v>1462</v>
      </c>
      <c r="D14" s="1357">
        <v>0</v>
      </c>
      <c r="E14" s="1357">
        <v>0</v>
      </c>
      <c r="F14" s="1357">
        <v>4649</v>
      </c>
      <c r="G14" s="1357">
        <v>4649</v>
      </c>
      <c r="H14" s="693"/>
    </row>
    <row r="15" spans="1:36" s="982" customFormat="1" ht="24.95" customHeight="1">
      <c r="A15" s="693"/>
      <c r="B15" s="1355" t="s">
        <v>358</v>
      </c>
      <c r="C15" s="1358" t="s">
        <v>1463</v>
      </c>
      <c r="D15" s="1357">
        <v>0</v>
      </c>
      <c r="E15" s="1357">
        <v>0</v>
      </c>
      <c r="F15" s="1357">
        <v>0</v>
      </c>
      <c r="G15" s="1357">
        <v>0</v>
      </c>
      <c r="H15" s="693"/>
    </row>
    <row r="16" spans="1:36" s="982" customFormat="1" ht="24.95" customHeight="1">
      <c r="A16" s="693"/>
      <c r="B16" s="1355" t="s">
        <v>359</v>
      </c>
      <c r="C16" s="1358" t="s">
        <v>1464</v>
      </c>
      <c r="D16" s="1357">
        <v>0</v>
      </c>
      <c r="E16" s="1357">
        <v>0</v>
      </c>
      <c r="F16" s="1357">
        <v>0</v>
      </c>
      <c r="G16" s="1357">
        <v>0</v>
      </c>
      <c r="H16" s="693"/>
    </row>
    <row r="17" spans="1:8" s="982" customFormat="1" ht="24.95" customHeight="1">
      <c r="A17" s="693"/>
      <c r="B17" s="1355" t="s">
        <v>360</v>
      </c>
      <c r="C17" s="1356" t="s">
        <v>1471</v>
      </c>
      <c r="D17" s="1357">
        <v>0</v>
      </c>
      <c r="E17" s="1357">
        <v>0</v>
      </c>
      <c r="F17" s="1357">
        <v>25026</v>
      </c>
      <c r="G17" s="1357">
        <v>0</v>
      </c>
      <c r="H17" s="693"/>
    </row>
    <row r="18" spans="1:8" s="982" customFormat="1" ht="24.95" customHeight="1">
      <c r="A18" s="693"/>
      <c r="B18" s="1355" t="s">
        <v>1472</v>
      </c>
      <c r="C18" s="1356" t="s">
        <v>1473</v>
      </c>
      <c r="D18" s="1357">
        <v>0</v>
      </c>
      <c r="E18" s="1357">
        <v>0</v>
      </c>
      <c r="F18" s="1357">
        <v>0</v>
      </c>
      <c r="G18" s="1357">
        <v>0</v>
      </c>
      <c r="H18" s="693"/>
    </row>
    <row r="19" spans="1:8" s="982" customFormat="1" ht="24.95" customHeight="1">
      <c r="A19" s="693"/>
      <c r="B19" s="1355" t="s">
        <v>1474</v>
      </c>
      <c r="C19" s="1359" t="s">
        <v>1475</v>
      </c>
      <c r="D19" s="1357">
        <v>0</v>
      </c>
      <c r="E19" s="1357">
        <v>0</v>
      </c>
      <c r="F19" s="1357">
        <v>0</v>
      </c>
      <c r="G19" s="1357">
        <v>0</v>
      </c>
      <c r="H19" s="693"/>
    </row>
    <row r="20" spans="1:8" s="982" customFormat="1" ht="24.95" customHeight="1">
      <c r="A20" s="693"/>
      <c r="B20" s="1355">
        <v>241</v>
      </c>
      <c r="C20" s="1359" t="s">
        <v>1476</v>
      </c>
      <c r="D20" s="1360"/>
      <c r="E20" s="1360"/>
      <c r="F20" s="1357">
        <v>5720400</v>
      </c>
      <c r="G20" s="1357">
        <v>0</v>
      </c>
      <c r="H20" s="693"/>
    </row>
    <row r="21" spans="1:8" s="982" customFormat="1" ht="24.95" customHeight="1" thickBot="1">
      <c r="A21" s="693"/>
      <c r="B21" s="1361">
        <v>250</v>
      </c>
      <c r="C21" s="1362" t="s">
        <v>1477</v>
      </c>
      <c r="D21" s="1363">
        <v>13191342</v>
      </c>
      <c r="E21" s="1363">
        <v>823391</v>
      </c>
      <c r="F21" s="1364"/>
      <c r="G21" s="1364"/>
      <c r="H21" s="693"/>
    </row>
    <row r="22" spans="1:8">
      <c r="A22" s="693"/>
      <c r="C22" s="792"/>
      <c r="H22" s="693"/>
    </row>
    <row r="23" spans="1:8">
      <c r="A23" s="693"/>
      <c r="H23" s="693"/>
    </row>
    <row r="24" spans="1:8">
      <c r="A24" s="693"/>
      <c r="H24" s="693"/>
    </row>
    <row r="25" spans="1:8">
      <c r="A25" s="693"/>
      <c r="H25" s="693"/>
    </row>
    <row r="26" spans="1:8">
      <c r="A26" s="693"/>
      <c r="H26" s="693"/>
    </row>
    <row r="27" spans="1:8">
      <c r="A27" s="693"/>
      <c r="H27" s="693"/>
    </row>
    <row r="28" spans="1:8">
      <c r="A28" s="693"/>
      <c r="H28" s="693"/>
    </row>
    <row r="29" spans="1:8">
      <c r="A29" s="693"/>
      <c r="H29" s="693"/>
    </row>
    <row r="30" spans="1:8">
      <c r="A30" s="693"/>
      <c r="H30" s="693"/>
    </row>
    <row r="31" spans="1:8">
      <c r="A31" s="693"/>
      <c r="H31" s="693"/>
    </row>
    <row r="32" spans="1:8">
      <c r="A32" s="693"/>
      <c r="H32" s="693"/>
    </row>
    <row r="33" spans="1:8">
      <c r="A33" s="950"/>
      <c r="H33" s="950"/>
    </row>
  </sheetData>
  <mergeCells count="3">
    <mergeCell ref="D4:E5"/>
    <mergeCell ref="F4:G4"/>
    <mergeCell ref="F5:G5"/>
  </mergeCells>
  <conditionalFormatting sqref="D2:G2 I2:J2">
    <cfRule type="cellIs" dxfId="6" priority="5" stopIfTrue="1" operator="lessThan">
      <formula>0</formula>
    </cfRule>
  </conditionalFormatting>
  <conditionalFormatting sqref="D4:D17 E7:E17 F6:F17 E4:F5 D21:F21 F20 D18:F19 I8:I21 G7:G21">
    <cfRule type="cellIs" dxfId="5" priority="2" stopIfTrue="1" operator="lessThan">
      <formula>0</formula>
    </cfRule>
  </conditionalFormatting>
  <conditionalFormatting sqref="D1:G1 J1:K1">
    <cfRule type="cellIs" dxfId="4" priority="3" stopIfTrue="1" operator="lessThan">
      <formula>0</formula>
    </cfRule>
  </conditionalFormatting>
  <conditionalFormatting sqref="D20:E20">
    <cfRule type="cellIs" dxfId="3" priority="1" stopIfTrue="1" operator="lessThan">
      <formula>0</formula>
    </cfRule>
  </conditionalFormatting>
  <hyperlinks>
    <hyperlink ref="I1" location="Index!A1" display="Back to index" xr:uid="{3CE44C39-52EB-43F7-9379-C59B7CBF2FE4}"/>
  </hyperlinks>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&amp;C&amp;P</oddFooter>
  </headerFooter>
  <ignoredErrors>
    <ignoredError sqref="D7:H7 B8:C24 H8:H9"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D2980-CD71-425E-818C-5A6DFA9AB3F0}">
  <dimension ref="A1:H33"/>
  <sheetViews>
    <sheetView showGridLines="0" zoomScale="90" zoomScaleNormal="90" workbookViewId="0">
      <selection activeCell="L1" sqref="L1"/>
    </sheetView>
  </sheetViews>
  <sheetFormatPr defaultColWidth="8.85546875" defaultRowHeight="12.75"/>
  <cols>
    <col min="1" max="1" width="4.7109375" style="936" customWidth="1"/>
    <col min="2" max="2" width="5.7109375" style="786" customWidth="1"/>
    <col min="3" max="3" width="45.140625" style="786" customWidth="1"/>
    <col min="4" max="5" width="26.42578125" style="786" customWidth="1"/>
    <col min="6" max="6" width="4.7109375" style="936" customWidth="1"/>
    <col min="7" max="7" width="11.5703125" style="786" bestFit="1" customWidth="1"/>
    <col min="8" max="8" width="17.7109375" style="786" customWidth="1"/>
    <col min="9" max="9" width="19.42578125" style="786" customWidth="1"/>
    <col min="10" max="11" width="17.7109375" style="786" customWidth="1"/>
    <col min="12" max="12" width="13.7109375" style="786" customWidth="1"/>
    <col min="13" max="16384" width="8.85546875" style="786"/>
  </cols>
  <sheetData>
    <row r="1" spans="1:8" s="978" customFormat="1" ht="20.100000000000001" customHeight="1">
      <c r="A1" s="936"/>
      <c r="C1" s="1004" t="s">
        <v>1478</v>
      </c>
      <c r="D1" s="980"/>
      <c r="E1" s="980"/>
      <c r="F1" s="936"/>
      <c r="G1" s="766" t="s">
        <v>997</v>
      </c>
      <c r="H1" s="980"/>
    </row>
    <row r="2" spans="1:8" ht="20.100000000000001" customHeight="1" thickBot="1">
      <c r="A2" s="693"/>
      <c r="C2" s="832" t="s">
        <v>1182</v>
      </c>
      <c r="D2" s="787"/>
      <c r="E2" s="787"/>
      <c r="F2" s="693"/>
      <c r="G2" s="787"/>
      <c r="H2" s="787"/>
    </row>
    <row r="3" spans="1:8" s="978" customFormat="1" ht="57.75" customHeight="1">
      <c r="A3" s="693"/>
      <c r="B3" s="1005"/>
      <c r="C3" s="1006"/>
      <c r="D3" s="1660" t="s">
        <v>1479</v>
      </c>
      <c r="E3" s="1660" t="s">
        <v>1979</v>
      </c>
      <c r="F3" s="693"/>
      <c r="G3" s="1007"/>
    </row>
    <row r="4" spans="1:8" s="978" customFormat="1" ht="20.100000000000001" customHeight="1">
      <c r="A4" s="687"/>
      <c r="B4" s="1005"/>
      <c r="C4" s="1006"/>
      <c r="D4" s="1003" t="s">
        <v>211</v>
      </c>
      <c r="E4" s="1003" t="s">
        <v>212</v>
      </c>
      <c r="F4" s="687"/>
      <c r="G4" s="1008"/>
    </row>
    <row r="5" spans="1:8" s="978" customFormat="1" ht="20.100000000000001" customHeight="1" thickBot="1">
      <c r="A5" s="693"/>
      <c r="B5" s="1009" t="s">
        <v>211</v>
      </c>
      <c r="C5" s="1661" t="s">
        <v>1480</v>
      </c>
      <c r="D5" s="1662">
        <v>10144913</v>
      </c>
      <c r="E5" s="1662">
        <v>12690418</v>
      </c>
      <c r="F5" s="693"/>
      <c r="G5" s="997"/>
    </row>
    <row r="6" spans="1:8" ht="17.25" customHeight="1">
      <c r="A6" s="693"/>
      <c r="B6" s="793"/>
      <c r="C6" s="794"/>
      <c r="F6" s="693"/>
    </row>
    <row r="7" spans="1:8">
      <c r="A7" s="693"/>
      <c r="F7" s="693"/>
    </row>
    <row r="8" spans="1:8" ht="14.25">
      <c r="A8" s="693"/>
      <c r="B8" s="795"/>
      <c r="C8" s="796"/>
      <c r="D8" s="796"/>
      <c r="E8" s="796"/>
      <c r="F8" s="693"/>
      <c r="G8" s="796"/>
      <c r="H8" s="796"/>
    </row>
    <row r="9" spans="1:8">
      <c r="A9" s="693"/>
      <c r="C9" s="792"/>
      <c r="F9" s="693"/>
    </row>
    <row r="10" spans="1:8">
      <c r="A10" s="693"/>
      <c r="F10" s="693"/>
    </row>
    <row r="11" spans="1:8">
      <c r="A11" s="693"/>
      <c r="F11" s="693"/>
    </row>
    <row r="12" spans="1:8">
      <c r="A12" s="693"/>
      <c r="F12" s="693"/>
    </row>
    <row r="13" spans="1:8">
      <c r="A13" s="693"/>
      <c r="F13" s="693"/>
    </row>
    <row r="14" spans="1:8">
      <c r="A14" s="693"/>
      <c r="F14" s="693"/>
    </row>
    <row r="15" spans="1:8">
      <c r="A15" s="693"/>
      <c r="F15" s="693"/>
    </row>
    <row r="16" spans="1:8">
      <c r="A16" s="693"/>
      <c r="F16" s="693"/>
    </row>
    <row r="17" spans="1:6">
      <c r="A17" s="693"/>
      <c r="F17" s="693"/>
    </row>
    <row r="18" spans="1:6">
      <c r="A18" s="693"/>
      <c r="F18" s="693"/>
    </row>
    <row r="19" spans="1:6">
      <c r="A19" s="693"/>
      <c r="F19" s="693"/>
    </row>
    <row r="20" spans="1:6">
      <c r="A20" s="693"/>
      <c r="F20" s="693"/>
    </row>
    <row r="21" spans="1:6">
      <c r="A21" s="693"/>
      <c r="F21" s="693"/>
    </row>
    <row r="22" spans="1:6">
      <c r="A22" s="693"/>
      <c r="F22" s="693"/>
    </row>
    <row r="23" spans="1:6">
      <c r="A23" s="693"/>
      <c r="F23" s="693"/>
    </row>
    <row r="24" spans="1:6">
      <c r="A24" s="693"/>
      <c r="F24" s="693"/>
    </row>
    <row r="25" spans="1:6">
      <c r="A25" s="693"/>
      <c r="F25" s="693"/>
    </row>
    <row r="26" spans="1:6">
      <c r="A26" s="693"/>
      <c r="F26" s="693"/>
    </row>
    <row r="27" spans="1:6">
      <c r="A27" s="693"/>
      <c r="F27" s="693"/>
    </row>
    <row r="28" spans="1:6">
      <c r="A28" s="693"/>
      <c r="F28" s="693"/>
    </row>
    <row r="29" spans="1:6">
      <c r="A29" s="693"/>
      <c r="F29" s="693"/>
    </row>
    <row r="30" spans="1:6">
      <c r="A30" s="693"/>
      <c r="F30" s="693"/>
    </row>
    <row r="31" spans="1:6">
      <c r="A31" s="693"/>
      <c r="F31" s="693"/>
    </row>
    <row r="32" spans="1:6">
      <c r="A32" s="693"/>
      <c r="F32" s="693"/>
    </row>
    <row r="33" spans="1:6">
      <c r="A33" s="950"/>
      <c r="F33" s="950"/>
    </row>
  </sheetData>
  <conditionalFormatting sqref="D2:E2 G2">
    <cfRule type="cellIs" dxfId="2" priority="3" stopIfTrue="1" operator="lessThan">
      <formula>0</formula>
    </cfRule>
  </conditionalFormatting>
  <conditionalFormatting sqref="D1:E1">
    <cfRule type="cellIs" dxfId="1" priority="2" stopIfTrue="1" operator="lessThan">
      <formula>0</formula>
    </cfRule>
  </conditionalFormatting>
  <conditionalFormatting sqref="G3:G5 D3:E5">
    <cfRule type="cellIs" dxfId="0" priority="1" stopIfTrue="1" operator="lessThan">
      <formula>0</formula>
    </cfRule>
  </conditionalFormatting>
  <hyperlinks>
    <hyperlink ref="G1" location="Index!A1" display="Back to index" xr:uid="{23779032-C214-494E-BB28-88381534ECE1}"/>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ignoredErrors>
    <ignoredError sqref="D4:E4 B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6C12-0111-49EF-9501-1D19D96B5711}">
  <dimension ref="A1:K50"/>
  <sheetViews>
    <sheetView showGridLines="0" zoomScale="90" zoomScaleNormal="90" workbookViewId="0">
      <selection activeCell="L1" sqref="L1"/>
    </sheetView>
  </sheetViews>
  <sheetFormatPr defaultColWidth="9.140625" defaultRowHeight="14.25"/>
  <cols>
    <col min="1" max="1" width="4.7109375" style="198" customWidth="1"/>
    <col min="2" max="2" width="4.5703125" style="198" customWidth="1"/>
    <col min="3" max="3" width="68.140625" style="198" customWidth="1"/>
    <col min="4" max="4" width="21.140625" style="198" customWidth="1"/>
    <col min="5" max="5" width="32.28515625" style="198" customWidth="1"/>
    <col min="6" max="6" width="4.7109375" style="198" customWidth="1"/>
    <col min="7" max="7" width="14.85546875" style="198" customWidth="1"/>
    <col min="8" max="16384" width="9.140625" style="198"/>
  </cols>
  <sheetData>
    <row r="1" spans="1:11" ht="18.75">
      <c r="B1" s="23"/>
      <c r="C1" s="23" t="s">
        <v>1561</v>
      </c>
      <c r="E1" s="838"/>
      <c r="G1" s="766" t="s">
        <v>997</v>
      </c>
    </row>
    <row r="2" spans="1:11">
      <c r="C2" s="832" t="s">
        <v>1182</v>
      </c>
      <c r="E2" s="60"/>
    </row>
    <row r="3" spans="1:11">
      <c r="C3" s="839" t="s">
        <v>1237</v>
      </c>
    </row>
    <row r="4" spans="1:11" ht="21.75" customHeight="1" thickBot="1">
      <c r="C4" s="839"/>
      <c r="D4" s="18" t="s">
        <v>83</v>
      </c>
      <c r="E4" s="106" t="s">
        <v>84</v>
      </c>
    </row>
    <row r="5" spans="1:11">
      <c r="A5" s="197"/>
      <c r="C5" s="771"/>
      <c r="D5" s="843" t="s">
        <v>96</v>
      </c>
      <c r="E5" s="843" t="s">
        <v>1562</v>
      </c>
      <c r="F5" s="197"/>
      <c r="J5" s="197"/>
      <c r="K5" s="197"/>
    </row>
    <row r="6" spans="1:11" ht="51" customHeight="1" thickBot="1">
      <c r="A6" s="770"/>
      <c r="B6" s="842">
        <v>1</v>
      </c>
      <c r="C6" s="844" t="s">
        <v>1563</v>
      </c>
      <c r="D6" s="845"/>
      <c r="E6" s="845"/>
      <c r="F6" s="770"/>
      <c r="J6" s="770"/>
      <c r="K6" s="770"/>
    </row>
    <row r="7" spans="1:11">
      <c r="A7" s="223"/>
      <c r="F7" s="223"/>
    </row>
    <row r="8" spans="1:11">
      <c r="A8" s="223"/>
      <c r="F8" s="223"/>
    </row>
    <row r="9" spans="1:11">
      <c r="A9" s="223"/>
      <c r="F9" s="223"/>
    </row>
    <row r="10" spans="1:11">
      <c r="A10" s="770"/>
      <c r="F10" s="770"/>
    </row>
    <row r="11" spans="1:11">
      <c r="A11" s="223"/>
      <c r="F11" s="223"/>
    </row>
    <row r="12" spans="1:11">
      <c r="A12" s="770"/>
      <c r="F12" s="770"/>
    </row>
    <row r="13" spans="1:11">
      <c r="A13" s="223"/>
      <c r="F13" s="223"/>
    </row>
    <row r="14" spans="1:11">
      <c r="A14" s="223"/>
      <c r="F14" s="223"/>
    </row>
    <row r="15" spans="1:11">
      <c r="A15" s="223"/>
      <c r="F15" s="223"/>
    </row>
    <row r="16" spans="1:11">
      <c r="A16" s="770"/>
      <c r="F16" s="770"/>
    </row>
    <row r="17" spans="1:6">
      <c r="A17" s="223"/>
      <c r="F17" s="223"/>
    </row>
    <row r="18" spans="1:6">
      <c r="A18" s="223"/>
      <c r="F18" s="223"/>
    </row>
    <row r="19" spans="1:6">
      <c r="A19" s="223"/>
      <c r="F19" s="223"/>
    </row>
    <row r="20" spans="1:6">
      <c r="A20" s="223"/>
      <c r="F20" s="223"/>
    </row>
    <row r="21" spans="1:6">
      <c r="A21" s="770"/>
      <c r="F21" s="770"/>
    </row>
    <row r="22" spans="1:6">
      <c r="A22" s="223"/>
      <c r="F22" s="223"/>
    </row>
    <row r="23" spans="1:6">
      <c r="A23" s="223"/>
      <c r="F23" s="223"/>
    </row>
    <row r="24" spans="1:6">
      <c r="A24" s="223"/>
      <c r="F24" s="223"/>
    </row>
    <row r="25" spans="1:6">
      <c r="A25" s="223"/>
      <c r="F25" s="223"/>
    </row>
    <row r="26" spans="1:6">
      <c r="A26" s="223"/>
      <c r="F26" s="223"/>
    </row>
    <row r="27" spans="1:6">
      <c r="A27" s="223"/>
      <c r="F27" s="223"/>
    </row>
    <row r="28" spans="1:6">
      <c r="A28" s="223"/>
      <c r="F28" s="223"/>
    </row>
    <row r="29" spans="1:6">
      <c r="A29" s="223"/>
      <c r="F29" s="223"/>
    </row>
    <row r="30" spans="1:6">
      <c r="A30" s="223"/>
      <c r="F30" s="223"/>
    </row>
    <row r="31" spans="1:6">
      <c r="A31" s="770"/>
      <c r="F31" s="770"/>
    </row>
    <row r="32" spans="1:6">
      <c r="A32" s="223"/>
      <c r="F32" s="223"/>
    </row>
    <row r="33" spans="1:6">
      <c r="A33" s="223"/>
      <c r="F33" s="223"/>
    </row>
    <row r="34" spans="1:6">
      <c r="A34" s="770"/>
      <c r="F34" s="770"/>
    </row>
    <row r="35" spans="1:6">
      <c r="A35" s="241"/>
      <c r="F35" s="241"/>
    </row>
    <row r="36" spans="1:6">
      <c r="A36" s="241"/>
      <c r="F36" s="241"/>
    </row>
    <row r="37" spans="1:6">
      <c r="A37" s="241"/>
      <c r="F37" s="241"/>
    </row>
    <row r="38" spans="1:6">
      <c r="A38" s="241"/>
      <c r="F38" s="241"/>
    </row>
    <row r="39" spans="1:6">
      <c r="A39" s="241"/>
      <c r="F39" s="241"/>
    </row>
    <row r="40" spans="1:6">
      <c r="A40" s="241"/>
      <c r="F40" s="241"/>
    </row>
    <row r="41" spans="1:6">
      <c r="A41" s="770"/>
      <c r="F41" s="770"/>
    </row>
    <row r="42" spans="1:6">
      <c r="A42" s="223"/>
      <c r="F42" s="223"/>
    </row>
    <row r="43" spans="1:6">
      <c r="A43" s="223"/>
      <c r="F43" s="223"/>
    </row>
    <row r="44" spans="1:6">
      <c r="A44" s="223"/>
      <c r="F44" s="223"/>
    </row>
    <row r="45" spans="1:6">
      <c r="A45" s="223"/>
      <c r="F45" s="223"/>
    </row>
    <row r="46" spans="1:6">
      <c r="A46" s="223"/>
      <c r="F46" s="223"/>
    </row>
    <row r="47" spans="1:6">
      <c r="A47" s="770"/>
      <c r="F47" s="770"/>
    </row>
    <row r="48" spans="1:6">
      <c r="A48" s="223"/>
      <c r="F48" s="223"/>
    </row>
    <row r="49" spans="1:6">
      <c r="A49" s="223"/>
      <c r="F49" s="223"/>
    </row>
    <row r="50" spans="1:6">
      <c r="A50" s="223"/>
      <c r="F50" s="223"/>
    </row>
  </sheetData>
  <hyperlinks>
    <hyperlink ref="G1" location="Index!A1" display="Back to index" xr:uid="{CF81E4E6-A8E4-4524-9ECD-E7952757FC76}"/>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E0E0-9EB4-46BF-8398-88F45AC98CDB}">
  <dimension ref="A1:T20"/>
  <sheetViews>
    <sheetView showGridLines="0" zoomScale="90" zoomScaleNormal="90" workbookViewId="0">
      <selection activeCell="L1" sqref="L1"/>
    </sheetView>
  </sheetViews>
  <sheetFormatPr defaultColWidth="9.140625" defaultRowHeight="14.25"/>
  <cols>
    <col min="1" max="1" width="4.7109375" style="45" customWidth="1"/>
    <col min="2" max="2" width="18.28515625" style="3" customWidth="1"/>
    <col min="3" max="3" width="35.7109375" style="3" customWidth="1"/>
    <col min="4" max="6" width="12.7109375" style="3" customWidth="1"/>
    <col min="7" max="7" width="17.28515625" style="3" customWidth="1"/>
    <col min="8" max="13" width="12.7109375" style="3" customWidth="1"/>
    <col min="14" max="14" width="16.140625" style="3" customWidth="1"/>
    <col min="15" max="18" width="12.7109375" style="3" customWidth="1"/>
    <col min="19" max="19" width="4.7109375" style="198" customWidth="1"/>
    <col min="20" max="20" width="16.85546875" style="3" customWidth="1"/>
    <col min="21" max="16384" width="9.140625" style="3"/>
  </cols>
  <sheetData>
    <row r="1" spans="1:20" ht="18" customHeight="1">
      <c r="B1" s="1892" t="s">
        <v>1293</v>
      </c>
      <c r="C1" s="1892"/>
      <c r="D1" s="4"/>
      <c r="S1" s="767"/>
      <c r="T1" s="5"/>
    </row>
    <row r="2" spans="1:20" ht="18" customHeight="1">
      <c r="B2" s="103" t="s">
        <v>991</v>
      </c>
      <c r="C2" s="103"/>
      <c r="D2" s="6"/>
      <c r="E2" s="7"/>
      <c r="F2" s="7"/>
      <c r="G2" s="7"/>
      <c r="T2" s="766" t="s">
        <v>997</v>
      </c>
    </row>
    <row r="3" spans="1:20" ht="18" customHeight="1">
      <c r="A3" s="197"/>
      <c r="B3" s="172" t="s">
        <v>1259</v>
      </c>
      <c r="C3" s="5"/>
      <c r="D3" s="5"/>
      <c r="S3" s="322"/>
      <c r="T3" s="8"/>
    </row>
    <row r="4" spans="1:20" ht="18" customHeight="1">
      <c r="A4" s="197"/>
      <c r="S4" s="322"/>
    </row>
    <row r="5" spans="1:20" s="643" customFormat="1" ht="17.25" customHeight="1">
      <c r="A5" s="223"/>
      <c r="B5" s="641"/>
      <c r="C5" s="641"/>
      <c r="D5" s="642" t="s">
        <v>83</v>
      </c>
      <c r="E5" s="642" t="s">
        <v>84</v>
      </c>
      <c r="F5" s="642" t="s">
        <v>85</v>
      </c>
      <c r="G5" s="642" t="s">
        <v>86</v>
      </c>
      <c r="H5" s="642" t="s">
        <v>87</v>
      </c>
      <c r="I5" s="642" t="s">
        <v>88</v>
      </c>
      <c r="J5" s="642" t="s">
        <v>89</v>
      </c>
      <c r="K5" s="642" t="s">
        <v>90</v>
      </c>
      <c r="L5" s="642" t="s">
        <v>125</v>
      </c>
      <c r="M5" s="642" t="s">
        <v>126</v>
      </c>
      <c r="N5" s="642" t="s">
        <v>127</v>
      </c>
      <c r="O5" s="642" t="s">
        <v>128</v>
      </c>
      <c r="P5" s="642" t="s">
        <v>319</v>
      </c>
      <c r="Q5" s="642" t="s">
        <v>320</v>
      </c>
      <c r="R5" s="642" t="s">
        <v>321</v>
      </c>
      <c r="S5" s="561"/>
    </row>
    <row r="6" spans="1:20" s="645" customFormat="1" ht="24.95" customHeight="1" thickBot="1">
      <c r="A6" s="223"/>
      <c r="B6" s="1893"/>
      <c r="C6" s="1893"/>
      <c r="D6" s="1894" t="s">
        <v>368</v>
      </c>
      <c r="E6" s="1894"/>
      <c r="F6" s="1894"/>
      <c r="G6" s="1894"/>
      <c r="H6" s="1894"/>
      <c r="I6" s="1894"/>
      <c r="J6" s="1894"/>
      <c r="K6" s="1894" t="s">
        <v>998</v>
      </c>
      <c r="L6" s="1894"/>
      <c r="M6" s="1894"/>
      <c r="N6" s="1894"/>
      <c r="O6" s="1894"/>
      <c r="P6" s="1894"/>
      <c r="Q6" s="1894"/>
      <c r="R6" s="644" t="s">
        <v>999</v>
      </c>
      <c r="S6" s="561"/>
    </row>
    <row r="7" spans="1:20" s="645" customFormat="1" ht="20.100000000000001" customHeight="1" thickTop="1">
      <c r="A7" s="223"/>
      <c r="B7" s="1893"/>
      <c r="C7" s="1893"/>
      <c r="D7" s="1895"/>
      <c r="E7" s="1896" t="s">
        <v>1000</v>
      </c>
      <c r="F7" s="1896"/>
      <c r="G7" s="1896"/>
      <c r="H7" s="1896" t="s">
        <v>1001</v>
      </c>
      <c r="I7" s="1896"/>
      <c r="J7" s="1896"/>
      <c r="K7" s="1897"/>
      <c r="L7" s="1896" t="s">
        <v>1000</v>
      </c>
      <c r="M7" s="1896"/>
      <c r="N7" s="1896"/>
      <c r="O7" s="1896" t="s">
        <v>1001</v>
      </c>
      <c r="P7" s="1896"/>
      <c r="Q7" s="1896"/>
      <c r="R7" s="1898" t="s">
        <v>1002</v>
      </c>
      <c r="S7" s="561"/>
    </row>
    <row r="8" spans="1:20" s="647" customFormat="1" ht="24.95" customHeight="1">
      <c r="A8" s="223"/>
      <c r="B8" s="1893"/>
      <c r="C8" s="1893"/>
      <c r="D8" s="1895"/>
      <c r="E8" s="1899"/>
      <c r="F8" s="1900" t="s">
        <v>1003</v>
      </c>
      <c r="G8" s="1900" t="s">
        <v>1004</v>
      </c>
      <c r="H8" s="1901"/>
      <c r="I8" s="1900" t="s">
        <v>1003</v>
      </c>
      <c r="J8" s="1900" t="s">
        <v>1005</v>
      </c>
      <c r="K8" s="1897"/>
      <c r="L8" s="1901"/>
      <c r="M8" s="1900" t="s">
        <v>1003</v>
      </c>
      <c r="N8" s="1900" t="s">
        <v>1004</v>
      </c>
      <c r="O8" s="1899"/>
      <c r="P8" s="1900" t="s">
        <v>1003</v>
      </c>
      <c r="Q8" s="1900" t="s">
        <v>1005</v>
      </c>
      <c r="R8" s="1898"/>
      <c r="S8" s="561"/>
    </row>
    <row r="9" spans="1:20" s="647" customFormat="1" ht="58.5" customHeight="1">
      <c r="A9" s="223"/>
      <c r="B9" s="1893"/>
      <c r="C9" s="1893"/>
      <c r="D9" s="1895"/>
      <c r="E9" s="1899"/>
      <c r="F9" s="1900"/>
      <c r="G9" s="1900"/>
      <c r="H9" s="1901"/>
      <c r="I9" s="1900"/>
      <c r="J9" s="1900"/>
      <c r="K9" s="1897"/>
      <c r="L9" s="1901"/>
      <c r="M9" s="1900"/>
      <c r="N9" s="1900"/>
      <c r="O9" s="1899"/>
      <c r="P9" s="1900"/>
      <c r="Q9" s="1900"/>
      <c r="R9" s="1898"/>
      <c r="S9" s="561"/>
    </row>
    <row r="10" spans="1:20" s="647" customFormat="1" ht="20.100000000000001" customHeight="1">
      <c r="A10" s="223"/>
      <c r="B10" s="1891" t="s">
        <v>1006</v>
      </c>
      <c r="C10" s="1891"/>
      <c r="D10" s="646">
        <v>0</v>
      </c>
      <c r="E10" s="646">
        <v>0</v>
      </c>
      <c r="F10" s="646">
        <v>0</v>
      </c>
      <c r="G10" s="646">
        <v>0</v>
      </c>
      <c r="H10" s="646">
        <v>0</v>
      </c>
      <c r="I10" s="646">
        <v>0</v>
      </c>
      <c r="J10" s="646">
        <v>0</v>
      </c>
      <c r="K10" s="646">
        <v>0</v>
      </c>
      <c r="L10" s="646">
        <v>0</v>
      </c>
      <c r="M10" s="646">
        <v>0</v>
      </c>
      <c r="N10" s="646">
        <v>0</v>
      </c>
      <c r="O10" s="646">
        <v>0</v>
      </c>
      <c r="P10" s="646">
        <v>0</v>
      </c>
      <c r="Q10" s="646">
        <v>0</v>
      </c>
      <c r="R10" s="646">
        <v>0</v>
      </c>
      <c r="S10" s="561"/>
    </row>
    <row r="11" spans="1:20" s="647" customFormat="1" ht="20.100000000000001" customHeight="1">
      <c r="A11" s="223"/>
      <c r="B11" s="1902" t="s">
        <v>1007</v>
      </c>
      <c r="C11" s="1902"/>
      <c r="D11" s="648">
        <v>0</v>
      </c>
      <c r="E11" s="648">
        <v>0</v>
      </c>
      <c r="F11" s="648">
        <v>0</v>
      </c>
      <c r="G11" s="648">
        <v>0</v>
      </c>
      <c r="H11" s="648">
        <v>0</v>
      </c>
      <c r="I11" s="648">
        <v>0</v>
      </c>
      <c r="J11" s="648">
        <v>0</v>
      </c>
      <c r="K11" s="648">
        <v>0</v>
      </c>
      <c r="L11" s="648">
        <v>0</v>
      </c>
      <c r="M11" s="648">
        <v>0</v>
      </c>
      <c r="N11" s="648">
        <v>0</v>
      </c>
      <c r="O11" s="648">
        <v>0</v>
      </c>
      <c r="P11" s="648">
        <v>0</v>
      </c>
      <c r="Q11" s="648">
        <v>0</v>
      </c>
      <c r="R11" s="648">
        <v>0</v>
      </c>
      <c r="S11" s="561"/>
    </row>
    <row r="12" spans="1:20" s="647" customFormat="1" ht="20.100000000000001" customHeight="1">
      <c r="A12" s="223"/>
      <c r="B12" s="1902" t="s">
        <v>1008</v>
      </c>
      <c r="C12" s="1902"/>
      <c r="D12" s="648">
        <v>0</v>
      </c>
      <c r="E12" s="648">
        <v>0</v>
      </c>
      <c r="F12" s="648">
        <v>0</v>
      </c>
      <c r="G12" s="648">
        <v>0</v>
      </c>
      <c r="H12" s="648">
        <v>0</v>
      </c>
      <c r="I12" s="648">
        <v>0</v>
      </c>
      <c r="J12" s="648">
        <v>0</v>
      </c>
      <c r="K12" s="648">
        <v>0</v>
      </c>
      <c r="L12" s="648">
        <v>0</v>
      </c>
      <c r="M12" s="648">
        <v>0</v>
      </c>
      <c r="N12" s="648">
        <v>0</v>
      </c>
      <c r="O12" s="648">
        <v>0</v>
      </c>
      <c r="P12" s="648">
        <v>0</v>
      </c>
      <c r="Q12" s="648">
        <v>0</v>
      </c>
      <c r="R12" s="648">
        <v>0</v>
      </c>
      <c r="S12" s="561"/>
    </row>
    <row r="13" spans="1:20" s="647" customFormat="1" ht="20.100000000000001" customHeight="1">
      <c r="A13" s="223"/>
      <c r="B13" s="1902" t="s">
        <v>1009</v>
      </c>
      <c r="C13" s="1902"/>
      <c r="D13" s="648">
        <v>0</v>
      </c>
      <c r="E13" s="648">
        <v>0</v>
      </c>
      <c r="F13" s="648">
        <v>0</v>
      </c>
      <c r="G13" s="648">
        <v>0</v>
      </c>
      <c r="H13" s="648">
        <v>0</v>
      </c>
      <c r="I13" s="648">
        <v>0</v>
      </c>
      <c r="J13" s="648">
        <v>0</v>
      </c>
      <c r="K13" s="648">
        <v>0</v>
      </c>
      <c r="L13" s="648">
        <v>0</v>
      </c>
      <c r="M13" s="648">
        <v>0</v>
      </c>
      <c r="N13" s="648">
        <v>0</v>
      </c>
      <c r="O13" s="648">
        <v>0</v>
      </c>
      <c r="P13" s="648">
        <v>0</v>
      </c>
      <c r="Q13" s="648">
        <v>0</v>
      </c>
      <c r="R13" s="648">
        <v>0</v>
      </c>
      <c r="S13" s="561"/>
    </row>
    <row r="14" spans="1:20" s="647" customFormat="1" ht="20.100000000000001" customHeight="1">
      <c r="A14" s="223"/>
      <c r="B14" s="1902" t="s">
        <v>1010</v>
      </c>
      <c r="C14" s="1902"/>
      <c r="D14" s="648">
        <v>0</v>
      </c>
      <c r="E14" s="648">
        <v>0</v>
      </c>
      <c r="F14" s="648">
        <v>0</v>
      </c>
      <c r="G14" s="648">
        <v>0</v>
      </c>
      <c r="H14" s="648">
        <v>0</v>
      </c>
      <c r="I14" s="648">
        <v>0</v>
      </c>
      <c r="J14" s="648">
        <v>0</v>
      </c>
      <c r="K14" s="648">
        <v>0</v>
      </c>
      <c r="L14" s="648">
        <v>0</v>
      </c>
      <c r="M14" s="648">
        <v>0</v>
      </c>
      <c r="N14" s="648">
        <v>0</v>
      </c>
      <c r="O14" s="648">
        <v>0</v>
      </c>
      <c r="P14" s="648">
        <v>0</v>
      </c>
      <c r="Q14" s="648">
        <v>0</v>
      </c>
      <c r="R14" s="648">
        <v>0</v>
      </c>
      <c r="S14" s="561"/>
    </row>
    <row r="15" spans="1:20" s="647" customFormat="1" ht="20.100000000000001" customHeight="1" thickBot="1">
      <c r="A15" s="223"/>
      <c r="B15" s="1903" t="s">
        <v>1011</v>
      </c>
      <c r="C15" s="1903"/>
      <c r="D15" s="649">
        <v>0</v>
      </c>
      <c r="E15" s="649">
        <v>0</v>
      </c>
      <c r="F15" s="649">
        <v>0</v>
      </c>
      <c r="G15" s="649">
        <v>0</v>
      </c>
      <c r="H15" s="649">
        <v>0</v>
      </c>
      <c r="I15" s="649">
        <v>0</v>
      </c>
      <c r="J15" s="649">
        <v>0</v>
      </c>
      <c r="K15" s="649">
        <v>0</v>
      </c>
      <c r="L15" s="649">
        <v>0</v>
      </c>
      <c r="M15" s="649">
        <v>0</v>
      </c>
      <c r="N15" s="649">
        <v>0</v>
      </c>
      <c r="O15" s="649">
        <v>0</v>
      </c>
      <c r="P15" s="649">
        <v>0</v>
      </c>
      <c r="Q15" s="649">
        <v>0</v>
      </c>
      <c r="R15" s="649">
        <v>0</v>
      </c>
      <c r="S15" s="561"/>
    </row>
    <row r="16" spans="1:20" s="168" customFormat="1" ht="12.75">
      <c r="A16" s="223"/>
      <c r="S16" s="561"/>
    </row>
    <row r="17" spans="1:19" s="168" customFormat="1">
      <c r="A17" s="223"/>
      <c r="S17" s="198"/>
    </row>
    <row r="18" spans="1:19" s="168" customFormat="1">
      <c r="A18" s="153"/>
      <c r="S18" s="198"/>
    </row>
    <row r="19" spans="1:19" s="168" customFormat="1">
      <c r="A19" s="153"/>
      <c r="S19" s="198"/>
    </row>
    <row r="20" spans="1:19">
      <c r="A20" s="153"/>
    </row>
  </sheetData>
  <mergeCells count="29">
    <mergeCell ref="B12:C12"/>
    <mergeCell ref="B13:C13"/>
    <mergeCell ref="B14:C14"/>
    <mergeCell ref="B15:C15"/>
    <mergeCell ref="B11:C11"/>
    <mergeCell ref="R7:R9"/>
    <mergeCell ref="E8:E9"/>
    <mergeCell ref="F8:F9"/>
    <mergeCell ref="G8:G9"/>
    <mergeCell ref="H8:H9"/>
    <mergeCell ref="I8:I9"/>
    <mergeCell ref="J8:J9"/>
    <mergeCell ref="L8:L9"/>
    <mergeCell ref="M8:M9"/>
    <mergeCell ref="N8:N9"/>
    <mergeCell ref="O8:O9"/>
    <mergeCell ref="P8:P9"/>
    <mergeCell ref="Q8:Q9"/>
    <mergeCell ref="B10:C10"/>
    <mergeCell ref="B1:C1"/>
    <mergeCell ref="B6:C9"/>
    <mergeCell ref="D6:J6"/>
    <mergeCell ref="K6:Q6"/>
    <mergeCell ref="D7:D9"/>
    <mergeCell ref="E7:G7"/>
    <mergeCell ref="H7:J7"/>
    <mergeCell ref="K7:K9"/>
    <mergeCell ref="L7:N7"/>
    <mergeCell ref="O7:Q7"/>
  </mergeCells>
  <hyperlinks>
    <hyperlink ref="T2" location="Index!A1" display="Back to index" xr:uid="{589A0182-1FAB-4D19-848D-DC523B110FD9}"/>
  </hyperlinks>
  <pageMargins left="0.70866141732283472" right="0.70866141732283472" top="0.74803149606299213" bottom="0.74803149606299213" header="0.31496062992125984" footer="0.31496062992125984"/>
  <pageSetup paperSize="9" orientation="portrait" horizontalDpi="90" verticalDpi="90" r:id="rId1"/>
  <headerFooter scaleWithDoc="0"/>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31F4-1A19-489F-AE21-C22F5CBDCD07}">
  <dimension ref="A1:M20"/>
  <sheetViews>
    <sheetView showGridLines="0" zoomScale="90" zoomScaleNormal="90" workbookViewId="0">
      <selection activeCell="L1" sqref="L1"/>
    </sheetView>
  </sheetViews>
  <sheetFormatPr defaultColWidth="9.140625" defaultRowHeight="14.25"/>
  <cols>
    <col min="1" max="1" width="4.7109375" style="45" customWidth="1"/>
    <col min="2" max="2" width="54.28515625" style="9" customWidth="1"/>
    <col min="3" max="11" width="12.7109375" style="9" customWidth="1"/>
    <col min="12" max="12" width="4.7109375" style="9" customWidth="1"/>
    <col min="13" max="13" width="11.5703125" style="9" bestFit="1" customWidth="1"/>
    <col min="14" max="16384" width="9.140625" style="9"/>
  </cols>
  <sheetData>
    <row r="1" spans="1:13" ht="18" customHeight="1">
      <c r="B1" s="1892" t="s">
        <v>1294</v>
      </c>
      <c r="C1" s="1892"/>
      <c r="D1" s="4"/>
      <c r="E1" s="3"/>
      <c r="F1" s="3"/>
      <c r="G1" s="3"/>
      <c r="H1" s="10"/>
      <c r="L1" s="767"/>
      <c r="M1" s="766" t="s">
        <v>997</v>
      </c>
    </row>
    <row r="2" spans="1:13" ht="18" customHeight="1">
      <c r="B2" s="103" t="s">
        <v>993</v>
      </c>
      <c r="C2" s="103"/>
      <c r="D2" s="11"/>
      <c r="E2" s="7"/>
      <c r="F2" s="7"/>
      <c r="G2" s="7"/>
      <c r="H2" s="10"/>
      <c r="L2" s="8"/>
    </row>
    <row r="3" spans="1:13" ht="18" customHeight="1">
      <c r="A3" s="197"/>
      <c r="B3" s="172" t="s">
        <v>1259</v>
      </c>
      <c r="C3" s="12"/>
      <c r="D3" s="12"/>
      <c r="E3" s="10"/>
      <c r="F3" s="10"/>
      <c r="G3" s="10"/>
      <c r="H3" s="10"/>
    </row>
    <row r="4" spans="1:13" ht="18" customHeight="1">
      <c r="A4" s="197"/>
      <c r="B4" s="172"/>
      <c r="C4" s="12"/>
      <c r="D4" s="12"/>
      <c r="E4" s="10"/>
      <c r="F4" s="10"/>
      <c r="G4" s="10"/>
      <c r="H4" s="10"/>
    </row>
    <row r="5" spans="1:13" s="651" customFormat="1" ht="20.100000000000001" customHeight="1">
      <c r="A5" s="223"/>
      <c r="B5" s="650"/>
      <c r="C5" s="642" t="s">
        <v>83</v>
      </c>
      <c r="D5" s="642" t="s">
        <v>84</v>
      </c>
      <c r="E5" s="642" t="s">
        <v>85</v>
      </c>
      <c r="F5" s="642" t="s">
        <v>86</v>
      </c>
      <c r="G5" s="642" t="s">
        <v>87</v>
      </c>
      <c r="H5" s="642" t="s">
        <v>88</v>
      </c>
      <c r="I5" s="642" t="s">
        <v>89</v>
      </c>
      <c r="J5" s="642" t="s">
        <v>90</v>
      </c>
      <c r="K5" s="642" t="s">
        <v>125</v>
      </c>
    </row>
    <row r="6" spans="1:13" s="651" customFormat="1" ht="20.100000000000001" customHeight="1">
      <c r="A6" s="223"/>
      <c r="B6" s="1907"/>
      <c r="C6" s="1908" t="s">
        <v>144</v>
      </c>
      <c r="D6" s="1906" t="s">
        <v>368</v>
      </c>
      <c r="E6" s="1906"/>
      <c r="F6" s="1906"/>
      <c r="G6" s="1906"/>
      <c r="H6" s="1906"/>
      <c r="I6" s="1906"/>
      <c r="J6" s="1906"/>
      <c r="K6" s="1906"/>
    </row>
    <row r="7" spans="1:13" s="651" customFormat="1" ht="20.100000000000001" customHeight="1">
      <c r="A7" s="223"/>
      <c r="B7" s="1907"/>
      <c r="C7" s="1909"/>
      <c r="D7" s="1912"/>
      <c r="E7" s="1914" t="s">
        <v>1012</v>
      </c>
      <c r="F7" s="1914" t="s">
        <v>1013</v>
      </c>
      <c r="G7" s="1906" t="s">
        <v>1014</v>
      </c>
      <c r="H7" s="1906"/>
      <c r="I7" s="1906"/>
      <c r="J7" s="1906"/>
      <c r="K7" s="1906"/>
    </row>
    <row r="8" spans="1:13" s="651" customFormat="1" ht="20.100000000000001" customHeight="1">
      <c r="A8" s="223"/>
      <c r="B8" s="1907"/>
      <c r="C8" s="1909"/>
      <c r="D8" s="1912"/>
      <c r="E8" s="1910"/>
      <c r="F8" s="1910"/>
      <c r="G8" s="1912" t="s">
        <v>1015</v>
      </c>
      <c r="H8" s="1910" t="s">
        <v>1016</v>
      </c>
      <c r="I8" s="1910" t="s">
        <v>1017</v>
      </c>
      <c r="J8" s="1910" t="s">
        <v>1018</v>
      </c>
      <c r="K8" s="1912" t="s">
        <v>1019</v>
      </c>
    </row>
    <row r="9" spans="1:13" s="651" customFormat="1" ht="20.100000000000001" customHeight="1" thickBot="1">
      <c r="A9" s="223"/>
      <c r="B9" s="1907"/>
      <c r="C9" s="1909"/>
      <c r="D9" s="1912"/>
      <c r="E9" s="1911"/>
      <c r="F9" s="1911"/>
      <c r="G9" s="1913"/>
      <c r="H9" s="1911"/>
      <c r="I9" s="1911"/>
      <c r="J9" s="1911"/>
      <c r="K9" s="1913"/>
      <c r="L9" s="650"/>
    </row>
    <row r="10" spans="1:13" s="651" customFormat="1" ht="20.100000000000001" customHeight="1">
      <c r="A10" s="223"/>
      <c r="B10" s="1454" t="s">
        <v>1020</v>
      </c>
      <c r="C10" s="1455">
        <v>137285</v>
      </c>
      <c r="D10" s="1455">
        <v>11038635.824378861</v>
      </c>
      <c r="E10" s="1456"/>
      <c r="F10" s="1456"/>
      <c r="G10" s="1456"/>
      <c r="H10" s="1456"/>
      <c r="I10" s="1456"/>
      <c r="J10" s="1456"/>
      <c r="K10" s="1456"/>
      <c r="L10" s="652"/>
    </row>
    <row r="11" spans="1:13" s="651" customFormat="1" ht="20.100000000000001" customHeight="1">
      <c r="A11" s="223"/>
      <c r="B11" s="1448" t="s">
        <v>1021</v>
      </c>
      <c r="C11" s="1449">
        <v>137051</v>
      </c>
      <c r="D11" s="1449">
        <v>10939553.925364861</v>
      </c>
      <c r="E11" s="1449">
        <v>8808797.8117284644</v>
      </c>
      <c r="F11" s="1449">
        <v>10939553.925364845</v>
      </c>
      <c r="G11" s="1449">
        <v>0</v>
      </c>
      <c r="H11" s="1449">
        <v>0</v>
      </c>
      <c r="I11" s="1449">
        <v>0</v>
      </c>
      <c r="J11" s="1449">
        <v>0</v>
      </c>
      <c r="K11" s="1449">
        <v>0</v>
      </c>
      <c r="L11" s="652"/>
    </row>
    <row r="12" spans="1:13" s="651" customFormat="1" ht="20.100000000000001" customHeight="1">
      <c r="A12" s="223"/>
      <c r="B12" s="1448" t="s">
        <v>1022</v>
      </c>
      <c r="C12" s="1450"/>
      <c r="D12" s="1449">
        <v>5212656.3717575474</v>
      </c>
      <c r="E12" s="1449">
        <v>3336290.7985923546</v>
      </c>
      <c r="F12" s="1449">
        <v>5212656.3717575474</v>
      </c>
      <c r="G12" s="1449">
        <v>0</v>
      </c>
      <c r="H12" s="1449">
        <v>0</v>
      </c>
      <c r="I12" s="1449">
        <v>0</v>
      </c>
      <c r="J12" s="1449">
        <v>0</v>
      </c>
      <c r="K12" s="1449">
        <v>0</v>
      </c>
      <c r="L12" s="652"/>
    </row>
    <row r="13" spans="1:13" s="651" customFormat="1" ht="20.100000000000001" customHeight="1">
      <c r="A13" s="223"/>
      <c r="B13" s="1448" t="s">
        <v>1023</v>
      </c>
      <c r="C13" s="1450"/>
      <c r="D13" s="1449">
        <v>4533170.9712773981</v>
      </c>
      <c r="E13" s="1449">
        <v>3271082.3452166603</v>
      </c>
      <c r="F13" s="1449">
        <v>4533170.9712773981</v>
      </c>
      <c r="G13" s="1449">
        <v>0</v>
      </c>
      <c r="H13" s="1449">
        <v>0</v>
      </c>
      <c r="I13" s="1449">
        <v>0</v>
      </c>
      <c r="J13" s="1449">
        <v>0</v>
      </c>
      <c r="K13" s="1449">
        <v>0</v>
      </c>
      <c r="L13" s="652"/>
    </row>
    <row r="14" spans="1:13" s="651" customFormat="1" ht="20.100000000000001" customHeight="1">
      <c r="A14" s="223"/>
      <c r="B14" s="1448" t="s">
        <v>1024</v>
      </c>
      <c r="C14" s="1450"/>
      <c r="D14" s="1449">
        <v>5632583.6283173412</v>
      </c>
      <c r="E14" s="1449">
        <v>5378193.0878461665</v>
      </c>
      <c r="F14" s="1449">
        <v>5632583.6283173412</v>
      </c>
      <c r="G14" s="1449">
        <v>0</v>
      </c>
      <c r="H14" s="1449">
        <v>0</v>
      </c>
      <c r="I14" s="1449">
        <v>0</v>
      </c>
      <c r="J14" s="1449">
        <v>0</v>
      </c>
      <c r="K14" s="1449">
        <v>0</v>
      </c>
      <c r="L14" s="652"/>
    </row>
    <row r="15" spans="1:13" s="651" customFormat="1" ht="20.100000000000001" customHeight="1">
      <c r="A15" s="223"/>
      <c r="B15" s="1448" t="s">
        <v>1025</v>
      </c>
      <c r="C15" s="1450"/>
      <c r="D15" s="1449">
        <v>5085423.7581064533</v>
      </c>
      <c r="E15" s="1449">
        <v>4978547.6274161441</v>
      </c>
      <c r="F15" s="1449">
        <v>5085423.7581064533</v>
      </c>
      <c r="G15" s="1449">
        <v>0</v>
      </c>
      <c r="H15" s="1449">
        <v>0</v>
      </c>
      <c r="I15" s="1449">
        <v>0</v>
      </c>
      <c r="J15" s="1449">
        <v>0</v>
      </c>
      <c r="K15" s="1449">
        <v>0</v>
      </c>
      <c r="L15" s="652"/>
    </row>
    <row r="16" spans="1:13" s="651" customFormat="1" ht="20.100000000000001" customHeight="1" thickBot="1">
      <c r="A16" s="223"/>
      <c r="B16" s="1451" t="s">
        <v>1026</v>
      </c>
      <c r="C16" s="1453"/>
      <c r="D16" s="1452">
        <v>1895246.8148248636</v>
      </c>
      <c r="E16" s="1452">
        <v>1875252.4188099992</v>
      </c>
      <c r="F16" s="1452">
        <v>1895246.8148248636</v>
      </c>
      <c r="G16" s="1452">
        <v>0</v>
      </c>
      <c r="H16" s="1452">
        <v>0</v>
      </c>
      <c r="I16" s="1452">
        <v>0</v>
      </c>
      <c r="J16" s="1452">
        <v>0</v>
      </c>
      <c r="K16" s="1452">
        <v>0</v>
      </c>
      <c r="L16" s="652"/>
    </row>
    <row r="17" spans="1:11" s="171" customFormat="1" ht="12.75">
      <c r="A17" s="223"/>
    </row>
    <row r="18" spans="1:11" ht="12.75">
      <c r="A18" s="153"/>
    </row>
    <row r="19" spans="1:11" ht="62.1" customHeight="1">
      <c r="A19" s="153"/>
      <c r="B19" s="1904"/>
      <c r="C19" s="1905"/>
      <c r="D19" s="1905"/>
      <c r="E19" s="1905"/>
      <c r="F19" s="1905"/>
      <c r="G19" s="1905"/>
      <c r="H19" s="1905"/>
      <c r="I19" s="1905"/>
      <c r="J19" s="1905"/>
      <c r="K19" s="1905"/>
    </row>
    <row r="20" spans="1:11" ht="12.75">
      <c r="A20" s="153"/>
    </row>
  </sheetData>
  <mergeCells count="14">
    <mergeCell ref="B19:K19"/>
    <mergeCell ref="B1:C1"/>
    <mergeCell ref="D6:K6"/>
    <mergeCell ref="G7:K7"/>
    <mergeCell ref="B6:B9"/>
    <mergeCell ref="C6:C9"/>
    <mergeCell ref="I8:I9"/>
    <mergeCell ref="J8:J9"/>
    <mergeCell ref="K8:K9"/>
    <mergeCell ref="D7:D9"/>
    <mergeCell ref="E7:E9"/>
    <mergeCell ref="F7:F9"/>
    <mergeCell ref="G8:G9"/>
    <mergeCell ref="H8:H9"/>
  </mergeCells>
  <hyperlinks>
    <hyperlink ref="M1" location="Index!A1" display="Back to index" xr:uid="{8A999893-2F67-4BE0-A294-14E46E258354}"/>
  </hyperlinks>
  <pageMargins left="0.7" right="0.7" top="0.75" bottom="0.75" header="0.3" footer="0.3"/>
  <pageSetup paperSize="9" orientation="portrait" verticalDpi="90" r:id="rId1"/>
  <headerFooter scaleWithDoc="0">
    <oddHeader>&amp;R&amp;G</oddHeader>
  </headerFooter>
  <legacyDrawingHF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06119-822D-4A61-969E-7A31A85582B1}">
  <sheetPr>
    <pageSetUpPr fitToPage="1"/>
  </sheetPr>
  <dimension ref="A1:I20"/>
  <sheetViews>
    <sheetView showGridLines="0" zoomScale="90" zoomScaleNormal="90" workbookViewId="0">
      <selection activeCell="L1" sqref="L1"/>
    </sheetView>
  </sheetViews>
  <sheetFormatPr defaultColWidth="9.140625" defaultRowHeight="14.25"/>
  <cols>
    <col min="1" max="1" width="4.7109375" style="45" customWidth="1"/>
    <col min="2" max="2" width="58.28515625" style="13" customWidth="1"/>
    <col min="3" max="3" width="20.85546875" style="13" customWidth="1"/>
    <col min="4" max="4" width="20.5703125" style="13" customWidth="1"/>
    <col min="5" max="5" width="30.7109375" style="13" customWidth="1"/>
    <col min="6" max="6" width="28.7109375" style="13" customWidth="1"/>
    <col min="7" max="7" width="9.140625" style="13"/>
    <col min="8" max="8" width="4.7109375" style="9" customWidth="1"/>
    <col min="9" max="9" width="13.7109375" style="13" customWidth="1"/>
    <col min="10" max="16384" width="9.140625" style="13"/>
  </cols>
  <sheetData>
    <row r="1" spans="1:9" ht="14.25" customHeight="1">
      <c r="B1" s="1892" t="s">
        <v>1295</v>
      </c>
      <c r="C1" s="1892"/>
      <c r="D1" s="4"/>
      <c r="E1" s="3"/>
      <c r="F1" s="3"/>
      <c r="H1" s="767"/>
      <c r="I1" s="766" t="s">
        <v>997</v>
      </c>
    </row>
    <row r="2" spans="1:9" ht="14.25" customHeight="1">
      <c r="B2" s="103" t="s">
        <v>1027</v>
      </c>
      <c r="C2" s="103"/>
      <c r="D2" s="11"/>
      <c r="E2" s="7"/>
      <c r="F2" s="7"/>
      <c r="H2" s="8"/>
      <c r="I2" s="8"/>
    </row>
    <row r="3" spans="1:9" ht="15.95" customHeight="1">
      <c r="A3" s="197"/>
      <c r="B3" s="172" t="s">
        <v>1259</v>
      </c>
      <c r="C3" s="12"/>
      <c r="D3" s="12"/>
      <c r="E3" s="10"/>
      <c r="F3" s="10"/>
    </row>
    <row r="4" spans="1:9" ht="14.1" customHeight="1">
      <c r="A4" s="197"/>
      <c r="B4" s="140"/>
      <c r="C4" s="12"/>
      <c r="D4" s="12"/>
      <c r="E4" s="10"/>
      <c r="F4" s="10"/>
    </row>
    <row r="5" spans="1:9" s="655" customFormat="1" ht="20.100000000000001" customHeight="1">
      <c r="A5" s="223"/>
      <c r="B5" s="653"/>
      <c r="C5" s="654" t="s">
        <v>83</v>
      </c>
      <c r="D5" s="654" t="s">
        <v>84</v>
      </c>
      <c r="E5" s="654" t="s">
        <v>85</v>
      </c>
      <c r="F5" s="654" t="s">
        <v>86</v>
      </c>
      <c r="H5" s="651"/>
    </row>
    <row r="6" spans="1:9" s="659" customFormat="1" ht="24.95" customHeight="1">
      <c r="A6" s="223"/>
      <c r="B6" s="656"/>
      <c r="C6" s="657" t="s">
        <v>368</v>
      </c>
      <c r="D6" s="658"/>
      <c r="E6" s="657" t="s">
        <v>1028</v>
      </c>
      <c r="F6" s="657" t="s">
        <v>368</v>
      </c>
      <c r="H6" s="651"/>
    </row>
    <row r="7" spans="1:9" s="659" customFormat="1" ht="24.95" customHeight="1">
      <c r="A7" s="223"/>
      <c r="B7" s="656"/>
      <c r="C7" s="656"/>
      <c r="D7" s="660" t="s">
        <v>1029</v>
      </c>
      <c r="E7" s="656" t="s">
        <v>1030</v>
      </c>
      <c r="F7" s="656" t="s">
        <v>1002</v>
      </c>
      <c r="H7" s="651"/>
    </row>
    <row r="8" spans="1:9" s="655" customFormat="1" ht="20.100000000000001" customHeight="1">
      <c r="A8" s="223"/>
      <c r="B8" s="1446" t="s">
        <v>1031</v>
      </c>
      <c r="C8" s="1447">
        <v>2835674.0360266017</v>
      </c>
      <c r="D8" s="1447">
        <v>1215.0935016669998</v>
      </c>
      <c r="E8" s="1447">
        <v>2186422.861049999</v>
      </c>
      <c r="F8" s="1447">
        <v>13805.4712958</v>
      </c>
      <c r="H8" s="651"/>
    </row>
    <row r="9" spans="1:9" s="655" customFormat="1" ht="20.100000000000001" customHeight="1">
      <c r="A9" s="223"/>
      <c r="B9" s="1448" t="s">
        <v>1007</v>
      </c>
      <c r="C9" s="1449">
        <v>15380.67391</v>
      </c>
      <c r="D9" s="1450"/>
      <c r="E9" s="1450"/>
      <c r="F9" s="1449">
        <v>52.36383</v>
      </c>
      <c r="H9" s="650"/>
    </row>
    <row r="10" spans="1:9" s="655" customFormat="1" ht="20.100000000000001" customHeight="1">
      <c r="A10" s="223"/>
      <c r="B10" s="1448" t="s">
        <v>1008</v>
      </c>
      <c r="C10" s="1449">
        <v>275.20264000000003</v>
      </c>
      <c r="D10" s="1450"/>
      <c r="E10" s="1450"/>
      <c r="F10" s="1449">
        <v>0</v>
      </c>
      <c r="H10" s="652"/>
    </row>
    <row r="11" spans="1:9" s="655" customFormat="1" ht="20.100000000000001" customHeight="1">
      <c r="A11" s="223"/>
      <c r="B11" s="1448" t="s">
        <v>1009</v>
      </c>
      <c r="C11" s="1449">
        <v>2819708.834866602</v>
      </c>
      <c r="D11" s="1449">
        <v>1215.0935016669998</v>
      </c>
      <c r="E11" s="1449">
        <v>2172353.0898089991</v>
      </c>
      <c r="F11" s="1449">
        <v>13753.1074658</v>
      </c>
      <c r="H11" s="652"/>
    </row>
    <row r="12" spans="1:9" s="655" customFormat="1" ht="20.100000000000001" customHeight="1">
      <c r="A12" s="223"/>
      <c r="B12" s="1448" t="s">
        <v>1010</v>
      </c>
      <c r="C12" s="1449">
        <v>2531939.102082713</v>
      </c>
      <c r="D12" s="1450"/>
      <c r="E12" s="1450"/>
      <c r="F12" s="1449">
        <v>11478.126156640001</v>
      </c>
      <c r="H12" s="652"/>
    </row>
    <row r="13" spans="1:9" s="655" customFormat="1" ht="20.100000000000001" customHeight="1" thickBot="1">
      <c r="A13" s="223"/>
      <c r="B13" s="1451" t="s">
        <v>1011</v>
      </c>
      <c r="C13" s="1452">
        <v>90341.549169999998</v>
      </c>
      <c r="D13" s="1453"/>
      <c r="E13" s="1453"/>
      <c r="F13" s="1452">
        <v>50.058330000000005</v>
      </c>
      <c r="H13" s="652"/>
    </row>
    <row r="14" spans="1:9" s="169" customFormat="1" ht="15">
      <c r="A14" s="223"/>
      <c r="B14" s="170"/>
      <c r="C14" s="170"/>
      <c r="H14" s="652"/>
    </row>
    <row r="15" spans="1:9" ht="11.25">
      <c r="A15" s="223"/>
      <c r="H15" s="652"/>
    </row>
    <row r="16" spans="1:9" ht="11.25">
      <c r="A16" s="223"/>
      <c r="H16" s="652"/>
    </row>
    <row r="17" spans="1:8" ht="12.75">
      <c r="A17" s="223"/>
      <c r="H17" s="171"/>
    </row>
    <row r="18" spans="1:8" ht="12.75">
      <c r="A18" s="153"/>
    </row>
    <row r="19" spans="1:8" ht="12.75">
      <c r="A19" s="153"/>
    </row>
    <row r="20" spans="1:8" ht="12.75">
      <c r="A20" s="153"/>
    </row>
  </sheetData>
  <mergeCells count="1">
    <mergeCell ref="B1:C1"/>
  </mergeCells>
  <hyperlinks>
    <hyperlink ref="I1" location="Index!A1" display="Back to index" xr:uid="{6C4641BF-4108-4A4A-ACCC-14394AEE1AA3}"/>
  </hyperlinks>
  <printOptions horizontalCentered="1"/>
  <pageMargins left="0.23622047244094491" right="0.23622047244094491" top="0.74803149606299213" bottom="0.74803149606299213" header="0.31496062992125984" footer="0.31496062992125984"/>
  <pageSetup paperSize="9" scale="47" fitToHeight="0" orientation="landscape" cellComments="asDisplayed" r:id="rId1"/>
  <headerFooter scaleWithDoc="0" alignWithMargins="0">
    <oddHeader>&amp;CEN
ANNEX IV&amp;R&amp;G</oddHeader>
    <oddFooter>&amp;C&amp;P</oddFooter>
  </headerFooter>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2DC8-63AD-41B8-97B3-837E56C7015E}">
  <dimension ref="A1:I32"/>
  <sheetViews>
    <sheetView showGridLines="0" zoomScale="90" zoomScaleNormal="90" workbookViewId="0">
      <selection activeCell="L1" sqref="L1"/>
    </sheetView>
  </sheetViews>
  <sheetFormatPr defaultColWidth="9.140625" defaultRowHeight="12.75"/>
  <cols>
    <col min="1" max="1" width="4.7109375" style="936" customWidth="1"/>
    <col min="2" max="2" width="10.5703125" style="826" customWidth="1"/>
    <col min="3" max="6" width="22" style="826" customWidth="1"/>
    <col min="7" max="7" width="15.7109375" style="826" customWidth="1"/>
    <col min="8" max="8" width="4.7109375" style="936" customWidth="1"/>
    <col min="9" max="9" width="12.7109375" style="826" customWidth="1"/>
    <col min="10" max="16384" width="9.140625" style="826"/>
  </cols>
  <sheetData>
    <row r="1" spans="1:9" s="169" customFormat="1" ht="18.75">
      <c r="A1" s="936"/>
      <c r="B1" s="1915" t="s">
        <v>1545</v>
      </c>
      <c r="C1" s="1915"/>
      <c r="D1" s="1915"/>
      <c r="E1" s="1915"/>
      <c r="F1" s="1915"/>
      <c r="G1" s="1915"/>
      <c r="H1" s="936"/>
      <c r="I1" s="801" t="s">
        <v>997</v>
      </c>
    </row>
    <row r="2" spans="1:9" ht="15" customHeight="1">
      <c r="A2" s="693"/>
      <c r="B2" s="832" t="s">
        <v>1182</v>
      </c>
      <c r="C2" s="827"/>
      <c r="D2" s="827"/>
      <c r="H2" s="693"/>
    </row>
    <row r="3" spans="1:9" ht="15" customHeight="1" thickBot="1">
      <c r="A3" s="687"/>
      <c r="B3" s="828"/>
      <c r="G3" s="829"/>
      <c r="H3" s="687"/>
    </row>
    <row r="4" spans="1:9" s="169" customFormat="1" ht="30" customHeight="1">
      <c r="A4" s="687"/>
      <c r="B4" s="1010"/>
      <c r="C4" s="1015" t="s">
        <v>1546</v>
      </c>
      <c r="D4" s="1015" t="s">
        <v>1547</v>
      </c>
      <c r="E4" s="1015" t="s">
        <v>1548</v>
      </c>
      <c r="F4" s="1015" t="s">
        <v>1549</v>
      </c>
      <c r="G4" s="1015" t="s">
        <v>113</v>
      </c>
      <c r="H4" s="687"/>
      <c r="I4" s="1011"/>
    </row>
    <row r="5" spans="1:9" s="169" customFormat="1" ht="20.100000000000001" customHeight="1">
      <c r="A5" s="693"/>
      <c r="B5" s="1012" t="s">
        <v>1550</v>
      </c>
      <c r="C5" s="1365">
        <v>4.4999999999999998E-2</v>
      </c>
      <c r="D5" s="1366">
        <v>1.2656249999999999E-2</v>
      </c>
      <c r="E5" s="1367">
        <v>2.5000000000000001E-2</v>
      </c>
      <c r="F5" s="1367">
        <v>5.6249999999999998E-3</v>
      </c>
      <c r="G5" s="1368">
        <v>8.8281250000000006E-2</v>
      </c>
      <c r="H5" s="693"/>
      <c r="I5" s="1011"/>
    </row>
    <row r="6" spans="1:9" s="169" customFormat="1" ht="20.100000000000001" customHeight="1">
      <c r="A6" s="693"/>
      <c r="B6" s="1013" t="s">
        <v>1551</v>
      </c>
      <c r="C6" s="1369">
        <v>0.06</v>
      </c>
      <c r="D6" s="1370">
        <v>1.6875000000000001E-2</v>
      </c>
      <c r="E6" s="1371">
        <v>2.5000000000000001E-2</v>
      </c>
      <c r="F6" s="1371">
        <v>5.6249999999999998E-3</v>
      </c>
      <c r="G6" s="1372">
        <v>0.1075</v>
      </c>
      <c r="H6" s="693"/>
    </row>
    <row r="7" spans="1:9" s="169" customFormat="1" ht="20.100000000000001" customHeight="1" thickBot="1">
      <c r="A7" s="693"/>
      <c r="B7" s="1014" t="s">
        <v>113</v>
      </c>
      <c r="C7" s="1373">
        <v>0.08</v>
      </c>
      <c r="D7" s="1374">
        <v>2.2499999999999999E-2</v>
      </c>
      <c r="E7" s="1375">
        <v>2.5000000000000001E-2</v>
      </c>
      <c r="F7" s="1375">
        <v>5.6249999999999998E-3</v>
      </c>
      <c r="G7" s="1375">
        <v>0.13312499999999999</v>
      </c>
      <c r="H7" s="693"/>
    </row>
    <row r="8" spans="1:9">
      <c r="A8" s="693"/>
      <c r="H8" s="693"/>
    </row>
    <row r="9" spans="1:9">
      <c r="A9" s="693"/>
      <c r="H9" s="693"/>
    </row>
    <row r="10" spans="1:9">
      <c r="A10" s="693"/>
      <c r="B10" s="830"/>
      <c r="H10" s="693"/>
    </row>
    <row r="11" spans="1:9">
      <c r="A11" s="693"/>
      <c r="B11" s="830"/>
      <c r="H11" s="693"/>
    </row>
    <row r="12" spans="1:9">
      <c r="A12" s="693"/>
      <c r="H12" s="693"/>
    </row>
    <row r="13" spans="1:9">
      <c r="A13" s="693"/>
      <c r="H13" s="693"/>
    </row>
    <row r="14" spans="1:9">
      <c r="A14" s="693"/>
      <c r="H14" s="693"/>
    </row>
    <row r="15" spans="1:9">
      <c r="A15" s="693"/>
      <c r="H15" s="693"/>
    </row>
    <row r="16" spans="1:9">
      <c r="A16" s="693"/>
      <c r="H16" s="693"/>
    </row>
    <row r="17" spans="1:8">
      <c r="A17" s="693"/>
      <c r="H17" s="693"/>
    </row>
    <row r="18" spans="1:8">
      <c r="A18" s="693"/>
      <c r="H18" s="693"/>
    </row>
    <row r="19" spans="1:8">
      <c r="A19" s="693"/>
      <c r="H19" s="693"/>
    </row>
    <row r="20" spans="1:8">
      <c r="A20" s="693"/>
      <c r="H20" s="693"/>
    </row>
    <row r="21" spans="1:8">
      <c r="A21" s="693"/>
      <c r="H21" s="693"/>
    </row>
    <row r="22" spans="1:8">
      <c r="A22" s="693"/>
      <c r="H22" s="693"/>
    </row>
    <row r="23" spans="1:8">
      <c r="A23" s="693"/>
      <c r="H23" s="693"/>
    </row>
    <row r="24" spans="1:8">
      <c r="A24" s="693"/>
      <c r="H24" s="693"/>
    </row>
    <row r="25" spans="1:8">
      <c r="A25" s="693"/>
      <c r="H25" s="693"/>
    </row>
    <row r="26" spans="1:8">
      <c r="A26" s="693"/>
      <c r="H26" s="693"/>
    </row>
    <row r="27" spans="1:8">
      <c r="A27" s="693"/>
      <c r="H27" s="693"/>
    </row>
    <row r="28" spans="1:8">
      <c r="A28" s="693"/>
      <c r="H28" s="693"/>
    </row>
    <row r="29" spans="1:8">
      <c r="A29" s="693"/>
      <c r="H29" s="693"/>
    </row>
    <row r="30" spans="1:8">
      <c r="A30" s="693"/>
      <c r="H30" s="693"/>
    </row>
    <row r="31" spans="1:8">
      <c r="A31" s="693"/>
      <c r="H31" s="693"/>
    </row>
    <row r="32" spans="1:8">
      <c r="A32" s="950"/>
      <c r="H32" s="950"/>
    </row>
  </sheetData>
  <mergeCells count="1">
    <mergeCell ref="B1:G1"/>
  </mergeCells>
  <hyperlinks>
    <hyperlink ref="I1" location="INDEX!B10" display="Back to index" xr:uid="{031EE730-6D94-426F-A892-A5EC0915A83F}"/>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B83F1-1355-4450-8A3F-99A7D3FF2F5B}">
  <dimension ref="A1:N23"/>
  <sheetViews>
    <sheetView showGridLines="0" showZeros="0" zoomScale="90" zoomScaleNormal="90" workbookViewId="0">
      <selection activeCell="L1" sqref="L1"/>
    </sheetView>
  </sheetViews>
  <sheetFormatPr defaultColWidth="9.140625" defaultRowHeight="15" customHeight="1"/>
  <cols>
    <col min="1" max="1" width="4.7109375" style="45" customWidth="1"/>
    <col min="2" max="2" width="40.85546875" style="109" customWidth="1"/>
    <col min="3" max="8" width="14.42578125" style="109" customWidth="1"/>
    <col min="9" max="9" width="4.7109375" style="109" customWidth="1"/>
    <col min="10" max="10" width="12.7109375" style="110" customWidth="1"/>
    <col min="11" max="16384" width="9.140625" style="109"/>
  </cols>
  <sheetData>
    <row r="1" spans="1:14" ht="15" customHeight="1">
      <c r="B1" s="1917" t="s">
        <v>1040</v>
      </c>
      <c r="C1" s="1917"/>
      <c r="D1" s="1917"/>
      <c r="E1" s="1917"/>
      <c r="F1" s="1917"/>
      <c r="G1" s="1917"/>
      <c r="H1" s="1917"/>
      <c r="J1" s="766" t="s">
        <v>997</v>
      </c>
    </row>
    <row r="2" spans="1:14" ht="15" customHeight="1">
      <c r="B2" s="661" t="s">
        <v>1259</v>
      </c>
      <c r="C2" s="108"/>
      <c r="D2" s="108"/>
      <c r="E2" s="108"/>
      <c r="F2" s="108"/>
      <c r="G2" s="108"/>
      <c r="H2" s="108"/>
    </row>
    <row r="3" spans="1:14" ht="15" customHeight="1">
      <c r="A3" s="197"/>
      <c r="B3" s="111"/>
      <c r="C3" s="112"/>
      <c r="D3" s="112"/>
      <c r="E3" s="112"/>
      <c r="F3" s="112"/>
      <c r="G3" s="112"/>
      <c r="J3" s="109"/>
    </row>
    <row r="4" spans="1:14" s="662" customFormat="1" ht="20.100000000000001" customHeight="1">
      <c r="A4" s="197"/>
      <c r="C4" s="1919" t="s">
        <v>1042</v>
      </c>
      <c r="D4" s="1919"/>
      <c r="E4" s="1919"/>
      <c r="F4" s="1919" t="s">
        <v>1043</v>
      </c>
      <c r="G4" s="1919"/>
      <c r="H4" s="1919"/>
      <c r="I4" s="663"/>
      <c r="J4" s="664"/>
      <c r="K4" s="665"/>
    </row>
    <row r="5" spans="1:14" s="664" customFormat="1" ht="20.100000000000001" customHeight="1">
      <c r="A5" s="223"/>
      <c r="C5" s="666" t="s">
        <v>1952</v>
      </c>
      <c r="D5" s="666" t="s">
        <v>1953</v>
      </c>
      <c r="E5" s="666" t="s">
        <v>1954</v>
      </c>
      <c r="F5" s="666" t="s">
        <v>1952</v>
      </c>
      <c r="G5" s="666" t="s">
        <v>1953</v>
      </c>
      <c r="H5" s="666" t="s">
        <v>1954</v>
      </c>
      <c r="I5" s="667"/>
      <c r="K5" s="665"/>
    </row>
    <row r="6" spans="1:14" s="529" customFormat="1" ht="20.100000000000001" customHeight="1" thickBot="1">
      <c r="A6" s="223"/>
      <c r="B6" s="626" t="s">
        <v>1044</v>
      </c>
      <c r="C6" s="626"/>
      <c r="D6" s="626"/>
      <c r="E6" s="626"/>
      <c r="F6" s="626"/>
      <c r="G6" s="626"/>
      <c r="H6" s="626"/>
      <c r="I6" s="667"/>
      <c r="J6" s="664"/>
    </row>
    <row r="7" spans="1:14" s="662" customFormat="1" ht="20.100000000000001" customHeight="1">
      <c r="A7" s="223"/>
      <c r="B7" s="1596" t="s">
        <v>1045</v>
      </c>
      <c r="C7" s="1613">
        <v>5884052.512188063</v>
      </c>
      <c r="D7" s="1613">
        <v>5986245.8373671472</v>
      </c>
      <c r="E7" s="1613">
        <v>6187379.4748545643</v>
      </c>
      <c r="F7" s="1613">
        <v>5882041.1298796497</v>
      </c>
      <c r="G7" s="1613">
        <v>6020713.2185464911</v>
      </c>
      <c r="H7" s="1613">
        <v>6193989.0790379914</v>
      </c>
      <c r="I7" s="668"/>
      <c r="J7" s="669"/>
      <c r="K7" s="669"/>
      <c r="L7" s="669"/>
      <c r="M7" s="669"/>
      <c r="N7" s="669"/>
    </row>
    <row r="8" spans="1:14" s="662" customFormat="1" ht="20.100000000000001" customHeight="1">
      <c r="A8" s="223"/>
      <c r="B8" s="1585" t="s">
        <v>1046</v>
      </c>
      <c r="C8" s="1614">
        <v>5375123.2975630676</v>
      </c>
      <c r="D8" s="1614">
        <v>5454026.7852293281</v>
      </c>
      <c r="E8" s="1614">
        <v>5651316.0099477563</v>
      </c>
      <c r="F8" s="1614">
        <v>5372775.0465835771</v>
      </c>
      <c r="G8" s="1614">
        <v>5488072.8245904474</v>
      </c>
      <c r="H8" s="1614">
        <v>5657289.3949202457</v>
      </c>
      <c r="I8" s="668"/>
      <c r="J8" s="669"/>
      <c r="K8" s="669"/>
      <c r="L8" s="669"/>
      <c r="M8" s="669"/>
      <c r="N8" s="669"/>
    </row>
    <row r="9" spans="1:14" s="662" customFormat="1" ht="20.100000000000001" customHeight="1">
      <c r="A9" s="223"/>
      <c r="B9" s="1585" t="s">
        <v>1047</v>
      </c>
      <c r="C9" s="1614">
        <v>1363287.9431896869</v>
      </c>
      <c r="D9" s="1614">
        <v>1033161.3021412811</v>
      </c>
      <c r="E9" s="1614">
        <v>1025335.959840434</v>
      </c>
      <c r="F9" s="1614">
        <v>1330758.3688299656</v>
      </c>
      <c r="G9" s="1614">
        <v>1030218.7913160258</v>
      </c>
      <c r="H9" s="1614">
        <v>1018263.0312614357</v>
      </c>
      <c r="I9" s="668"/>
      <c r="J9" s="669"/>
      <c r="K9" s="669"/>
      <c r="L9" s="669"/>
      <c r="M9" s="669"/>
      <c r="N9" s="669"/>
    </row>
    <row r="10" spans="1:14" s="662" customFormat="1" ht="20.100000000000001" customHeight="1">
      <c r="A10" s="223"/>
      <c r="B10" s="1588" t="s">
        <v>1048</v>
      </c>
      <c r="C10" s="1615">
        <v>7247340.4553777492</v>
      </c>
      <c r="D10" s="1615">
        <v>7019407.139508429</v>
      </c>
      <c r="E10" s="1615">
        <v>7212715.4346949989</v>
      </c>
      <c r="F10" s="1615">
        <v>7212799.4987096153</v>
      </c>
      <c r="G10" s="1615">
        <v>7050932.0098625161</v>
      </c>
      <c r="H10" s="1615">
        <v>7212252.1102994271</v>
      </c>
      <c r="I10" s="670"/>
      <c r="J10" s="669"/>
      <c r="K10" s="669"/>
      <c r="L10" s="669"/>
      <c r="M10" s="669"/>
      <c r="N10" s="669"/>
    </row>
    <row r="11" spans="1:14" s="529" customFormat="1" ht="20.100000000000001" customHeight="1" thickBot="1">
      <c r="A11" s="223"/>
      <c r="B11" s="626" t="s">
        <v>1049</v>
      </c>
      <c r="C11" s="1590"/>
      <c r="D11" s="1590"/>
      <c r="E11" s="1590"/>
      <c r="F11" s="1590"/>
      <c r="G11" s="1590"/>
      <c r="H11" s="1590"/>
      <c r="I11" s="667"/>
      <c r="J11" s="664"/>
    </row>
    <row r="12" spans="1:14" s="662" customFormat="1" ht="20.100000000000001" customHeight="1">
      <c r="A12" s="223"/>
      <c r="B12" s="1596" t="s">
        <v>1050</v>
      </c>
      <c r="C12" s="1613">
        <v>39740415.685118452</v>
      </c>
      <c r="D12" s="1613">
        <v>40232306.1808163</v>
      </c>
      <c r="E12" s="1613">
        <v>39912807.015124463</v>
      </c>
      <c r="F12" s="1613">
        <v>39810328.714017913</v>
      </c>
      <c r="G12" s="1613">
        <v>40311856.338840224</v>
      </c>
      <c r="H12" s="1613">
        <v>40003475.326642357</v>
      </c>
      <c r="I12" s="668"/>
      <c r="J12" s="669"/>
      <c r="K12" s="669"/>
      <c r="L12" s="669"/>
      <c r="M12" s="669"/>
      <c r="N12" s="669"/>
    </row>
    <row r="13" spans="1:14" s="662" customFormat="1" ht="20.100000000000001" customHeight="1">
      <c r="A13" s="223"/>
      <c r="B13" s="1585" t="s">
        <v>1051</v>
      </c>
      <c r="C13" s="1614">
        <v>1947366.0119634545</v>
      </c>
      <c r="D13" s="1614">
        <v>2323136.7731357631</v>
      </c>
      <c r="E13" s="1614">
        <v>2322057.6018393543</v>
      </c>
      <c r="F13" s="1614">
        <v>1947366.0119634545</v>
      </c>
      <c r="G13" s="1614">
        <v>2323136.7731357631</v>
      </c>
      <c r="H13" s="1614">
        <v>2322057.6018393543</v>
      </c>
      <c r="I13" s="668"/>
      <c r="J13" s="669"/>
      <c r="K13" s="669"/>
      <c r="L13" s="669"/>
      <c r="M13" s="669"/>
      <c r="N13" s="669"/>
    </row>
    <row r="14" spans="1:14" s="662" customFormat="1" ht="20.100000000000001" customHeight="1">
      <c r="A14" s="223"/>
      <c r="B14" s="1585" t="s">
        <v>745</v>
      </c>
      <c r="C14" s="1614">
        <v>4123408.772658261</v>
      </c>
      <c r="D14" s="1614">
        <v>4014373.8361557033</v>
      </c>
      <c r="E14" s="1614">
        <v>4014373.8361557033</v>
      </c>
      <c r="F14" s="1614">
        <v>4123408.772658261</v>
      </c>
      <c r="G14" s="1614">
        <v>4014373.8361557033</v>
      </c>
      <c r="H14" s="1614">
        <v>4014373.8361557033</v>
      </c>
      <c r="I14" s="668"/>
      <c r="J14" s="669"/>
      <c r="K14" s="669"/>
      <c r="L14" s="669"/>
      <c r="M14" s="669"/>
      <c r="N14" s="669"/>
    </row>
    <row r="15" spans="1:14" s="662" customFormat="1" ht="20.100000000000001" customHeight="1">
      <c r="A15" s="223"/>
      <c r="B15" s="1585" t="s">
        <v>1052</v>
      </c>
      <c r="C15" s="1614">
        <v>51425.553780891118</v>
      </c>
      <c r="D15" s="1614">
        <v>84077.183946616497</v>
      </c>
      <c r="E15" s="1614">
        <v>73140.832278660004</v>
      </c>
      <c r="F15" s="1614">
        <v>51425.553780891118</v>
      </c>
      <c r="G15" s="1614">
        <v>84077.183946616497</v>
      </c>
      <c r="H15" s="1614">
        <v>73140.832278660004</v>
      </c>
      <c r="I15" s="668"/>
      <c r="J15" s="669"/>
      <c r="K15" s="669"/>
      <c r="L15" s="669"/>
      <c r="M15" s="669"/>
      <c r="N15" s="669"/>
    </row>
    <row r="16" spans="1:14" s="662" customFormat="1" ht="20.100000000000001" customHeight="1">
      <c r="A16" s="223"/>
      <c r="B16" s="1620" t="s">
        <v>113</v>
      </c>
      <c r="C16" s="1615">
        <v>45862616.023521058</v>
      </c>
      <c r="D16" s="1615">
        <v>46653893.974054389</v>
      </c>
      <c r="E16" s="1615">
        <v>46322379.285398185</v>
      </c>
      <c r="F16" s="1615">
        <v>45932529.052420519</v>
      </c>
      <c r="G16" s="1615">
        <v>46733444.132078305</v>
      </c>
      <c r="H16" s="1615">
        <v>46413047.59691608</v>
      </c>
      <c r="I16" s="670"/>
      <c r="J16" s="669"/>
      <c r="K16" s="669"/>
      <c r="L16" s="669"/>
      <c r="M16" s="669"/>
      <c r="N16" s="669"/>
    </row>
    <row r="17" spans="1:14" s="529" customFormat="1" ht="20.100000000000001" customHeight="1" thickBot="1">
      <c r="A17" s="223"/>
      <c r="B17" s="626" t="s">
        <v>1053</v>
      </c>
      <c r="C17" s="1590"/>
      <c r="D17" s="1590"/>
      <c r="E17" s="1590"/>
      <c r="F17" s="1590"/>
      <c r="G17" s="1590"/>
      <c r="H17" s="1590"/>
      <c r="I17" s="667"/>
      <c r="J17" s="664"/>
    </row>
    <row r="18" spans="1:14" s="662" customFormat="1" ht="20.100000000000001" customHeight="1">
      <c r="A18" s="153"/>
      <c r="B18" s="1596" t="s">
        <v>1054</v>
      </c>
      <c r="C18" s="1616">
        <v>0.11720053855642222</v>
      </c>
      <c r="D18" s="1616">
        <v>0.11690399923021375</v>
      </c>
      <c r="E18" s="1616">
        <v>0.12199969209546137</v>
      </c>
      <c r="F18" s="1616">
        <v>0.1169710259248276</v>
      </c>
      <c r="G18" s="1616">
        <v>0.11743351953859911</v>
      </c>
      <c r="H18" s="1616">
        <v>0.1218900651397032</v>
      </c>
      <c r="I18" s="760"/>
      <c r="J18" s="669"/>
      <c r="K18" s="669"/>
      <c r="L18" s="669"/>
      <c r="M18" s="669"/>
      <c r="N18" s="669"/>
    </row>
    <row r="19" spans="1:14" s="662" customFormat="1" ht="20.100000000000001" customHeight="1">
      <c r="A19" s="153"/>
      <c r="B19" s="1585" t="s">
        <v>1045</v>
      </c>
      <c r="C19" s="1617">
        <v>0.12829735898995323</v>
      </c>
      <c r="D19" s="1617">
        <v>0.12831181553025939</v>
      </c>
      <c r="E19" s="1617">
        <v>0.13357214310459567</v>
      </c>
      <c r="F19" s="1617">
        <v>0.12805829008820235</v>
      </c>
      <c r="G19" s="1617">
        <v>0.12883093318632199</v>
      </c>
      <c r="H19" s="1618">
        <v>0.13345361702663869</v>
      </c>
      <c r="I19" s="761"/>
      <c r="J19" s="669"/>
      <c r="K19" s="669"/>
      <c r="L19" s="669"/>
      <c r="M19" s="669"/>
      <c r="N19" s="669"/>
    </row>
    <row r="20" spans="1:14" s="662" customFormat="1" ht="20.100000000000001" customHeight="1" thickBot="1">
      <c r="A20" s="153"/>
      <c r="B20" s="1621" t="s">
        <v>1048</v>
      </c>
      <c r="C20" s="1619">
        <v>0.15802283174734047</v>
      </c>
      <c r="D20" s="1619">
        <v>0.15045704745271915</v>
      </c>
      <c r="E20" s="1619">
        <v>0.15570692926320825</v>
      </c>
      <c r="F20" s="1619">
        <v>0.15703031484458443</v>
      </c>
      <c r="G20" s="1619">
        <v>0.15087550555732923</v>
      </c>
      <c r="H20" s="1619">
        <v>0.15539277172522165</v>
      </c>
      <c r="I20" s="762"/>
      <c r="J20" s="669"/>
      <c r="K20" s="669"/>
      <c r="L20" s="669"/>
      <c r="M20" s="669"/>
      <c r="N20" s="669"/>
    </row>
    <row r="21" spans="1:14" ht="15" customHeight="1">
      <c r="B21" s="1918"/>
      <c r="C21" s="1918"/>
      <c r="D21" s="1918"/>
      <c r="E21" s="1918"/>
      <c r="F21" s="1918"/>
      <c r="G21" s="1918"/>
      <c r="H21" s="1918"/>
    </row>
    <row r="22" spans="1:14" ht="15" customHeight="1">
      <c r="B22" s="1916" t="s">
        <v>1682</v>
      </c>
      <c r="C22" s="1916"/>
      <c r="D22" s="1916"/>
      <c r="E22" s="1916"/>
      <c r="F22" s="1916"/>
      <c r="G22" s="1916"/>
      <c r="H22" s="1916"/>
    </row>
    <row r="23" spans="1:14" ht="30" customHeight="1">
      <c r="B23" s="1916"/>
      <c r="C23" s="1916"/>
      <c r="D23" s="1916"/>
      <c r="E23" s="1916"/>
      <c r="F23" s="1916"/>
      <c r="G23" s="1916"/>
      <c r="H23" s="1916"/>
    </row>
  </sheetData>
  <mergeCells count="6">
    <mergeCell ref="B23:H23"/>
    <mergeCell ref="B1:H1"/>
    <mergeCell ref="B21:H21"/>
    <mergeCell ref="B22:H22"/>
    <mergeCell ref="C4:E4"/>
    <mergeCell ref="F4:H4"/>
  </mergeCells>
  <hyperlinks>
    <hyperlink ref="J1" location="Index!A1" display="Back to index" xr:uid="{F8F7F3B5-71A5-49D2-B16B-53B16C6F02AF}"/>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429B-647C-4445-9A66-812462F8D63B}">
  <dimension ref="A1:G65"/>
  <sheetViews>
    <sheetView showGridLines="0" showZeros="0" zoomScale="90" zoomScaleNormal="90" workbookViewId="0">
      <selection activeCell="L1" sqref="L1"/>
    </sheetView>
  </sheetViews>
  <sheetFormatPr defaultColWidth="9.140625" defaultRowHeight="15" customHeight="1"/>
  <cols>
    <col min="1" max="1" width="4.7109375" style="45" customWidth="1"/>
    <col min="2" max="2" width="2.7109375" style="116" customWidth="1"/>
    <col min="3" max="3" width="74.5703125" style="116" customWidth="1"/>
    <col min="4" max="4" width="20.7109375" style="116" customWidth="1"/>
    <col min="5" max="5" width="4.7109375" style="116" customWidth="1"/>
    <col min="6" max="6" width="14.5703125" style="116" customWidth="1"/>
    <col min="7" max="16384" width="9.140625" style="116"/>
  </cols>
  <sheetData>
    <row r="1" spans="1:7" ht="15" customHeight="1">
      <c r="B1" s="1921" t="s">
        <v>1041</v>
      </c>
      <c r="C1" s="1921"/>
      <c r="D1" s="1921"/>
      <c r="F1" s="766" t="s">
        <v>997</v>
      </c>
    </row>
    <row r="2" spans="1:7" ht="15" customHeight="1">
      <c r="B2" s="172" t="s">
        <v>1259</v>
      </c>
      <c r="C2" s="117"/>
      <c r="D2" s="115"/>
    </row>
    <row r="3" spans="1:7" ht="15" customHeight="1">
      <c r="A3" s="197"/>
      <c r="B3" s="118"/>
      <c r="C3" s="118"/>
      <c r="D3" s="119"/>
    </row>
    <row r="4" spans="1:7" s="664" customFormat="1" ht="20.100000000000001" customHeight="1" thickBot="1">
      <c r="A4" s="197"/>
      <c r="B4" s="671"/>
      <c r="C4" s="671"/>
      <c r="D4" s="672" t="s">
        <v>1952</v>
      </c>
      <c r="E4" s="673"/>
      <c r="F4" s="674"/>
    </row>
    <row r="5" spans="1:7" s="676" customFormat="1" ht="20.100000000000001" customHeight="1">
      <c r="A5" s="223"/>
      <c r="B5" s="1581">
        <v>1</v>
      </c>
      <c r="C5" s="1582" t="s">
        <v>1055</v>
      </c>
      <c r="D5" s="1583">
        <v>4725000.0000000019</v>
      </c>
      <c r="E5" s="675"/>
    </row>
    <row r="6" spans="1:7" s="676" customFormat="1" ht="20.100000000000001" customHeight="1">
      <c r="A6" s="223"/>
      <c r="B6" s="1584">
        <v>2</v>
      </c>
      <c r="C6" s="1585" t="s">
        <v>1056</v>
      </c>
      <c r="D6" s="1586">
        <v>0</v>
      </c>
      <c r="E6" s="675"/>
    </row>
    <row r="7" spans="1:7" s="676" customFormat="1" ht="20.100000000000001" customHeight="1">
      <c r="A7" s="223"/>
      <c r="B7" s="1584">
        <v>3</v>
      </c>
      <c r="C7" s="1585" t="s">
        <v>1057</v>
      </c>
      <c r="D7" s="1586">
        <v>16470.667119999885</v>
      </c>
      <c r="E7" s="675"/>
    </row>
    <row r="8" spans="1:7" s="676" customFormat="1" ht="20.100000000000001" customHeight="1">
      <c r="A8" s="223"/>
      <c r="B8" s="1584">
        <v>4</v>
      </c>
      <c r="C8" s="1585" t="s">
        <v>1058</v>
      </c>
      <c r="D8" s="1586">
        <v>0</v>
      </c>
      <c r="E8" s="675"/>
    </row>
    <row r="9" spans="1:7" s="676" customFormat="1" ht="20.100000000000001" customHeight="1">
      <c r="A9" s="223"/>
      <c r="B9" s="1584">
        <v>5</v>
      </c>
      <c r="C9" s="1585" t="s">
        <v>256</v>
      </c>
      <c r="D9" s="1586">
        <v>399999.99999999994</v>
      </c>
      <c r="E9" s="675"/>
    </row>
    <row r="10" spans="1:7" s="676" customFormat="1" ht="20.100000000000001" customHeight="1">
      <c r="A10" s="223"/>
      <c r="B10" s="1584">
        <v>6</v>
      </c>
      <c r="C10" s="1585" t="s">
        <v>1059</v>
      </c>
      <c r="D10" s="1586">
        <v>839831.5266699997</v>
      </c>
      <c r="E10" s="675"/>
    </row>
    <row r="11" spans="1:7" s="676" customFormat="1" ht="20.100000000000001" customHeight="1">
      <c r="A11" s="223"/>
      <c r="B11" s="1587">
        <v>7</v>
      </c>
      <c r="C11" s="1588" t="s">
        <v>1060</v>
      </c>
      <c r="D11" s="1589">
        <v>138082.21255999987</v>
      </c>
      <c r="E11" s="675"/>
    </row>
    <row r="12" spans="1:7" s="529" customFormat="1" ht="20.100000000000001" customHeight="1" thickBot="1">
      <c r="A12" s="223"/>
      <c r="B12" s="1590"/>
      <c r="C12" s="1590" t="s">
        <v>1061</v>
      </c>
      <c r="D12" s="1591">
        <v>6119384.4063500017</v>
      </c>
      <c r="E12" s="243"/>
      <c r="F12" s="667"/>
      <c r="G12" s="664"/>
    </row>
    <row r="13" spans="1:7" s="676" customFormat="1" ht="20.100000000000001" customHeight="1">
      <c r="A13" s="223"/>
      <c r="B13" s="1592">
        <v>8</v>
      </c>
      <c r="C13" s="1593" t="s">
        <v>1062</v>
      </c>
      <c r="D13" s="1594">
        <v>915617.95976</v>
      </c>
      <c r="E13" s="675"/>
    </row>
    <row r="14" spans="1:7" s="529" customFormat="1" ht="20.100000000000001" customHeight="1" thickBot="1">
      <c r="A14" s="223"/>
      <c r="B14" s="1590"/>
      <c r="C14" s="1590" t="s">
        <v>1063</v>
      </c>
      <c r="D14" s="1591">
        <v>7035002.3661100017</v>
      </c>
      <c r="E14" s="243"/>
      <c r="F14" s="667"/>
      <c r="G14" s="664"/>
    </row>
    <row r="15" spans="1:7" s="676" customFormat="1" ht="20.100000000000001" customHeight="1">
      <c r="A15" s="223"/>
      <c r="B15" s="1595">
        <v>9</v>
      </c>
      <c r="C15" s="1596" t="s">
        <v>1064</v>
      </c>
      <c r="D15" s="1597">
        <v>-904.4000299999999</v>
      </c>
      <c r="E15" s="675"/>
    </row>
    <row r="16" spans="1:7" s="676" customFormat="1" ht="20.100000000000001" customHeight="1">
      <c r="A16" s="223"/>
      <c r="B16" s="1584">
        <v>10</v>
      </c>
      <c r="C16" s="1585" t="s">
        <v>1065</v>
      </c>
      <c r="D16" s="1586">
        <v>0</v>
      </c>
      <c r="E16" s="675"/>
    </row>
    <row r="17" spans="1:7" s="676" customFormat="1" ht="20.100000000000001" customHeight="1">
      <c r="A17" s="223"/>
      <c r="B17" s="1584">
        <v>11</v>
      </c>
      <c r="C17" s="1585" t="s">
        <v>1066</v>
      </c>
      <c r="D17" s="1586">
        <v>-399999.99999999994</v>
      </c>
      <c r="E17" s="675"/>
    </row>
    <row r="18" spans="1:7" s="676" customFormat="1" ht="20.100000000000001" customHeight="1">
      <c r="A18" s="153"/>
      <c r="B18" s="1584">
        <v>12</v>
      </c>
      <c r="C18" s="1585" t="s">
        <v>1067</v>
      </c>
      <c r="D18" s="1586">
        <v>-19991.782899835049</v>
      </c>
      <c r="E18" s="675"/>
    </row>
    <row r="19" spans="1:7" s="676" customFormat="1" ht="20.100000000000001" customHeight="1">
      <c r="A19" s="153"/>
      <c r="B19" s="1584">
        <v>13</v>
      </c>
      <c r="C19" s="1585" t="s">
        <v>1068</v>
      </c>
      <c r="D19" s="1586">
        <v>-464068.29527528048</v>
      </c>
      <c r="E19" s="675"/>
    </row>
    <row r="20" spans="1:7" s="676" customFormat="1" ht="20.100000000000001" customHeight="1">
      <c r="A20" s="153"/>
      <c r="B20" s="1584">
        <v>14</v>
      </c>
      <c r="C20" s="1585" t="s">
        <v>1069</v>
      </c>
      <c r="D20" s="1586">
        <v>-777262.8413213084</v>
      </c>
      <c r="E20" s="675"/>
      <c r="F20" s="680"/>
    </row>
    <row r="21" spans="1:7" s="676" customFormat="1" ht="20.100000000000001" customHeight="1">
      <c r="A21" s="45"/>
      <c r="B21" s="1584"/>
      <c r="C21" s="1584" t="s">
        <v>1070</v>
      </c>
      <c r="D21" s="1586">
        <v>-39139.341139022959</v>
      </c>
      <c r="E21" s="675"/>
      <c r="F21" s="680"/>
    </row>
    <row r="22" spans="1:7" s="676" customFormat="1" ht="20.100000000000001" customHeight="1">
      <c r="A22" s="45"/>
      <c r="B22" s="1584"/>
      <c r="C22" s="1584" t="s">
        <v>1071</v>
      </c>
      <c r="D22" s="1586">
        <v>-184990.32311119611</v>
      </c>
      <c r="E22" s="675"/>
      <c r="F22" s="680"/>
    </row>
    <row r="23" spans="1:7" s="676" customFormat="1" ht="20.100000000000001" customHeight="1">
      <c r="A23" s="45"/>
      <c r="B23" s="1584"/>
      <c r="C23" s="1584" t="s">
        <v>1072</v>
      </c>
      <c r="D23" s="1586">
        <v>-187467.85641075199</v>
      </c>
      <c r="E23" s="675"/>
      <c r="F23" s="680"/>
    </row>
    <row r="24" spans="1:7" s="676" customFormat="1" ht="20.100000000000001" customHeight="1">
      <c r="A24" s="45"/>
      <c r="B24" s="1587"/>
      <c r="C24" s="1587" t="s">
        <v>1073</v>
      </c>
      <c r="D24" s="1589">
        <v>-365665.32066033734</v>
      </c>
      <c r="E24" s="675"/>
      <c r="F24" s="680"/>
    </row>
    <row r="25" spans="1:7" s="529" customFormat="1" ht="20.100000000000001" customHeight="1" thickBot="1">
      <c r="A25" s="45"/>
      <c r="B25" s="1590"/>
      <c r="C25" s="1590" t="s">
        <v>1074</v>
      </c>
      <c r="D25" s="1591">
        <v>5372775.046583578</v>
      </c>
      <c r="E25" s="243"/>
      <c r="F25" s="667"/>
      <c r="G25" s="664"/>
    </row>
    <row r="26" spans="1:7" s="676" customFormat="1" ht="20.100000000000001" customHeight="1">
      <c r="A26" s="45"/>
      <c r="B26" s="1595">
        <v>15</v>
      </c>
      <c r="C26" s="1596" t="s">
        <v>1075</v>
      </c>
      <c r="D26" s="1597">
        <v>399999.98</v>
      </c>
      <c r="E26" s="675"/>
    </row>
    <row r="27" spans="1:7" s="676" customFormat="1" ht="20.100000000000001" customHeight="1">
      <c r="A27" s="45"/>
      <c r="B27" s="1584">
        <v>16</v>
      </c>
      <c r="C27" s="1585" t="s">
        <v>1076</v>
      </c>
      <c r="D27" s="1586">
        <v>109266.1032960732</v>
      </c>
      <c r="E27" s="675"/>
    </row>
    <row r="28" spans="1:7" s="676" customFormat="1" ht="20.100000000000001" customHeight="1">
      <c r="A28" s="45"/>
      <c r="B28" s="1584">
        <v>17</v>
      </c>
      <c r="C28" s="1585" t="s">
        <v>1077</v>
      </c>
      <c r="D28" s="1586">
        <v>0</v>
      </c>
      <c r="E28" s="675"/>
    </row>
    <row r="29" spans="1:7" s="676" customFormat="1" ht="20.100000000000001" customHeight="1">
      <c r="A29" s="45"/>
      <c r="B29" s="1584">
        <v>18</v>
      </c>
      <c r="C29" s="1585" t="s">
        <v>1078</v>
      </c>
      <c r="D29" s="1586">
        <v>0</v>
      </c>
      <c r="E29" s="675"/>
    </row>
    <row r="30" spans="1:7" s="676" customFormat="1" ht="20.100000000000001" customHeight="1">
      <c r="A30" s="45"/>
      <c r="B30" s="1584"/>
      <c r="C30" s="1584" t="s">
        <v>1070</v>
      </c>
      <c r="D30" s="1586">
        <v>0</v>
      </c>
      <c r="E30" s="675"/>
    </row>
    <row r="31" spans="1:7" s="676" customFormat="1" ht="20.100000000000001" customHeight="1">
      <c r="A31" s="45"/>
      <c r="B31" s="1584"/>
      <c r="C31" s="1584" t="s">
        <v>1079</v>
      </c>
      <c r="D31" s="1586">
        <v>0</v>
      </c>
      <c r="E31" s="675"/>
    </row>
    <row r="32" spans="1:7" s="676" customFormat="1" ht="20.100000000000001" customHeight="1">
      <c r="A32" s="45"/>
      <c r="B32" s="1598"/>
      <c r="C32" s="1598" t="s">
        <v>1080</v>
      </c>
      <c r="D32" s="1586">
        <v>0</v>
      </c>
      <c r="E32" s="675"/>
    </row>
    <row r="33" spans="1:7" s="676" customFormat="1" ht="20.100000000000001" customHeight="1">
      <c r="A33" s="45"/>
      <c r="B33" s="1599"/>
      <c r="C33" s="1599" t="s">
        <v>1073</v>
      </c>
      <c r="D33" s="1589">
        <v>0</v>
      </c>
      <c r="E33" s="675"/>
    </row>
    <row r="34" spans="1:7" s="529" customFormat="1" ht="20.100000000000001" customHeight="1" thickBot="1">
      <c r="A34" s="45"/>
      <c r="B34" s="1590"/>
      <c r="C34" s="1590" t="s">
        <v>1081</v>
      </c>
      <c r="D34" s="1591">
        <v>5882041.1298796516</v>
      </c>
      <c r="E34" s="243"/>
      <c r="F34" s="667"/>
      <c r="G34" s="664"/>
    </row>
    <row r="35" spans="1:7" s="676" customFormat="1" ht="20.100000000000001" customHeight="1">
      <c r="A35" s="45"/>
      <c r="B35" s="1595">
        <v>19</v>
      </c>
      <c r="C35" s="1596" t="s">
        <v>1075</v>
      </c>
      <c r="D35" s="1597">
        <v>1050000</v>
      </c>
      <c r="E35" s="675"/>
    </row>
    <row r="36" spans="1:7" s="676" customFormat="1" ht="20.100000000000001" customHeight="1">
      <c r="A36" s="45"/>
      <c r="B36" s="1584">
        <v>20</v>
      </c>
      <c r="C36" s="1585" t="s">
        <v>1082</v>
      </c>
      <c r="D36" s="1586">
        <v>277007.44244966056</v>
      </c>
      <c r="E36" s="675"/>
    </row>
    <row r="37" spans="1:7" s="676" customFormat="1" ht="20.100000000000001" customHeight="1">
      <c r="A37" s="45"/>
      <c r="B37" s="1584">
        <v>21</v>
      </c>
      <c r="C37" s="1585" t="s">
        <v>1083</v>
      </c>
      <c r="D37" s="1586">
        <v>62550.926380305391</v>
      </c>
      <c r="E37" s="675"/>
    </row>
    <row r="38" spans="1:7" s="676" customFormat="1" ht="20.100000000000001" customHeight="1">
      <c r="A38" s="45"/>
      <c r="B38" s="1584">
        <v>22</v>
      </c>
      <c r="C38" s="1585" t="s">
        <v>1084</v>
      </c>
      <c r="D38" s="1586">
        <v>-58800</v>
      </c>
      <c r="E38" s="675"/>
    </row>
    <row r="39" spans="1:7" s="676" customFormat="1" ht="20.100000000000001" customHeight="1">
      <c r="A39" s="45"/>
      <c r="B39" s="1587">
        <v>23</v>
      </c>
      <c r="C39" s="1588" t="s">
        <v>1085</v>
      </c>
      <c r="D39" s="1589">
        <v>0</v>
      </c>
      <c r="E39" s="675"/>
    </row>
    <row r="40" spans="1:7" s="529" customFormat="1" ht="20.100000000000001" customHeight="1" thickBot="1">
      <c r="A40" s="45"/>
      <c r="B40" s="1590"/>
      <c r="C40" s="1590" t="s">
        <v>1086</v>
      </c>
      <c r="D40" s="1591">
        <v>1330758.3688299658</v>
      </c>
      <c r="E40" s="243"/>
      <c r="F40" s="667"/>
      <c r="G40" s="664"/>
    </row>
    <row r="41" spans="1:7" s="529" customFormat="1" ht="20.100000000000001" customHeight="1" thickBot="1">
      <c r="A41" s="45"/>
      <c r="B41" s="1590"/>
      <c r="C41" s="1590" t="s">
        <v>1044</v>
      </c>
      <c r="D41" s="1591">
        <v>7212799.4987096172</v>
      </c>
      <c r="E41" s="243"/>
      <c r="F41" s="667"/>
      <c r="G41" s="664"/>
    </row>
    <row r="42" spans="1:7" s="120" customFormat="1" ht="9.75" customHeight="1">
      <c r="A42" s="45"/>
      <c r="B42" s="121"/>
      <c r="C42" s="121"/>
      <c r="D42" s="121"/>
    </row>
    <row r="43" spans="1:7" s="681" customFormat="1" ht="20.100000000000001" customHeight="1">
      <c r="A43" s="45"/>
      <c r="B43" s="1922" t="s">
        <v>1087</v>
      </c>
      <c r="C43" s="1922"/>
      <c r="D43" s="1922"/>
    </row>
    <row r="44" spans="1:7" s="681" customFormat="1" ht="20.100000000000001" customHeight="1">
      <c r="A44" s="45"/>
      <c r="B44" s="1922" t="s">
        <v>1088</v>
      </c>
      <c r="C44" s="1922"/>
      <c r="D44" s="1922"/>
    </row>
    <row r="45" spans="1:7" s="681" customFormat="1" ht="20.100000000000001" customHeight="1">
      <c r="A45" s="45"/>
      <c r="B45" s="1922" t="s">
        <v>1089</v>
      </c>
      <c r="C45" s="1922"/>
      <c r="D45" s="1922"/>
    </row>
    <row r="46" spans="1:7" s="681" customFormat="1" ht="20.100000000000001" customHeight="1">
      <c r="A46" s="45"/>
      <c r="B46" s="1922" t="s">
        <v>1090</v>
      </c>
      <c r="C46" s="1922"/>
      <c r="D46" s="1922"/>
    </row>
    <row r="47" spans="1:7" s="681" customFormat="1" ht="20.100000000000001" customHeight="1">
      <c r="A47" s="45"/>
      <c r="B47" s="1922" t="s">
        <v>1091</v>
      </c>
      <c r="C47" s="1922"/>
      <c r="D47" s="1922"/>
    </row>
    <row r="48" spans="1:7" s="681" customFormat="1" ht="20.100000000000001" customHeight="1">
      <c r="A48" s="45"/>
      <c r="B48" s="1922" t="s">
        <v>1092</v>
      </c>
      <c r="C48" s="1922"/>
      <c r="D48" s="1922"/>
    </row>
    <row r="49" spans="1:4" s="681" customFormat="1" ht="20.100000000000001" customHeight="1">
      <c r="A49" s="45"/>
      <c r="B49" s="1922" t="s">
        <v>1093</v>
      </c>
      <c r="C49" s="1922"/>
      <c r="D49" s="1922"/>
    </row>
    <row r="50" spans="1:4" s="681" customFormat="1" ht="20.100000000000001" customHeight="1">
      <c r="A50" s="45"/>
      <c r="B50" s="1922" t="s">
        <v>1094</v>
      </c>
      <c r="C50" s="1922"/>
      <c r="D50" s="1922"/>
    </row>
    <row r="51" spans="1:4" s="681" customFormat="1" ht="20.100000000000001" customHeight="1">
      <c r="A51" s="45"/>
      <c r="B51" s="1922" t="s">
        <v>1095</v>
      </c>
      <c r="C51" s="1922"/>
      <c r="D51" s="1922"/>
    </row>
    <row r="52" spans="1:4" s="681" customFormat="1" ht="20.100000000000001" customHeight="1">
      <c r="A52" s="45"/>
      <c r="B52" s="1922" t="s">
        <v>1096</v>
      </c>
      <c r="C52" s="1922"/>
      <c r="D52" s="1922"/>
    </row>
    <row r="53" spans="1:4" s="120" customFormat="1" ht="15" customHeight="1">
      <c r="A53" s="45"/>
      <c r="B53" s="1920"/>
      <c r="C53" s="1920"/>
      <c r="D53" s="1920"/>
    </row>
    <row r="54" spans="1:4" s="120" customFormat="1" ht="15" customHeight="1">
      <c r="A54" s="45"/>
    </row>
    <row r="55" spans="1:4" s="120" customFormat="1" ht="15" customHeight="1">
      <c r="A55" s="45"/>
    </row>
    <row r="56" spans="1:4" s="120" customFormat="1" ht="15" customHeight="1">
      <c r="A56" s="45"/>
    </row>
    <row r="57" spans="1:4" s="120" customFormat="1" ht="15" customHeight="1">
      <c r="A57" s="45"/>
    </row>
    <row r="58" spans="1:4" s="120" customFormat="1" ht="15" customHeight="1">
      <c r="A58" s="45"/>
    </row>
    <row r="59" spans="1:4" s="120" customFormat="1" ht="15" customHeight="1">
      <c r="A59" s="45"/>
    </row>
    <row r="60" spans="1:4" s="120" customFormat="1" ht="15" customHeight="1">
      <c r="A60" s="45"/>
    </row>
    <row r="61" spans="1:4" s="120" customFormat="1" ht="15" customHeight="1">
      <c r="A61" s="45"/>
    </row>
    <row r="62" spans="1:4" s="120" customFormat="1" ht="15" customHeight="1">
      <c r="A62" s="45"/>
    </row>
    <row r="63" spans="1:4" s="120" customFormat="1" ht="15" customHeight="1">
      <c r="A63" s="45"/>
    </row>
    <row r="64" spans="1:4" s="120" customFormat="1" ht="15" customHeight="1">
      <c r="A64" s="45"/>
    </row>
    <row r="65" spans="1:1" s="120" customFormat="1" ht="15" customHeight="1">
      <c r="A65" s="45"/>
    </row>
  </sheetData>
  <mergeCells count="12">
    <mergeCell ref="B53:D53"/>
    <mergeCell ref="B1:D1"/>
    <mergeCell ref="B43:D43"/>
    <mergeCell ref="B44:D44"/>
    <mergeCell ref="B45:D45"/>
    <mergeCell ref="B46:D46"/>
    <mergeCell ref="B47:D47"/>
    <mergeCell ref="B48:D48"/>
    <mergeCell ref="B49:D49"/>
    <mergeCell ref="B50:D50"/>
    <mergeCell ref="B51:D51"/>
    <mergeCell ref="B52:D52"/>
  </mergeCells>
  <hyperlinks>
    <hyperlink ref="F1" location="Index!A1" display="Back to index" xr:uid="{F8B72A50-8CA9-402F-97BE-6793A24DE495}"/>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CFDD-DF34-4D25-B65F-D824DE799807}">
  <sheetPr>
    <pageSetUpPr fitToPage="1"/>
  </sheetPr>
  <dimension ref="A1:N67"/>
  <sheetViews>
    <sheetView showGridLines="0" showZeros="0" zoomScaleNormal="100" workbookViewId="0">
      <selection activeCell="L1" sqref="L1"/>
    </sheetView>
  </sheetViews>
  <sheetFormatPr defaultColWidth="9.140625" defaultRowHeight="15" customHeight="1"/>
  <cols>
    <col min="1" max="1" width="4.5703125" style="1016" customWidth="1"/>
    <col min="2" max="2" width="26" style="799" customWidth="1"/>
    <col min="3" max="8" width="14.140625" style="799" customWidth="1"/>
    <col min="9" max="10" width="10.7109375" style="799" customWidth="1"/>
    <col min="11" max="11" width="4.5703125" style="1016" customWidth="1"/>
    <col min="12" max="12" width="15.140625" style="799" customWidth="1"/>
    <col min="13" max="16384" width="9.140625" style="799"/>
  </cols>
  <sheetData>
    <row r="1" spans="1:14" ht="15" customHeight="1">
      <c r="B1" s="1924" t="s">
        <v>1481</v>
      </c>
      <c r="C1" s="1924"/>
      <c r="D1" s="1924"/>
      <c r="E1" s="1924"/>
      <c r="F1" s="833"/>
      <c r="G1" s="798"/>
      <c r="H1" s="798"/>
      <c r="I1" s="798"/>
      <c r="J1" s="798"/>
      <c r="L1" s="766" t="s">
        <v>997</v>
      </c>
    </row>
    <row r="2" spans="1:14" ht="15" customHeight="1">
      <c r="B2" s="832" t="s">
        <v>1182</v>
      </c>
      <c r="C2" s="800"/>
      <c r="D2" s="833"/>
      <c r="E2" s="833"/>
      <c r="F2" s="833"/>
      <c r="G2" s="798"/>
      <c r="H2" s="798"/>
    </row>
    <row r="3" spans="1:14" ht="15" customHeight="1" thickBot="1">
      <c r="B3" s="800"/>
      <c r="C3" s="800"/>
      <c r="D3" s="797"/>
      <c r="E3" s="797"/>
      <c r="F3" s="797"/>
      <c r="G3" s="798"/>
      <c r="H3" s="798"/>
    </row>
    <row r="4" spans="1:14" ht="20.100000000000001" customHeight="1">
      <c r="A4" s="1017"/>
      <c r="B4" s="1925"/>
      <c r="C4" s="1923" t="s">
        <v>1482</v>
      </c>
      <c r="D4" s="1923"/>
      <c r="E4" s="1923" t="s">
        <v>1483</v>
      </c>
      <c r="F4" s="1923"/>
      <c r="G4" s="1923" t="s">
        <v>1484</v>
      </c>
      <c r="H4" s="1923"/>
      <c r="I4" s="1923" t="s">
        <v>1485</v>
      </c>
      <c r="J4" s="1923"/>
      <c r="K4" s="664"/>
      <c r="L4" s="802"/>
      <c r="M4" s="802"/>
      <c r="N4" s="802"/>
    </row>
    <row r="5" spans="1:14" ht="20.100000000000001" customHeight="1">
      <c r="A5" s="1018"/>
      <c r="B5" s="1926"/>
      <c r="C5" s="1021" t="s">
        <v>1486</v>
      </c>
      <c r="D5" s="1021" t="s">
        <v>1487</v>
      </c>
      <c r="E5" s="1021" t="s">
        <v>1486</v>
      </c>
      <c r="F5" s="1021" t="s">
        <v>1487</v>
      </c>
      <c r="G5" s="1021" t="s">
        <v>1486</v>
      </c>
      <c r="H5" s="1021" t="s">
        <v>1487</v>
      </c>
      <c r="I5" s="1021" t="s">
        <v>1486</v>
      </c>
      <c r="J5" s="1021" t="s">
        <v>1487</v>
      </c>
      <c r="K5" s="676"/>
      <c r="L5" s="802"/>
      <c r="M5" s="802"/>
      <c r="N5" s="802"/>
    </row>
    <row r="6" spans="1:14" ht="20.100000000000001" customHeight="1">
      <c r="A6" s="1018"/>
      <c r="B6" s="1022" t="s">
        <v>873</v>
      </c>
      <c r="C6" s="1023">
        <v>10594299.168702329</v>
      </c>
      <c r="D6" s="1023">
        <v>19247649.204332717</v>
      </c>
      <c r="E6" s="1023">
        <v>4640080.9046514472</v>
      </c>
      <c r="F6" s="1023">
        <v>18898200.48699566</v>
      </c>
      <c r="G6" s="1023">
        <v>3379007.8987101302</v>
      </c>
      <c r="H6" s="1023">
        <v>13464916.690010436</v>
      </c>
      <c r="I6" s="1242">
        <v>0.72822176340133316</v>
      </c>
      <c r="J6" s="1242">
        <v>0.71249729302406295</v>
      </c>
      <c r="K6" s="676"/>
      <c r="L6" s="802"/>
      <c r="M6" s="802"/>
      <c r="N6" s="802"/>
    </row>
    <row r="7" spans="1:14" ht="20.100000000000001" customHeight="1">
      <c r="A7" s="1018"/>
      <c r="B7" s="1024" t="s">
        <v>1488</v>
      </c>
      <c r="C7" s="1025">
        <v>5999265.9071384221</v>
      </c>
      <c r="D7" s="1025">
        <v>8841048.7771848701</v>
      </c>
      <c r="E7" s="1025">
        <v>3013910.4167512809</v>
      </c>
      <c r="F7" s="1025">
        <v>8585965.7763407938</v>
      </c>
      <c r="G7" s="1025">
        <v>2316080.4171123668</v>
      </c>
      <c r="H7" s="1025">
        <v>7186783.3520736108</v>
      </c>
      <c r="I7" s="1243">
        <v>0.76846358944168258</v>
      </c>
      <c r="J7" s="1243">
        <v>0.83703843449705739</v>
      </c>
      <c r="K7" s="676"/>
      <c r="L7" s="802"/>
      <c r="M7" s="802"/>
      <c r="N7" s="802"/>
    </row>
    <row r="8" spans="1:14" ht="20.100000000000001" customHeight="1">
      <c r="A8" s="1018"/>
      <c r="B8" s="1026" t="s">
        <v>1489</v>
      </c>
      <c r="C8" s="1025">
        <v>4229560.1645486616</v>
      </c>
      <c r="D8" s="1025">
        <v>9387135.0107558761</v>
      </c>
      <c r="E8" s="1025">
        <v>1366665.1298015916</v>
      </c>
      <c r="F8" s="1025">
        <v>9298179.9424457289</v>
      </c>
      <c r="G8" s="1025">
        <v>847317.69172395498</v>
      </c>
      <c r="H8" s="1025">
        <v>5403344.9533111462</v>
      </c>
      <c r="I8" s="1243">
        <v>0.61998925211984157</v>
      </c>
      <c r="J8" s="1243">
        <v>0.5811185615633383</v>
      </c>
      <c r="K8" s="676"/>
      <c r="L8" s="802"/>
      <c r="M8" s="802"/>
      <c r="N8" s="802"/>
    </row>
    <row r="9" spans="1:14" ht="20.100000000000001" customHeight="1">
      <c r="A9" s="1018"/>
      <c r="B9" s="1024" t="s">
        <v>1490</v>
      </c>
      <c r="C9" s="1025">
        <v>365473.09701524436</v>
      </c>
      <c r="D9" s="1025">
        <v>1019465.4163919723</v>
      </c>
      <c r="E9" s="1025">
        <v>259505.3580985743</v>
      </c>
      <c r="F9" s="1025">
        <v>1014054.7682091377</v>
      </c>
      <c r="G9" s="1025">
        <v>215609.78987380842</v>
      </c>
      <c r="H9" s="1025">
        <v>874788.38462567946</v>
      </c>
      <c r="I9" s="1243">
        <v>0.83084908710019023</v>
      </c>
      <c r="J9" s="1243">
        <v>0.86266384425230969</v>
      </c>
      <c r="K9" s="676"/>
      <c r="L9" s="802"/>
      <c r="M9" s="802"/>
      <c r="N9" s="802"/>
    </row>
    <row r="10" spans="1:14" ht="20.100000000000001" customHeight="1" thickBot="1">
      <c r="A10" s="1018"/>
      <c r="B10" s="1027" t="s">
        <v>226</v>
      </c>
      <c r="C10" s="1028">
        <v>70017.073000000004</v>
      </c>
      <c r="D10" s="1028">
        <v>1582622.1905564833</v>
      </c>
      <c r="E10" s="1028">
        <v>70017.073000000004</v>
      </c>
      <c r="F10" s="1028">
        <v>1582622.1905564833</v>
      </c>
      <c r="G10" s="1028">
        <v>125967.41412785339</v>
      </c>
      <c r="H10" s="1028">
        <v>3016852.1219701776</v>
      </c>
      <c r="I10" s="1244">
        <v>1.7990956881024345</v>
      </c>
      <c r="J10" s="1244">
        <v>1.906236459953458</v>
      </c>
      <c r="K10" s="676"/>
      <c r="L10" s="802"/>
      <c r="M10" s="802"/>
      <c r="N10" s="802"/>
    </row>
    <row r="11" spans="1:14" ht="15" customHeight="1">
      <c r="A11" s="1019"/>
      <c r="B11" s="802"/>
      <c r="C11" s="802"/>
      <c r="D11" s="802"/>
      <c r="E11" s="803"/>
      <c r="F11" s="803"/>
      <c r="G11" s="802"/>
      <c r="H11" s="802"/>
      <c r="I11" s="802"/>
      <c r="J11" s="802"/>
      <c r="K11" s="1019"/>
    </row>
    <row r="12" spans="1:14" ht="15" customHeight="1">
      <c r="A12" s="1018"/>
      <c r="K12" s="1018"/>
    </row>
    <row r="13" spans="1:14" ht="15" customHeight="1">
      <c r="A13" s="1019"/>
      <c r="K13" s="1019"/>
    </row>
    <row r="14" spans="1:14" ht="15" customHeight="1">
      <c r="A14" s="1018"/>
      <c r="K14" s="1018"/>
    </row>
    <row r="15" spans="1:14" ht="15" customHeight="1">
      <c r="A15" s="1018"/>
      <c r="K15" s="1018"/>
    </row>
    <row r="16" spans="1:14" ht="15" customHeight="1">
      <c r="A16" s="1018"/>
      <c r="K16" s="1018"/>
    </row>
    <row r="17" spans="1:11" ht="15" customHeight="1">
      <c r="A17" s="1018"/>
      <c r="K17" s="1018"/>
    </row>
    <row r="18" spans="1:11" ht="15" customHeight="1">
      <c r="A18" s="1018"/>
      <c r="K18" s="1018"/>
    </row>
    <row r="19" spans="1:11" ht="15" customHeight="1">
      <c r="A19" s="1018"/>
      <c r="K19" s="1018"/>
    </row>
    <row r="20" spans="1:11" ht="15" customHeight="1">
      <c r="A20" s="1018"/>
      <c r="K20" s="1018"/>
    </row>
    <row r="21" spans="1:11" ht="15" customHeight="1">
      <c r="A21" s="1018"/>
      <c r="K21" s="1018"/>
    </row>
    <row r="22" spans="1:11" ht="15" customHeight="1">
      <c r="A22" s="1018"/>
      <c r="K22" s="1018"/>
    </row>
    <row r="23" spans="1:11" ht="15" customHeight="1">
      <c r="A23" s="1018"/>
      <c r="K23" s="1018"/>
    </row>
    <row r="24" spans="1:11" ht="15" customHeight="1">
      <c r="A24" s="1018"/>
      <c r="K24" s="1018"/>
    </row>
    <row r="25" spans="1:11" ht="15" customHeight="1">
      <c r="A25" s="1018"/>
      <c r="K25" s="1018"/>
    </row>
    <row r="26" spans="1:11" ht="15" customHeight="1">
      <c r="A26" s="1018"/>
      <c r="K26" s="1018"/>
    </row>
    <row r="27" spans="1:11" ht="15" customHeight="1">
      <c r="A27" s="1018"/>
      <c r="K27" s="1018"/>
    </row>
    <row r="28" spans="1:11" ht="15" customHeight="1">
      <c r="A28" s="1018"/>
      <c r="K28" s="1018"/>
    </row>
    <row r="29" spans="1:11" ht="15" customHeight="1">
      <c r="A29" s="1018"/>
      <c r="K29" s="1018"/>
    </row>
    <row r="30" spans="1:11" ht="15" customHeight="1">
      <c r="A30" s="1018"/>
      <c r="K30" s="1018"/>
    </row>
    <row r="31" spans="1:11" ht="15" customHeight="1">
      <c r="A31" s="1018"/>
      <c r="K31" s="1018"/>
    </row>
    <row r="32" spans="1:11" ht="15" customHeight="1">
      <c r="A32" s="1018"/>
      <c r="K32" s="1018"/>
    </row>
    <row r="33" spans="1:11" ht="15" customHeight="1">
      <c r="A33" s="1019"/>
      <c r="K33" s="1019"/>
    </row>
    <row r="34" spans="1:11" ht="15" customHeight="1">
      <c r="A34" s="1018"/>
      <c r="K34" s="1018"/>
    </row>
    <row r="35" spans="1:11" ht="15" customHeight="1">
      <c r="A35" s="1018"/>
      <c r="K35" s="1018"/>
    </row>
    <row r="36" spans="1:11" ht="15" customHeight="1">
      <c r="A36" s="1018"/>
      <c r="K36" s="1018"/>
    </row>
    <row r="37" spans="1:11" ht="15" customHeight="1">
      <c r="A37" s="1018"/>
      <c r="K37" s="1018"/>
    </row>
    <row r="38" spans="1:11" ht="15" customHeight="1">
      <c r="A38" s="1018"/>
      <c r="K38" s="1018"/>
    </row>
    <row r="39" spans="1:11" ht="15" customHeight="1">
      <c r="A39" s="1019"/>
      <c r="K39" s="1019"/>
    </row>
    <row r="40" spans="1:11" ht="15" customHeight="1">
      <c r="A40" s="1019"/>
      <c r="K40" s="1019"/>
    </row>
    <row r="41" spans="1:11" ht="15" customHeight="1">
      <c r="A41" s="1020"/>
      <c r="K41" s="1020"/>
    </row>
    <row r="42" spans="1:11" ht="15" customHeight="1">
      <c r="A42" s="1020"/>
      <c r="K42" s="1020"/>
    </row>
    <row r="43" spans="1:11" ht="15" customHeight="1">
      <c r="A43" s="1020"/>
      <c r="K43" s="1020"/>
    </row>
    <row r="44" spans="1:11" ht="15" customHeight="1">
      <c r="A44" s="1020"/>
      <c r="K44" s="1020"/>
    </row>
    <row r="45" spans="1:11" ht="15" customHeight="1">
      <c r="A45" s="1020"/>
      <c r="K45" s="1020"/>
    </row>
    <row r="46" spans="1:11" ht="15" customHeight="1">
      <c r="A46" s="1020"/>
      <c r="K46" s="1020"/>
    </row>
    <row r="47" spans="1:11" ht="15" customHeight="1">
      <c r="A47" s="1020"/>
      <c r="K47" s="1020"/>
    </row>
    <row r="48" spans="1:11" ht="15" customHeight="1">
      <c r="A48" s="1020"/>
      <c r="K48" s="1020"/>
    </row>
    <row r="49" spans="1:11" ht="15" customHeight="1">
      <c r="A49" s="1020"/>
      <c r="K49" s="1020"/>
    </row>
    <row r="50" spans="1:11" ht="15" customHeight="1">
      <c r="A50" s="1020"/>
      <c r="K50" s="1020"/>
    </row>
    <row r="51" spans="1:11" ht="15" customHeight="1">
      <c r="A51" s="1020"/>
      <c r="K51" s="1020"/>
    </row>
    <row r="52" spans="1:11" ht="15" customHeight="1">
      <c r="A52" s="1020"/>
      <c r="K52" s="1020"/>
    </row>
    <row r="53" spans="1:11" ht="15" customHeight="1">
      <c r="A53" s="1020"/>
      <c r="K53" s="1020"/>
    </row>
    <row r="54" spans="1:11" ht="15" customHeight="1">
      <c r="A54" s="1020"/>
      <c r="K54" s="1020"/>
    </row>
    <row r="55" spans="1:11" ht="15" customHeight="1">
      <c r="A55" s="1020"/>
      <c r="K55" s="1020"/>
    </row>
    <row r="56" spans="1:11" ht="15" customHeight="1">
      <c r="A56" s="1020"/>
      <c r="K56" s="1020"/>
    </row>
    <row r="57" spans="1:11" ht="15" customHeight="1">
      <c r="A57" s="1020"/>
      <c r="K57" s="1020"/>
    </row>
    <row r="58" spans="1:11" ht="15" customHeight="1">
      <c r="A58" s="1020"/>
      <c r="K58" s="1020"/>
    </row>
    <row r="59" spans="1:11" ht="15" customHeight="1">
      <c r="A59" s="1020"/>
      <c r="K59" s="1020"/>
    </row>
    <row r="60" spans="1:11" ht="15" customHeight="1">
      <c r="A60" s="1020"/>
      <c r="K60" s="1020"/>
    </row>
    <row r="61" spans="1:11" ht="15" customHeight="1">
      <c r="A61" s="1020"/>
      <c r="K61" s="1020"/>
    </row>
    <row r="62" spans="1:11" ht="15" customHeight="1">
      <c r="A62" s="1020"/>
      <c r="K62" s="1020"/>
    </row>
    <row r="63" spans="1:11" ht="15" customHeight="1">
      <c r="A63" s="1020"/>
      <c r="K63" s="1020"/>
    </row>
    <row r="64" spans="1:11" ht="15" customHeight="1">
      <c r="A64" s="1020"/>
      <c r="K64" s="1020"/>
    </row>
    <row r="65" spans="1:11" ht="15" customHeight="1">
      <c r="A65" s="1020"/>
      <c r="K65" s="1020"/>
    </row>
    <row r="66" spans="1:11" ht="15" customHeight="1">
      <c r="A66" s="1020"/>
      <c r="K66" s="1020"/>
    </row>
    <row r="67" spans="1:11" ht="15" customHeight="1">
      <c r="A67" s="1020"/>
      <c r="K67" s="1020"/>
    </row>
  </sheetData>
  <mergeCells count="6">
    <mergeCell ref="I4:J4"/>
    <mergeCell ref="B1:E1"/>
    <mergeCell ref="B4:B5"/>
    <mergeCell ref="C4:D4"/>
    <mergeCell ref="E4:F4"/>
    <mergeCell ref="G4:H4"/>
  </mergeCells>
  <hyperlinks>
    <hyperlink ref="L1" location="Index!A1" display="Back to index" xr:uid="{BCC0AF85-E765-4DE8-8DF9-11BC0772789B}"/>
  </hyperlinks>
  <pageMargins left="0.74803149606299213" right="0.74803149606299213" top="0.98425196850393704" bottom="0.98425196850393704" header="0.51181102362204722" footer="0.51181102362204722"/>
  <pageSetup paperSize="9" scale="63" orientation="portrait" horizontalDpi="1200" verticalDpi="12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F6BEA-E617-4107-B497-F7A29573DF50}">
  <sheetPr>
    <pageSetUpPr fitToPage="1"/>
  </sheetPr>
  <dimension ref="A1:L53"/>
  <sheetViews>
    <sheetView showGridLines="0" showZeros="0" zoomScale="90" zoomScaleNormal="90" workbookViewId="0">
      <selection activeCell="L1" sqref="L1"/>
    </sheetView>
  </sheetViews>
  <sheetFormatPr defaultColWidth="9.140625" defaultRowHeight="15" customHeight="1"/>
  <cols>
    <col min="1" max="1" width="4.5703125" style="1016" customWidth="1"/>
    <col min="2" max="2" width="40.85546875" style="799" customWidth="1"/>
    <col min="3" max="6" width="12.7109375" style="799" customWidth="1"/>
    <col min="7" max="7" width="15.42578125" style="799" customWidth="1"/>
    <col min="8" max="8" width="13.85546875" style="799" customWidth="1"/>
    <col min="9" max="10" width="12.7109375" style="799" customWidth="1"/>
    <col min="11" max="11" width="4.5703125" style="1016" customWidth="1"/>
    <col min="12" max="12" width="12.7109375" style="799" customWidth="1"/>
    <col min="13" max="16384" width="9.140625" style="799"/>
  </cols>
  <sheetData>
    <row r="1" spans="1:12" s="1031" customFormat="1" ht="15" customHeight="1">
      <c r="A1" s="1016"/>
      <c r="B1" s="1924" t="s">
        <v>1491</v>
      </c>
      <c r="C1" s="1924"/>
      <c r="D1" s="1924"/>
      <c r="E1" s="833"/>
      <c r="F1" s="833"/>
      <c r="G1" s="833"/>
      <c r="H1" s="833"/>
      <c r="I1" s="833"/>
      <c r="J1" s="833"/>
      <c r="L1" s="766" t="s">
        <v>997</v>
      </c>
    </row>
    <row r="2" spans="1:12" ht="15" customHeight="1">
      <c r="B2" s="832" t="s">
        <v>1182</v>
      </c>
      <c r="C2" s="797"/>
      <c r="D2" s="797"/>
      <c r="E2" s="797"/>
      <c r="F2" s="797"/>
      <c r="G2" s="833"/>
      <c r="H2" s="833"/>
      <c r="I2" s="798"/>
      <c r="J2" s="798"/>
    </row>
    <row r="3" spans="1:12" ht="15" customHeight="1">
      <c r="B3" s="800"/>
      <c r="C3" s="833"/>
      <c r="D3" s="833"/>
      <c r="E3" s="833"/>
      <c r="F3" s="833"/>
      <c r="G3" s="833"/>
      <c r="H3" s="833"/>
      <c r="I3" s="798"/>
      <c r="J3" s="798"/>
    </row>
    <row r="4" spans="1:12" s="1031" customFormat="1" ht="15" customHeight="1" thickBot="1">
      <c r="A4" s="1017"/>
      <c r="B4" s="1931"/>
      <c r="C4" s="1931"/>
      <c r="D4" s="1931"/>
      <c r="E4" s="1931"/>
      <c r="F4" s="1931"/>
      <c r="G4" s="1123"/>
      <c r="H4" s="1123"/>
      <c r="I4" s="1932"/>
      <c r="J4" s="1932"/>
    </row>
    <row r="5" spans="1:12" s="1032" customFormat="1" ht="20.100000000000001" customHeight="1">
      <c r="A5" s="676"/>
      <c r="B5" s="1933"/>
      <c r="C5" s="1935" t="s">
        <v>1657</v>
      </c>
      <c r="D5" s="1935"/>
      <c r="E5" s="1930" t="s">
        <v>1658</v>
      </c>
      <c r="F5" s="1930"/>
      <c r="G5" s="1930" t="s">
        <v>1816</v>
      </c>
      <c r="H5" s="1930"/>
      <c r="I5" s="1930" t="s">
        <v>113</v>
      </c>
      <c r="J5" s="1930"/>
    </row>
    <row r="6" spans="1:12" s="1032" customFormat="1" ht="20.100000000000001" customHeight="1">
      <c r="A6" s="676"/>
      <c r="B6" s="1933"/>
      <c r="C6" s="1936"/>
      <c r="D6" s="1936"/>
      <c r="E6" s="1938" t="s">
        <v>1492</v>
      </c>
      <c r="F6" s="1938"/>
      <c r="G6" s="1124"/>
      <c r="H6" s="1124"/>
      <c r="I6" s="1937"/>
      <c r="J6" s="1937"/>
    </row>
    <row r="7" spans="1:12" s="1032" customFormat="1" ht="20.100000000000001" customHeight="1">
      <c r="A7" s="676"/>
      <c r="B7" s="1934"/>
      <c r="C7" s="1176" t="s">
        <v>1952</v>
      </c>
      <c r="D7" s="1177" t="s">
        <v>1954</v>
      </c>
      <c r="E7" s="1176" t="s">
        <v>1952</v>
      </c>
      <c r="F7" s="1177" t="s">
        <v>1954</v>
      </c>
      <c r="G7" s="1176" t="s">
        <v>1952</v>
      </c>
      <c r="H7" s="1177" t="s">
        <v>1954</v>
      </c>
      <c r="I7" s="1176" t="s">
        <v>1952</v>
      </c>
      <c r="J7" s="1177" t="s">
        <v>1954</v>
      </c>
    </row>
    <row r="8" spans="1:12" s="1032" customFormat="1" ht="24.95" customHeight="1">
      <c r="A8" s="676"/>
      <c r="B8" s="1033" t="s">
        <v>1493</v>
      </c>
      <c r="C8" s="1178">
        <v>25508.158638171259</v>
      </c>
      <c r="D8" s="1178">
        <v>35758.910411977966</v>
      </c>
      <c r="E8" s="1178">
        <v>172894.10473618712</v>
      </c>
      <c r="F8" s="1178">
        <v>86293.470213397872</v>
      </c>
      <c r="G8" s="1178">
        <v>0</v>
      </c>
      <c r="H8" s="1178">
        <v>0</v>
      </c>
      <c r="I8" s="1178">
        <v>198402.26337435839</v>
      </c>
      <c r="J8" s="1178">
        <v>122052.38062537584</v>
      </c>
    </row>
    <row r="9" spans="1:12" s="1032" customFormat="1" ht="24.95" customHeight="1">
      <c r="A9" s="676"/>
      <c r="B9" s="1034" t="s">
        <v>1494</v>
      </c>
      <c r="C9" s="1179">
        <v>3325.1926464502967</v>
      </c>
      <c r="D9" s="1179">
        <v>4400.5000447186794</v>
      </c>
      <c r="E9" s="1179">
        <v>69092.470352572767</v>
      </c>
      <c r="F9" s="1179">
        <v>79334.466954688964</v>
      </c>
      <c r="G9" s="1179">
        <v>0</v>
      </c>
      <c r="H9" s="1179">
        <v>0</v>
      </c>
      <c r="I9" s="1179">
        <v>72417.662999023058</v>
      </c>
      <c r="J9" s="1179">
        <v>83734.966999407639</v>
      </c>
    </row>
    <row r="10" spans="1:12" s="1032" customFormat="1" ht="24.95" customHeight="1">
      <c r="A10" s="676"/>
      <c r="B10" s="1034" t="s">
        <v>1495</v>
      </c>
      <c r="C10" s="1179">
        <v>3325.1926464502967</v>
      </c>
      <c r="D10" s="1179">
        <v>4400.5000447186794</v>
      </c>
      <c r="E10" s="1179">
        <v>69092.470352572767</v>
      </c>
      <c r="F10" s="1179">
        <v>79334.466954688964</v>
      </c>
      <c r="G10" s="1179"/>
      <c r="H10" s="1179"/>
      <c r="I10" s="1179">
        <v>72417.662999023058</v>
      </c>
      <c r="J10" s="1179">
        <v>83734.966999407639</v>
      </c>
    </row>
    <row r="11" spans="1:12" s="1032" customFormat="1" ht="24.95" customHeight="1">
      <c r="A11" s="676"/>
      <c r="B11" s="1034" t="s">
        <v>1496</v>
      </c>
      <c r="C11" s="1179">
        <v>3325.1926464502967</v>
      </c>
      <c r="D11" s="1179">
        <v>4400.5000447186794</v>
      </c>
      <c r="E11" s="1179">
        <v>69092.470352572767</v>
      </c>
      <c r="F11" s="1179">
        <v>79334.466954688964</v>
      </c>
      <c r="G11" s="1179">
        <v>0</v>
      </c>
      <c r="H11" s="1179">
        <v>0</v>
      </c>
      <c r="I11" s="1179">
        <v>72417.662999023058</v>
      </c>
      <c r="J11" s="1179">
        <v>83734.966999407639</v>
      </c>
    </row>
    <row r="12" spans="1:12" s="1032" customFormat="1" ht="24.95" customHeight="1">
      <c r="A12" s="676"/>
      <c r="B12" s="1034" t="s">
        <v>1497</v>
      </c>
      <c r="C12" s="1181"/>
      <c r="D12" s="1182"/>
      <c r="E12" s="1181"/>
      <c r="F12" s="1182"/>
      <c r="G12" s="1181"/>
      <c r="H12" s="1182"/>
      <c r="I12" s="1179">
        <v>18553.52246</v>
      </c>
      <c r="J12" s="1179">
        <v>11566.327079999994</v>
      </c>
    </row>
    <row r="13" spans="1:12" s="1032" customFormat="1" ht="24.95" customHeight="1">
      <c r="A13" s="676"/>
      <c r="B13" s="1034" t="s">
        <v>1498</v>
      </c>
      <c r="C13" s="1181"/>
      <c r="D13" s="1182"/>
      <c r="E13" s="1181"/>
      <c r="F13" s="1182"/>
      <c r="G13" s="1181"/>
      <c r="H13" s="1182"/>
      <c r="I13" s="1179">
        <v>-30242.223824358345</v>
      </c>
      <c r="J13" s="1179">
        <v>-38317.413625968162</v>
      </c>
    </row>
    <row r="14" spans="1:12" s="1032" customFormat="1" ht="24.95" customHeight="1" thickBot="1">
      <c r="A14" s="676"/>
      <c r="B14" s="1035" t="s">
        <v>1499</v>
      </c>
      <c r="C14" s="1183"/>
      <c r="D14" s="1184"/>
      <c r="E14" s="1183"/>
      <c r="F14" s="1184"/>
      <c r="G14" s="1183"/>
      <c r="H14" s="1184"/>
      <c r="I14" s="1180">
        <v>-125984.60037533533</v>
      </c>
      <c r="J14" s="1180">
        <v>-38317.413625968198</v>
      </c>
    </row>
    <row r="15" spans="1:12" ht="15" customHeight="1">
      <c r="B15" s="800"/>
      <c r="C15" s="833"/>
      <c r="D15" s="833"/>
      <c r="E15" s="833"/>
      <c r="F15" s="833"/>
      <c r="G15" s="833"/>
      <c r="H15" s="833"/>
      <c r="I15" s="798"/>
      <c r="J15" s="798"/>
    </row>
    <row r="16" spans="1:12" ht="15" customHeight="1">
      <c r="A16" s="1017"/>
      <c r="B16" s="834"/>
      <c r="C16" s="834"/>
      <c r="D16" s="834"/>
      <c r="E16" s="834"/>
      <c r="F16" s="834"/>
      <c r="G16" s="834"/>
      <c r="H16" s="834"/>
      <c r="I16" s="802"/>
      <c r="J16" s="802"/>
      <c r="K16" s="1017"/>
      <c r="L16" s="1029"/>
    </row>
    <row r="17" spans="1:11" ht="20.100000000000001" customHeight="1">
      <c r="A17" s="1018"/>
      <c r="B17" s="1927" t="s">
        <v>1500</v>
      </c>
      <c r="C17" s="1927"/>
      <c r="D17" s="1927"/>
      <c r="E17" s="1927"/>
      <c r="F17" s="1927"/>
      <c r="G17" s="1927"/>
      <c r="H17" s="1927"/>
      <c r="I17" s="1927"/>
      <c r="J17" s="1927"/>
      <c r="K17" s="1018"/>
    </row>
    <row r="18" spans="1:11" ht="20.100000000000001" customHeight="1">
      <c r="A18" s="1018"/>
      <c r="B18" s="1928" t="s">
        <v>1501</v>
      </c>
      <c r="C18" s="1928"/>
      <c r="D18" s="1928"/>
      <c r="E18" s="1928"/>
      <c r="F18" s="1928"/>
      <c r="G18" s="1122"/>
      <c r="H18" s="1122"/>
      <c r="I18" s="806"/>
      <c r="J18" s="806"/>
      <c r="K18" s="1018"/>
    </row>
    <row r="19" spans="1:11" ht="20.100000000000001" customHeight="1">
      <c r="A19" s="1018"/>
      <c r="B19" s="1929" t="s">
        <v>1502</v>
      </c>
      <c r="C19" s="1929"/>
      <c r="D19" s="1929"/>
      <c r="E19" s="1929"/>
      <c r="F19" s="1929"/>
      <c r="G19" s="1929"/>
      <c r="H19" s="1929"/>
      <c r="I19" s="1929"/>
      <c r="J19" s="1929"/>
      <c r="K19" s="1018"/>
    </row>
    <row r="20" spans="1:11" ht="20.100000000000001" customHeight="1">
      <c r="A20" s="1018"/>
      <c r="B20" s="1929" t="s">
        <v>1503</v>
      </c>
      <c r="C20" s="1929"/>
      <c r="D20" s="1929"/>
      <c r="E20" s="1929"/>
      <c r="F20" s="1929"/>
      <c r="G20" s="1929"/>
      <c r="H20" s="1929"/>
      <c r="I20" s="1929"/>
      <c r="J20" s="1929"/>
      <c r="K20" s="1018"/>
    </row>
    <row r="21" spans="1:11" ht="20.100000000000001" customHeight="1">
      <c r="A21" s="1018"/>
      <c r="B21" s="1929"/>
      <c r="C21" s="1929"/>
      <c r="D21" s="1929"/>
      <c r="E21" s="1929"/>
      <c r="F21" s="1929"/>
      <c r="G21" s="1929"/>
      <c r="H21" s="1929"/>
      <c r="I21" s="1929"/>
      <c r="J21" s="1929"/>
      <c r="K21" s="1018"/>
    </row>
    <row r="22" spans="1:11" ht="20.100000000000001" customHeight="1">
      <c r="A22" s="1018"/>
      <c r="B22" s="1929" t="s">
        <v>1504</v>
      </c>
      <c r="C22" s="1929"/>
      <c r="D22" s="1929"/>
      <c r="E22" s="1929"/>
      <c r="F22" s="1929"/>
      <c r="G22" s="1929"/>
      <c r="H22" s="1929"/>
      <c r="I22" s="1929"/>
      <c r="J22" s="1929"/>
      <c r="K22" s="1018"/>
    </row>
    <row r="23" spans="1:11" ht="20.100000000000001" customHeight="1">
      <c r="A23" s="1018"/>
      <c r="B23" s="1929"/>
      <c r="C23" s="1929"/>
      <c r="D23" s="1929"/>
      <c r="E23" s="1929"/>
      <c r="F23" s="1929"/>
      <c r="G23" s="1929"/>
      <c r="H23" s="1929"/>
      <c r="I23" s="1929"/>
      <c r="J23" s="1929"/>
      <c r="K23" s="1018"/>
    </row>
    <row r="24" spans="1:11" ht="15" customHeight="1">
      <c r="A24" s="1018"/>
      <c r="B24" s="802"/>
      <c r="C24" s="802"/>
      <c r="D24" s="802"/>
      <c r="E24" s="803"/>
      <c r="F24" s="803"/>
      <c r="G24" s="803"/>
      <c r="H24" s="803"/>
      <c r="I24" s="802"/>
      <c r="J24" s="802"/>
      <c r="K24" s="1018"/>
    </row>
    <row r="25" spans="1:11" ht="15" customHeight="1">
      <c r="A25" s="1019"/>
      <c r="K25" s="1019"/>
    </row>
    <row r="26" spans="1:11" ht="15" customHeight="1">
      <c r="A26" s="1019"/>
      <c r="K26" s="1019"/>
    </row>
    <row r="27" spans="1:11" ht="15" customHeight="1">
      <c r="A27" s="1020"/>
      <c r="K27" s="1020"/>
    </row>
    <row r="28" spans="1:11" ht="15" customHeight="1">
      <c r="A28" s="1020"/>
      <c r="K28" s="1020"/>
    </row>
    <row r="29" spans="1:11" ht="15" customHeight="1">
      <c r="A29" s="1020"/>
      <c r="K29" s="1020"/>
    </row>
    <row r="30" spans="1:11" ht="15" customHeight="1">
      <c r="A30" s="1020"/>
      <c r="K30" s="1020"/>
    </row>
    <row r="31" spans="1:11" ht="15" customHeight="1">
      <c r="A31" s="1020"/>
      <c r="K31" s="1020"/>
    </row>
    <row r="32" spans="1:11" ht="15" customHeight="1">
      <c r="A32" s="1020"/>
      <c r="K32" s="1020"/>
    </row>
    <row r="33" spans="1:11" ht="15" customHeight="1">
      <c r="A33" s="1020"/>
      <c r="K33" s="1020"/>
    </row>
    <row r="34" spans="1:11" ht="15" customHeight="1">
      <c r="A34" s="1020"/>
      <c r="K34" s="1020"/>
    </row>
    <row r="35" spans="1:11" ht="15" customHeight="1">
      <c r="A35" s="1020"/>
      <c r="K35" s="1020"/>
    </row>
    <row r="36" spans="1:11" ht="15" customHeight="1">
      <c r="A36" s="1020"/>
      <c r="K36" s="1020"/>
    </row>
    <row r="37" spans="1:11" ht="15" customHeight="1">
      <c r="A37" s="1020"/>
      <c r="K37" s="1020"/>
    </row>
    <row r="38" spans="1:11" ht="15" customHeight="1">
      <c r="A38" s="1020"/>
      <c r="K38" s="1020"/>
    </row>
    <row r="39" spans="1:11" ht="15" customHeight="1">
      <c r="A39" s="1020"/>
      <c r="K39" s="1020"/>
    </row>
    <row r="40" spans="1:11" ht="15" customHeight="1">
      <c r="A40" s="1020"/>
      <c r="K40" s="1020"/>
    </row>
    <row r="41" spans="1:11" ht="15" customHeight="1">
      <c r="A41" s="1020"/>
      <c r="K41" s="1020"/>
    </row>
    <row r="42" spans="1:11" ht="15" customHeight="1">
      <c r="A42" s="1020"/>
      <c r="K42" s="1020"/>
    </row>
    <row r="43" spans="1:11" ht="15" customHeight="1">
      <c r="A43" s="1020"/>
      <c r="K43" s="1020"/>
    </row>
    <row r="44" spans="1:11" ht="15" customHeight="1">
      <c r="A44" s="1020"/>
      <c r="K44" s="1020"/>
    </row>
    <row r="45" spans="1:11" ht="15" customHeight="1">
      <c r="A45" s="1020"/>
      <c r="K45" s="1020"/>
    </row>
    <row r="46" spans="1:11" ht="15" customHeight="1">
      <c r="A46" s="1020"/>
      <c r="K46" s="1020"/>
    </row>
    <row r="47" spans="1:11" ht="15" customHeight="1">
      <c r="A47" s="1020"/>
      <c r="K47" s="1020"/>
    </row>
    <row r="48" spans="1:11" ht="15" customHeight="1">
      <c r="A48" s="1020"/>
      <c r="K48" s="1020"/>
    </row>
    <row r="49" spans="1:11" ht="15" customHeight="1">
      <c r="A49" s="1020"/>
      <c r="K49" s="1020"/>
    </row>
    <row r="50" spans="1:11" ht="15" customHeight="1">
      <c r="A50" s="1020"/>
      <c r="K50" s="1020"/>
    </row>
    <row r="51" spans="1:11" ht="15" customHeight="1">
      <c r="A51" s="1020"/>
      <c r="K51" s="1020"/>
    </row>
    <row r="52" spans="1:11" ht="15" customHeight="1">
      <c r="A52" s="1020"/>
      <c r="K52" s="1020"/>
    </row>
    <row r="53" spans="1:11" ht="15" customHeight="1">
      <c r="A53" s="1020"/>
      <c r="K53" s="1020"/>
    </row>
  </sheetData>
  <mergeCells count="14">
    <mergeCell ref="B1:D1"/>
    <mergeCell ref="E5:F5"/>
    <mergeCell ref="B4:F4"/>
    <mergeCell ref="I4:J4"/>
    <mergeCell ref="B5:B7"/>
    <mergeCell ref="C5:D6"/>
    <mergeCell ref="I5:J6"/>
    <mergeCell ref="E6:F6"/>
    <mergeCell ref="G5:H5"/>
    <mergeCell ref="B17:J17"/>
    <mergeCell ref="B18:F18"/>
    <mergeCell ref="B19:J19"/>
    <mergeCell ref="B20:J21"/>
    <mergeCell ref="B22:J23"/>
  </mergeCells>
  <hyperlinks>
    <hyperlink ref="L1" location="Index!A1" display="Back to index" xr:uid="{15EB8B62-5EC8-4EEB-87A3-D5B3924E4365}"/>
  </hyperlinks>
  <pageMargins left="0.74803149606299213" right="0.74803149606299213" top="0.98425196850393704" bottom="0.98425196850393704" header="0.51181102362204722" footer="0.51181102362204722"/>
  <pageSetup paperSize="9" scale="59" orientation="portrait" horizontalDpi="1200" verticalDpi="12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BCABC-654E-4E1F-B350-C1F01323943E}">
  <sheetPr>
    <tabColor rgb="FF00B050"/>
    <pageSetUpPr fitToPage="1"/>
  </sheetPr>
  <dimension ref="A1:H67"/>
  <sheetViews>
    <sheetView showGridLines="0" showZeros="0" zoomScale="90" zoomScaleNormal="90" workbookViewId="0">
      <selection activeCell="C15" sqref="C15"/>
    </sheetView>
  </sheetViews>
  <sheetFormatPr defaultColWidth="9.140625" defaultRowHeight="15" customHeight="1"/>
  <cols>
    <col min="1" max="1" width="4.5703125" style="1016" customWidth="1"/>
    <col min="2" max="2" width="26.7109375" style="807" customWidth="1"/>
    <col min="3" max="6" width="17.42578125" style="807" customWidth="1"/>
    <col min="7" max="7" width="4.5703125" style="1016" customWidth="1"/>
    <col min="8" max="8" width="12.7109375" style="807" customWidth="1"/>
    <col min="9" max="16384" width="9.140625" style="807"/>
  </cols>
  <sheetData>
    <row r="1" spans="1:8" ht="15" customHeight="1">
      <c r="B1" s="1036" t="s">
        <v>1505</v>
      </c>
      <c r="C1" s="808"/>
      <c r="D1" s="808"/>
      <c r="H1" s="801" t="s">
        <v>997</v>
      </c>
    </row>
    <row r="2" spans="1:8" ht="15" customHeight="1">
      <c r="B2" s="832" t="s">
        <v>1182</v>
      </c>
      <c r="C2" s="808"/>
      <c r="D2" s="808"/>
      <c r="H2" s="1037"/>
    </row>
    <row r="3" spans="1:8" ht="20.100000000000001" customHeight="1">
      <c r="A3" s="1017"/>
      <c r="B3" s="807" t="s">
        <v>1506</v>
      </c>
      <c r="G3" s="1017"/>
      <c r="H3" s="1030"/>
    </row>
    <row r="4" spans="1:8" ht="20.100000000000001" customHeight="1">
      <c r="A4" s="676"/>
      <c r="B4" s="807" t="s">
        <v>1507</v>
      </c>
      <c r="G4" s="676"/>
      <c r="H4" s="765"/>
    </row>
    <row r="5" spans="1:8" ht="15" customHeight="1" thickBot="1">
      <c r="A5" s="676"/>
      <c r="G5" s="676"/>
      <c r="H5" s="1037"/>
    </row>
    <row r="6" spans="1:8" s="1038" customFormat="1" ht="20.100000000000001" customHeight="1">
      <c r="A6" s="676"/>
      <c r="B6" s="1934"/>
      <c r="C6" s="1935" t="s">
        <v>1508</v>
      </c>
      <c r="D6" s="1935"/>
      <c r="E6" s="1935" t="s">
        <v>1484</v>
      </c>
      <c r="F6" s="1935"/>
      <c r="G6" s="676"/>
      <c r="H6" s="676"/>
    </row>
    <row r="7" spans="1:8" s="1038" customFormat="1" ht="20.100000000000001" customHeight="1">
      <c r="A7" s="676"/>
      <c r="B7" s="1934"/>
      <c r="C7" s="1642" t="s">
        <v>1952</v>
      </c>
      <c r="D7" s="1643" t="s">
        <v>1954</v>
      </c>
      <c r="E7" s="1642" t="s">
        <v>1952</v>
      </c>
      <c r="F7" s="1643" t="s">
        <v>1954</v>
      </c>
      <c r="G7" s="676"/>
      <c r="H7" s="962"/>
    </row>
    <row r="8" spans="1:8" s="1038" customFormat="1" ht="20.100000000000001" customHeight="1">
      <c r="A8" s="676"/>
      <c r="B8" s="1638" t="s">
        <v>1509</v>
      </c>
      <c r="C8" s="1644">
        <v>913695.43724478013</v>
      </c>
      <c r="D8" s="1645">
        <v>992880.65702473081</v>
      </c>
      <c r="E8" s="1644">
        <v>1688926.5894374507</v>
      </c>
      <c r="F8" s="1645">
        <v>1881831.4171919725</v>
      </c>
      <c r="G8" s="676"/>
      <c r="H8" s="1040"/>
    </row>
    <row r="9" spans="1:8" s="1038" customFormat="1" ht="20.100000000000001" customHeight="1">
      <c r="A9" s="676"/>
      <c r="B9" s="1639" t="s">
        <v>1510</v>
      </c>
      <c r="C9" s="1646">
        <v>354012.41919022985</v>
      </c>
      <c r="D9" s="1647">
        <v>355129.59515020176</v>
      </c>
      <c r="E9" s="1646">
        <v>885031.0479755745</v>
      </c>
      <c r="F9" s="1647">
        <v>887823.98787550442</v>
      </c>
      <c r="G9" s="676"/>
      <c r="H9" s="1040"/>
    </row>
    <row r="10" spans="1:8" s="1038" customFormat="1" ht="20.100000000000001" customHeight="1">
      <c r="A10" s="676"/>
      <c r="B10" s="1640" t="s">
        <v>1511</v>
      </c>
      <c r="C10" s="1648">
        <v>105991.44904699162</v>
      </c>
      <c r="D10" s="1649">
        <v>131027.0578292167</v>
      </c>
      <c r="E10" s="1648">
        <v>232711.35096627322</v>
      </c>
      <c r="F10" s="1649">
        <v>425250.86796610244</v>
      </c>
      <c r="G10" s="676"/>
    </row>
    <row r="11" spans="1:8" s="1038" customFormat="1" ht="20.100000000000001" customHeight="1" thickBot="1">
      <c r="A11" s="676"/>
      <c r="B11" s="1641" t="s">
        <v>399</v>
      </c>
      <c r="C11" s="1650">
        <f>SUM(C8:C10)</f>
        <v>1373699.3054820015</v>
      </c>
      <c r="D11" s="1651">
        <f>+D10+D9+D8</f>
        <v>1479037.3100041493</v>
      </c>
      <c r="E11" s="1650">
        <f>SUM(E8:E10)</f>
        <v>2806668.9883792987</v>
      </c>
      <c r="F11" s="1651">
        <f>+F10+F9+F8</f>
        <v>3194906.2730335793</v>
      </c>
      <c r="G11" s="676"/>
    </row>
    <row r="12" spans="1:8" ht="15" customHeight="1">
      <c r="A12" s="676"/>
      <c r="G12" s="676"/>
    </row>
    <row r="13" spans="1:8" ht="15" customHeight="1">
      <c r="A13" s="676"/>
      <c r="G13" s="676"/>
    </row>
    <row r="14" spans="1:8" ht="15" customHeight="1">
      <c r="A14" s="1018"/>
      <c r="G14" s="1018"/>
    </row>
    <row r="15" spans="1:8" ht="15" customHeight="1">
      <c r="A15" s="1018"/>
      <c r="G15" s="1018"/>
    </row>
    <row r="16" spans="1:8" ht="15" customHeight="1">
      <c r="A16" s="1018"/>
      <c r="G16" s="1018"/>
    </row>
    <row r="17" spans="1:7" ht="15" customHeight="1">
      <c r="A17" s="1018"/>
      <c r="G17" s="1018"/>
    </row>
    <row r="18" spans="1:7" ht="15" customHeight="1">
      <c r="A18" s="1018"/>
      <c r="G18" s="1018"/>
    </row>
    <row r="19" spans="1:7" ht="15" customHeight="1">
      <c r="A19" s="1018"/>
      <c r="G19" s="1018"/>
    </row>
    <row r="20" spans="1:7" ht="15" customHeight="1">
      <c r="A20" s="1018"/>
      <c r="G20" s="1018"/>
    </row>
    <row r="21" spans="1:7" ht="15" customHeight="1">
      <c r="A21" s="1018"/>
      <c r="G21" s="1018"/>
    </row>
    <row r="22" spans="1:7" ht="15" customHeight="1">
      <c r="A22" s="1018"/>
      <c r="G22" s="1018"/>
    </row>
    <row r="23" spans="1:7" ht="15" customHeight="1">
      <c r="A23" s="1018"/>
      <c r="G23" s="1018"/>
    </row>
    <row r="24" spans="1:7" ht="15" customHeight="1">
      <c r="A24" s="1018"/>
      <c r="G24" s="1018"/>
    </row>
    <row r="25" spans="1:7" ht="15" customHeight="1">
      <c r="A25" s="1018"/>
      <c r="G25" s="1018"/>
    </row>
    <row r="26" spans="1:7" ht="15" customHeight="1">
      <c r="A26" s="1018"/>
      <c r="G26" s="1018"/>
    </row>
    <row r="27" spans="1:7" ht="15" customHeight="1">
      <c r="A27" s="1018"/>
      <c r="G27" s="1018"/>
    </row>
    <row r="28" spans="1:7" ht="15" customHeight="1">
      <c r="A28" s="1018"/>
      <c r="G28" s="1018"/>
    </row>
    <row r="29" spans="1:7" ht="15" customHeight="1">
      <c r="A29" s="1018"/>
      <c r="G29" s="1018"/>
    </row>
    <row r="30" spans="1:7" ht="15" customHeight="1">
      <c r="A30" s="1018"/>
      <c r="G30" s="1018"/>
    </row>
    <row r="31" spans="1:7" ht="15" customHeight="1">
      <c r="A31" s="1018"/>
      <c r="G31" s="1018"/>
    </row>
    <row r="32" spans="1:7" ht="15" customHeight="1">
      <c r="A32" s="1018"/>
      <c r="G32" s="1018"/>
    </row>
    <row r="33" spans="1:7" ht="15" customHeight="1">
      <c r="A33" s="1019"/>
      <c r="G33" s="1019"/>
    </row>
    <row r="34" spans="1:7" ht="15" customHeight="1">
      <c r="A34" s="1018"/>
      <c r="G34" s="1018"/>
    </row>
    <row r="35" spans="1:7" ht="15" customHeight="1">
      <c r="A35" s="1018"/>
      <c r="G35" s="1018"/>
    </row>
    <row r="36" spans="1:7" ht="15" customHeight="1">
      <c r="A36" s="1018"/>
      <c r="G36" s="1018"/>
    </row>
    <row r="37" spans="1:7" ht="15" customHeight="1">
      <c r="A37" s="1018"/>
      <c r="G37" s="1018"/>
    </row>
    <row r="38" spans="1:7" ht="15" customHeight="1">
      <c r="A38" s="1018"/>
      <c r="G38" s="1018"/>
    </row>
    <row r="39" spans="1:7" ht="15" customHeight="1">
      <c r="A39" s="1019"/>
      <c r="G39" s="1019"/>
    </row>
    <row r="40" spans="1:7" ht="15" customHeight="1">
      <c r="A40" s="1019"/>
      <c r="G40" s="1019"/>
    </row>
    <row r="41" spans="1:7" ht="15" customHeight="1">
      <c r="A41" s="1020"/>
      <c r="G41" s="1020"/>
    </row>
    <row r="42" spans="1:7" ht="15" customHeight="1">
      <c r="A42" s="1020"/>
      <c r="G42" s="1020"/>
    </row>
    <row r="43" spans="1:7" ht="15" customHeight="1">
      <c r="A43" s="1020"/>
      <c r="G43" s="1020"/>
    </row>
    <row r="44" spans="1:7" ht="15" customHeight="1">
      <c r="A44" s="1020"/>
      <c r="G44" s="1020"/>
    </row>
    <row r="45" spans="1:7" ht="15" customHeight="1">
      <c r="A45" s="1020"/>
      <c r="G45" s="1020"/>
    </row>
    <row r="46" spans="1:7" ht="15" customHeight="1">
      <c r="A46" s="1020"/>
      <c r="G46" s="1020"/>
    </row>
    <row r="47" spans="1:7" ht="15" customHeight="1">
      <c r="A47" s="1020"/>
      <c r="G47" s="1020"/>
    </row>
    <row r="48" spans="1:7" ht="15" customHeight="1">
      <c r="A48" s="1020"/>
      <c r="G48" s="1020"/>
    </row>
    <row r="49" spans="1:7" ht="15" customHeight="1">
      <c r="A49" s="1020"/>
      <c r="G49" s="1020"/>
    </row>
    <row r="50" spans="1:7" ht="15" customHeight="1">
      <c r="A50" s="1020"/>
      <c r="G50" s="1020"/>
    </row>
    <row r="51" spans="1:7" ht="15" customHeight="1">
      <c r="A51" s="1020"/>
      <c r="G51" s="1020"/>
    </row>
    <row r="52" spans="1:7" ht="15" customHeight="1">
      <c r="A52" s="1020"/>
      <c r="G52" s="1020"/>
    </row>
    <row r="53" spans="1:7" ht="15" customHeight="1">
      <c r="A53" s="1020"/>
      <c r="G53" s="1020"/>
    </row>
    <row r="54" spans="1:7" ht="15" customHeight="1">
      <c r="A54" s="1020"/>
      <c r="G54" s="1020"/>
    </row>
    <row r="55" spans="1:7" ht="15" customHeight="1">
      <c r="A55" s="1020"/>
      <c r="G55" s="1020"/>
    </row>
    <row r="56" spans="1:7" ht="15" customHeight="1">
      <c r="A56" s="1020"/>
      <c r="G56" s="1020"/>
    </row>
    <row r="57" spans="1:7" ht="15" customHeight="1">
      <c r="A57" s="1020"/>
      <c r="G57" s="1020"/>
    </row>
    <row r="58" spans="1:7" ht="15" customHeight="1">
      <c r="A58" s="1020"/>
      <c r="G58" s="1020"/>
    </row>
    <row r="59" spans="1:7" ht="15" customHeight="1">
      <c r="A59" s="1020"/>
      <c r="G59" s="1020"/>
    </row>
    <row r="60" spans="1:7" ht="15" customHeight="1">
      <c r="A60" s="1020"/>
      <c r="G60" s="1020"/>
    </row>
    <row r="61" spans="1:7" ht="15" customHeight="1">
      <c r="A61" s="1020"/>
      <c r="G61" s="1020"/>
    </row>
    <row r="62" spans="1:7" ht="15" customHeight="1">
      <c r="A62" s="1020"/>
      <c r="G62" s="1020"/>
    </row>
    <row r="63" spans="1:7" ht="15" customHeight="1">
      <c r="A63" s="1020"/>
      <c r="G63" s="1020"/>
    </row>
    <row r="64" spans="1:7" ht="15" customHeight="1">
      <c r="A64" s="1020"/>
      <c r="G64" s="1020"/>
    </row>
    <row r="65" spans="1:7" ht="15" customHeight="1">
      <c r="A65" s="1020"/>
      <c r="G65" s="1020"/>
    </row>
    <row r="66" spans="1:7" ht="15" customHeight="1">
      <c r="A66" s="1020"/>
      <c r="G66" s="1020"/>
    </row>
    <row r="67" spans="1:7" ht="15" customHeight="1">
      <c r="A67" s="1020"/>
      <c r="G67" s="1020"/>
    </row>
  </sheetData>
  <mergeCells count="3">
    <mergeCell ref="B6:B7"/>
    <mergeCell ref="C6:D6"/>
    <mergeCell ref="E6:F6"/>
  </mergeCells>
  <hyperlinks>
    <hyperlink ref="H1" location="INDEX!B10" display="Back to index" xr:uid="{11048210-2070-4C64-AAFE-664F3C0484DF}"/>
  </hyperlinks>
  <pageMargins left="0.74803149606299213" right="0.74803149606299213" top="0.98425196850393704" bottom="0.98425196850393704" header="0.51181102362204722" footer="0.51181102362204722"/>
  <pageSetup paperSize="9" scale="90" orientation="portrait" horizontalDpi="1200" verticalDpi="1200" r:id="rId1"/>
  <headerFooter alignWithMargins="0"/>
  <ignoredErrors>
    <ignoredError sqref="D11:E11" formula="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7DEE-C851-4005-82A0-711AC534A9A8}">
  <sheetPr>
    <tabColor rgb="FF00B050"/>
  </sheetPr>
  <dimension ref="A1:G67"/>
  <sheetViews>
    <sheetView showGridLines="0" zoomScale="90" zoomScaleNormal="90" workbookViewId="0">
      <selection activeCell="F1" sqref="F1"/>
    </sheetView>
  </sheetViews>
  <sheetFormatPr defaultColWidth="9.140625" defaultRowHeight="15"/>
  <cols>
    <col min="1" max="1" width="4.5703125" style="1016" customWidth="1"/>
    <col min="2" max="2" width="75.7109375" style="811" customWidth="1"/>
    <col min="3" max="3" width="21.85546875" style="811" customWidth="1"/>
    <col min="4" max="4" width="14.42578125" style="811" customWidth="1"/>
    <col min="5" max="5" width="4.5703125" style="1016" customWidth="1"/>
    <col min="6" max="6" width="12.7109375" style="811" customWidth="1"/>
    <col min="7" max="7" width="16" style="811" customWidth="1"/>
    <col min="8" max="16384" width="9.140625" style="811"/>
  </cols>
  <sheetData>
    <row r="1" spans="1:6" ht="18.75">
      <c r="B1" s="1041" t="s">
        <v>1512</v>
      </c>
      <c r="C1" s="810"/>
      <c r="D1" s="810"/>
      <c r="F1" s="801" t="s">
        <v>997</v>
      </c>
    </row>
    <row r="2" spans="1:6">
      <c r="B2" s="832" t="s">
        <v>1182</v>
      </c>
      <c r="F2" s="1049"/>
    </row>
    <row r="3" spans="1:6" ht="15.75" thickBot="1">
      <c r="A3" s="1017"/>
      <c r="B3" s="809"/>
      <c r="C3" s="809"/>
      <c r="D3" s="809"/>
      <c r="E3" s="1017"/>
      <c r="F3" s="765"/>
    </row>
    <row r="4" spans="1:6" s="1045" customFormat="1" ht="28.5" customHeight="1">
      <c r="A4" s="676"/>
      <c r="B4" s="1042"/>
      <c r="C4" s="1043" t="s">
        <v>1513</v>
      </c>
      <c r="D4" s="1044" t="s">
        <v>1514</v>
      </c>
      <c r="E4" s="676"/>
      <c r="F4" s="805"/>
    </row>
    <row r="5" spans="1:6" s="1045" customFormat="1" ht="24.95" customHeight="1">
      <c r="A5" s="676"/>
      <c r="B5" s="1046" t="s">
        <v>1515</v>
      </c>
      <c r="C5" s="1047"/>
      <c r="D5" s="1048"/>
      <c r="E5" s="676"/>
      <c r="F5" s="1049"/>
    </row>
    <row r="6" spans="1:6" s="1045" customFormat="1" ht="24.95" customHeight="1">
      <c r="A6" s="676"/>
      <c r="B6" s="1055" t="s">
        <v>1516</v>
      </c>
      <c r="C6" s="1050" t="s">
        <v>1940</v>
      </c>
      <c r="D6" s="1051">
        <v>-7980.1796310553973</v>
      </c>
      <c r="E6" s="676"/>
      <c r="F6" s="1052"/>
    </row>
    <row r="7" spans="1:6" s="1045" customFormat="1" ht="24.95" customHeight="1">
      <c r="A7" s="676"/>
      <c r="B7" s="1055" t="s">
        <v>1517</v>
      </c>
      <c r="C7" s="1050" t="s">
        <v>1941</v>
      </c>
      <c r="D7" s="1051">
        <v>-1554.2111548176872</v>
      </c>
      <c r="E7" s="676"/>
      <c r="F7" s="1052"/>
    </row>
    <row r="8" spans="1:6" s="1045" customFormat="1" ht="24.95" customHeight="1">
      <c r="A8" s="676"/>
      <c r="B8" s="1055" t="s">
        <v>1518</v>
      </c>
      <c r="C8" s="1050" t="s">
        <v>1942</v>
      </c>
      <c r="D8" s="1051">
        <v>-9366.741442460936</v>
      </c>
      <c r="E8" s="676"/>
      <c r="F8" s="1052"/>
    </row>
    <row r="9" spans="1:6" s="1045" customFormat="1" ht="24.95" customHeight="1">
      <c r="A9" s="676"/>
      <c r="B9" s="1055"/>
      <c r="C9" s="1050" t="s">
        <v>1943</v>
      </c>
      <c r="D9" s="1051">
        <v>-6555.2213476735778</v>
      </c>
      <c r="E9" s="676"/>
      <c r="F9" s="1052"/>
    </row>
    <row r="10" spans="1:6" s="1045" customFormat="1" ht="24.95" customHeight="1">
      <c r="A10" s="676"/>
      <c r="B10" s="1055" t="s">
        <v>1519</v>
      </c>
      <c r="C10" s="1053" t="s">
        <v>1944</v>
      </c>
      <c r="D10" s="1051">
        <v>-679.91793010583319</v>
      </c>
      <c r="E10" s="676"/>
      <c r="F10" s="1052"/>
    </row>
    <row r="11" spans="1:6" s="1045" customFormat="1" ht="38.25" customHeight="1">
      <c r="A11" s="676"/>
      <c r="B11" s="1350" t="s">
        <v>1520</v>
      </c>
      <c r="C11" s="1050" t="s">
        <v>1521</v>
      </c>
      <c r="D11" s="1051">
        <v>-1679.4334637759871</v>
      </c>
      <c r="E11" s="676"/>
      <c r="F11" s="1052"/>
    </row>
    <row r="12" spans="1:6" s="1045" customFormat="1" ht="24.95" customHeight="1">
      <c r="A12" s="676"/>
      <c r="B12" s="1055" t="s">
        <v>1522</v>
      </c>
      <c r="C12" s="1050" t="s">
        <v>1945</v>
      </c>
      <c r="D12" s="1051">
        <v>-492.92198786527524</v>
      </c>
      <c r="E12" s="676"/>
      <c r="F12" s="1052"/>
    </row>
    <row r="13" spans="1:6" s="1045" customFormat="1" ht="24.95" customHeight="1">
      <c r="A13" s="676"/>
      <c r="B13" s="1046" t="s">
        <v>1523</v>
      </c>
      <c r="C13" s="1047"/>
      <c r="D13" s="1048"/>
      <c r="E13" s="676"/>
      <c r="F13" s="1052"/>
    </row>
    <row r="14" spans="1:6" s="1045" customFormat="1" ht="24.95" customHeight="1">
      <c r="A14" s="1018"/>
      <c r="B14" s="1055" t="s">
        <v>1524</v>
      </c>
      <c r="C14" s="1050" t="s">
        <v>1946</v>
      </c>
      <c r="D14" s="1051">
        <v>-79.38571295987694</v>
      </c>
      <c r="E14" s="1018"/>
      <c r="F14" s="1052"/>
    </row>
    <row r="15" spans="1:6" s="1045" customFormat="1" ht="28.5" customHeight="1">
      <c r="A15" s="1018"/>
      <c r="B15" s="1939" t="s">
        <v>1659</v>
      </c>
      <c r="C15" s="1050" t="s">
        <v>1525</v>
      </c>
      <c r="D15" s="1051">
        <v>-1390.7919876533172</v>
      </c>
      <c r="E15" s="1018"/>
      <c r="F15" s="805"/>
    </row>
    <row r="16" spans="1:6" s="1045" customFormat="1" ht="24.95" customHeight="1">
      <c r="A16" s="1018"/>
      <c r="B16" s="1940"/>
      <c r="C16" s="1050" t="s">
        <v>1526</v>
      </c>
      <c r="D16" s="1051">
        <v>-742.96747971802017</v>
      </c>
      <c r="E16" s="1018"/>
      <c r="F16" s="1049"/>
    </row>
    <row r="17" spans="1:7" s="1045" customFormat="1" ht="24.95" customHeight="1">
      <c r="A17" s="1018"/>
      <c r="B17" s="1941" t="s">
        <v>1660</v>
      </c>
      <c r="C17" s="1050" t="s">
        <v>1527</v>
      </c>
      <c r="D17" s="1051">
        <v>-937.44793806569623</v>
      </c>
      <c r="E17" s="1018"/>
      <c r="F17" s="1052"/>
    </row>
    <row r="18" spans="1:7" s="1045" customFormat="1" ht="24.95" customHeight="1" thickBot="1">
      <c r="A18" s="1018"/>
      <c r="B18" s="1942"/>
      <c r="C18" s="1056" t="s">
        <v>1528</v>
      </c>
      <c r="D18" s="1054">
        <v>-1532.9434033308171</v>
      </c>
      <c r="E18" s="1018"/>
      <c r="F18" s="1052"/>
    </row>
    <row r="19" spans="1:7" s="813" customFormat="1" ht="6" customHeight="1">
      <c r="A19" s="1018"/>
      <c r="B19" s="1943"/>
      <c r="C19" s="1943"/>
      <c r="D19" s="1943"/>
      <c r="E19" s="1018"/>
      <c r="F19" s="812"/>
      <c r="G19" s="812"/>
    </row>
    <row r="20" spans="1:7" s="813" customFormat="1" ht="20.100000000000001" customHeight="1">
      <c r="A20" s="1018"/>
      <c r="B20" s="1944" t="s">
        <v>1529</v>
      </c>
      <c r="C20" s="1944"/>
      <c r="D20" s="1944"/>
      <c r="E20" s="1018"/>
      <c r="F20" s="812"/>
      <c r="G20" s="812"/>
    </row>
    <row r="21" spans="1:7" ht="24">
      <c r="A21" s="1018"/>
      <c r="B21" s="1286" t="s">
        <v>1530</v>
      </c>
      <c r="C21" s="1286"/>
      <c r="D21" s="1286"/>
      <c r="E21" s="1018"/>
    </row>
    <row r="22" spans="1:7">
      <c r="A22" s="1018"/>
      <c r="E22" s="1018"/>
    </row>
    <row r="23" spans="1:7">
      <c r="A23" s="1018"/>
      <c r="E23" s="1018"/>
    </row>
    <row r="24" spans="1:7">
      <c r="A24" s="1018"/>
      <c r="E24" s="1018"/>
    </row>
    <row r="25" spans="1:7">
      <c r="A25" s="1018"/>
      <c r="E25" s="1018"/>
    </row>
    <row r="26" spans="1:7">
      <c r="A26" s="1018"/>
      <c r="E26" s="1018"/>
    </row>
    <row r="27" spans="1:7">
      <c r="A27" s="1018"/>
      <c r="E27" s="1018"/>
    </row>
    <row r="28" spans="1:7">
      <c r="A28" s="1018"/>
      <c r="E28" s="1018"/>
    </row>
    <row r="29" spans="1:7">
      <c r="A29" s="1018"/>
      <c r="E29" s="1018"/>
    </row>
    <row r="30" spans="1:7">
      <c r="A30" s="1018"/>
      <c r="E30" s="1018"/>
    </row>
    <row r="31" spans="1:7">
      <c r="A31" s="1018"/>
      <c r="E31" s="1018"/>
    </row>
    <row r="32" spans="1:7">
      <c r="A32" s="1018"/>
      <c r="E32" s="1018"/>
    </row>
    <row r="33" spans="1:5">
      <c r="A33" s="1019"/>
      <c r="E33" s="1019"/>
    </row>
    <row r="34" spans="1:5">
      <c r="A34" s="1018"/>
      <c r="E34" s="1018"/>
    </row>
    <row r="35" spans="1:5">
      <c r="A35" s="1018"/>
      <c r="E35" s="1018"/>
    </row>
    <row r="36" spans="1:5">
      <c r="A36" s="1018"/>
      <c r="E36" s="1018"/>
    </row>
    <row r="37" spans="1:5">
      <c r="A37" s="1018"/>
      <c r="E37" s="1018"/>
    </row>
    <row r="38" spans="1:5">
      <c r="A38" s="1018"/>
      <c r="E38" s="1018"/>
    </row>
    <row r="39" spans="1:5">
      <c r="A39" s="1019"/>
      <c r="E39" s="1019"/>
    </row>
    <row r="40" spans="1:5">
      <c r="A40" s="1019"/>
      <c r="E40" s="1019"/>
    </row>
    <row r="41" spans="1:5">
      <c r="A41" s="1020"/>
      <c r="E41" s="1020"/>
    </row>
    <row r="42" spans="1:5">
      <c r="A42" s="1020"/>
      <c r="E42" s="1020"/>
    </row>
    <row r="43" spans="1:5">
      <c r="A43" s="1020"/>
      <c r="E43" s="1020"/>
    </row>
    <row r="44" spans="1:5">
      <c r="A44" s="1020"/>
      <c r="E44" s="1020"/>
    </row>
    <row r="45" spans="1:5">
      <c r="A45" s="1020"/>
      <c r="E45" s="1020"/>
    </row>
    <row r="46" spans="1:5">
      <c r="A46" s="1020"/>
      <c r="E46" s="1020"/>
    </row>
    <row r="47" spans="1:5">
      <c r="A47" s="1020"/>
      <c r="E47" s="1020"/>
    </row>
    <row r="48" spans="1:5">
      <c r="A48" s="1020"/>
      <c r="E48" s="1020"/>
    </row>
    <row r="49" spans="1:5">
      <c r="A49" s="1020"/>
      <c r="E49" s="1020"/>
    </row>
    <row r="50" spans="1:5">
      <c r="A50" s="1020"/>
      <c r="E50" s="1020"/>
    </row>
    <row r="51" spans="1:5">
      <c r="A51" s="1020"/>
      <c r="E51" s="1020"/>
    </row>
    <row r="52" spans="1:5">
      <c r="A52" s="1020"/>
      <c r="E52" s="1020"/>
    </row>
    <row r="53" spans="1:5">
      <c r="A53" s="1020"/>
      <c r="E53" s="1020"/>
    </row>
    <row r="54" spans="1:5">
      <c r="A54" s="1020"/>
      <c r="E54" s="1020"/>
    </row>
    <row r="55" spans="1:5">
      <c r="A55" s="1020"/>
      <c r="E55" s="1020"/>
    </row>
    <row r="56" spans="1:5">
      <c r="A56" s="1020"/>
      <c r="E56" s="1020"/>
    </row>
    <row r="57" spans="1:5">
      <c r="A57" s="1020"/>
      <c r="E57" s="1020"/>
    </row>
    <row r="58" spans="1:5">
      <c r="A58" s="1020"/>
      <c r="E58" s="1020"/>
    </row>
    <row r="59" spans="1:5">
      <c r="A59" s="1020"/>
      <c r="E59" s="1020"/>
    </row>
    <row r="60" spans="1:5">
      <c r="A60" s="1020"/>
      <c r="E60" s="1020"/>
    </row>
    <row r="61" spans="1:5">
      <c r="A61" s="1020"/>
      <c r="E61" s="1020"/>
    </row>
    <row r="62" spans="1:5">
      <c r="A62" s="1020"/>
      <c r="E62" s="1020"/>
    </row>
    <row r="63" spans="1:5">
      <c r="A63" s="1020"/>
      <c r="E63" s="1020"/>
    </row>
    <row r="64" spans="1:5">
      <c r="A64" s="1020"/>
      <c r="E64" s="1020"/>
    </row>
    <row r="65" spans="1:5">
      <c r="A65" s="1020"/>
      <c r="E65" s="1020"/>
    </row>
    <row r="66" spans="1:5">
      <c r="A66" s="1020"/>
      <c r="E66" s="1020"/>
    </row>
    <row r="67" spans="1:5">
      <c r="A67" s="1020"/>
      <c r="E67" s="1020"/>
    </row>
  </sheetData>
  <mergeCells count="4">
    <mergeCell ref="B15:B16"/>
    <mergeCell ref="B17:B18"/>
    <mergeCell ref="B19:D19"/>
    <mergeCell ref="B20:D20"/>
  </mergeCells>
  <hyperlinks>
    <hyperlink ref="F1" location="INDEX!B10" display="Back to index" xr:uid="{869CAC16-284E-45DE-AAAD-D6683FA63A02}"/>
  </hyperlinks>
  <pageMargins left="0.7" right="0.7" top="0.75" bottom="0.75" header="0.3" footer="0.3"/>
  <pageSetup paperSize="9" orientation="portrait" r:id="rId1"/>
  <ignoredErrors>
    <ignoredError sqref="C1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711F-1A5E-4D72-A7F4-4AF051E715E3}">
  <dimension ref="A1:F50"/>
  <sheetViews>
    <sheetView showGridLines="0" zoomScale="90" zoomScaleNormal="90" workbookViewId="0">
      <selection activeCell="L1" sqref="L1"/>
    </sheetView>
  </sheetViews>
  <sheetFormatPr defaultRowHeight="15"/>
  <cols>
    <col min="1" max="1" width="4.7109375" style="198" customWidth="1"/>
    <col min="2" max="2" width="6.28515625" customWidth="1"/>
    <col min="3" max="3" width="74.28515625" customWidth="1"/>
    <col min="4" max="4" width="19.28515625" customWidth="1"/>
    <col min="5" max="5" width="4.7109375" style="198" customWidth="1"/>
    <col min="6" max="6" width="13.85546875" customWidth="1"/>
  </cols>
  <sheetData>
    <row r="1" spans="1:6" s="198" customFormat="1" ht="38.25" customHeight="1">
      <c r="B1" s="1708" t="s">
        <v>1564</v>
      </c>
      <c r="C1" s="1708"/>
      <c r="D1" s="1708"/>
      <c r="F1" s="766" t="s">
        <v>997</v>
      </c>
    </row>
    <row r="2" spans="1:6" ht="15.75" thickBot="1">
      <c r="B2" s="832" t="s">
        <v>1182</v>
      </c>
    </row>
    <row r="3" spans="1:6" s="198" customFormat="1" ht="21.75" customHeight="1">
      <c r="C3" s="839" t="s">
        <v>1237</v>
      </c>
      <c r="D3" s="840" t="s">
        <v>83</v>
      </c>
    </row>
    <row r="4" spans="1:6" s="198" customFormat="1" ht="21" customHeight="1">
      <c r="C4" s="841"/>
      <c r="D4" s="841" t="s">
        <v>1565</v>
      </c>
    </row>
    <row r="5" spans="1:6" s="198" customFormat="1" ht="30.6" customHeight="1">
      <c r="A5" s="197"/>
      <c r="B5" s="846">
        <v>1</v>
      </c>
      <c r="C5" s="847" t="s">
        <v>1566</v>
      </c>
      <c r="D5" s="846"/>
      <c r="E5" s="197"/>
    </row>
    <row r="6" spans="1:6" s="198" customFormat="1" ht="30.6" customHeight="1">
      <c r="A6" s="770"/>
      <c r="B6" s="848">
        <v>2</v>
      </c>
      <c r="C6" s="849" t="s">
        <v>1567</v>
      </c>
      <c r="D6" s="848"/>
      <c r="E6" s="770"/>
    </row>
    <row r="7" spans="1:6">
      <c r="A7" s="223"/>
      <c r="E7" s="223"/>
    </row>
    <row r="8" spans="1:6">
      <c r="A8" s="223"/>
      <c r="E8" s="223"/>
    </row>
    <row r="9" spans="1:6">
      <c r="A9" s="223"/>
      <c r="E9" s="223"/>
    </row>
    <row r="10" spans="1:6">
      <c r="A10" s="770"/>
      <c r="E10" s="770"/>
    </row>
    <row r="11" spans="1:6">
      <c r="A11" s="223"/>
      <c r="E11" s="223"/>
    </row>
    <row r="12" spans="1:6">
      <c r="A12" s="770"/>
      <c r="E12" s="770"/>
    </row>
    <row r="13" spans="1:6">
      <c r="A13" s="223"/>
      <c r="E13" s="223"/>
    </row>
    <row r="14" spans="1:6">
      <c r="A14" s="223"/>
      <c r="E14" s="223"/>
    </row>
    <row r="15" spans="1:6">
      <c r="A15" s="223"/>
      <c r="E15" s="223"/>
    </row>
    <row r="16" spans="1:6">
      <c r="A16" s="770"/>
      <c r="E16" s="770"/>
    </row>
    <row r="17" spans="1:5">
      <c r="A17" s="223"/>
      <c r="E17" s="223"/>
    </row>
    <row r="18" spans="1:5">
      <c r="A18" s="223"/>
      <c r="E18" s="223"/>
    </row>
    <row r="19" spans="1:5">
      <c r="A19" s="223"/>
      <c r="E19" s="223"/>
    </row>
    <row r="20" spans="1:5">
      <c r="A20" s="223"/>
      <c r="E20" s="223"/>
    </row>
    <row r="21" spans="1:5">
      <c r="A21" s="770"/>
      <c r="E21" s="770"/>
    </row>
    <row r="22" spans="1:5">
      <c r="A22" s="223"/>
      <c r="E22" s="223"/>
    </row>
    <row r="23" spans="1:5">
      <c r="A23" s="223"/>
      <c r="E23" s="223"/>
    </row>
    <row r="24" spans="1:5">
      <c r="A24" s="223"/>
      <c r="E24" s="223"/>
    </row>
    <row r="25" spans="1:5">
      <c r="A25" s="223"/>
      <c r="E25" s="223"/>
    </row>
    <row r="26" spans="1:5">
      <c r="A26" s="223"/>
      <c r="E26" s="223"/>
    </row>
    <row r="27" spans="1:5">
      <c r="A27" s="223"/>
      <c r="E27" s="223"/>
    </row>
    <row r="28" spans="1:5">
      <c r="A28" s="223"/>
      <c r="E28" s="223"/>
    </row>
    <row r="29" spans="1:5">
      <c r="A29" s="223"/>
      <c r="E29" s="223"/>
    </row>
    <row r="30" spans="1:5">
      <c r="A30" s="223"/>
      <c r="E30" s="223"/>
    </row>
    <row r="31" spans="1:5">
      <c r="A31" s="770"/>
      <c r="E31" s="770"/>
    </row>
    <row r="32" spans="1:5">
      <c r="A32" s="223"/>
      <c r="E32" s="223"/>
    </row>
    <row r="33" spans="1:5">
      <c r="A33" s="223"/>
      <c r="E33" s="223"/>
    </row>
    <row r="34" spans="1:5">
      <c r="A34" s="770"/>
      <c r="E34" s="770"/>
    </row>
    <row r="35" spans="1:5">
      <c r="A35" s="241"/>
      <c r="E35" s="241"/>
    </row>
    <row r="36" spans="1:5">
      <c r="A36" s="241"/>
      <c r="E36" s="241"/>
    </row>
    <row r="37" spans="1:5">
      <c r="A37" s="241"/>
      <c r="E37" s="241"/>
    </row>
    <row r="38" spans="1:5">
      <c r="A38" s="241"/>
      <c r="E38" s="241"/>
    </row>
    <row r="39" spans="1:5">
      <c r="A39" s="241"/>
      <c r="E39" s="241"/>
    </row>
    <row r="40" spans="1:5">
      <c r="A40" s="241"/>
      <c r="E40" s="241"/>
    </row>
    <row r="41" spans="1:5">
      <c r="A41" s="770"/>
      <c r="E41" s="770"/>
    </row>
    <row r="42" spans="1:5">
      <c r="A42" s="223"/>
      <c r="E42" s="223"/>
    </row>
    <row r="43" spans="1:5">
      <c r="A43" s="223"/>
      <c r="E43" s="223"/>
    </row>
    <row r="44" spans="1:5">
      <c r="A44" s="223"/>
      <c r="E44" s="223"/>
    </row>
    <row r="45" spans="1:5">
      <c r="A45" s="223"/>
      <c r="E45" s="223"/>
    </row>
    <row r="46" spans="1:5">
      <c r="A46" s="223"/>
      <c r="E46" s="223"/>
    </row>
    <row r="47" spans="1:5">
      <c r="A47" s="770"/>
      <c r="E47" s="770"/>
    </row>
    <row r="48" spans="1:5">
      <c r="A48" s="223"/>
      <c r="E48" s="223"/>
    </row>
    <row r="49" spans="1:5">
      <c r="A49" s="223"/>
      <c r="E49" s="223"/>
    </row>
    <row r="50" spans="1:5">
      <c r="A50" s="223"/>
      <c r="E50" s="223"/>
    </row>
  </sheetData>
  <mergeCells count="1">
    <mergeCell ref="B1:D1"/>
  </mergeCells>
  <hyperlinks>
    <hyperlink ref="F1" location="Index!A1" display="Back to index" xr:uid="{78770E26-449E-4131-9555-39EF6235C9CC}"/>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99FB-0BB4-415B-A4E3-8112D95434C2}">
  <sheetPr>
    <tabColor rgb="FF00B050"/>
    <pageSetUpPr fitToPage="1"/>
  </sheetPr>
  <dimension ref="A1:M66"/>
  <sheetViews>
    <sheetView showGridLines="0" showZeros="0" zoomScale="90" zoomScaleNormal="90" workbookViewId="0">
      <selection activeCell="G1" sqref="G1"/>
    </sheetView>
  </sheetViews>
  <sheetFormatPr defaultColWidth="9.140625" defaultRowHeight="15" customHeight="1"/>
  <cols>
    <col min="1" max="1" width="4.5703125" style="1016" customWidth="1"/>
    <col min="2" max="2" width="29.140625" style="814" customWidth="1"/>
    <col min="3" max="3" width="23.85546875" style="814" customWidth="1"/>
    <col min="4" max="5" width="20.5703125" style="814" customWidth="1"/>
    <col min="6" max="6" width="4.5703125" style="1016" customWidth="1"/>
    <col min="7" max="7" width="16.7109375" style="814" customWidth="1"/>
    <col min="8" max="16384" width="9.140625" style="814"/>
  </cols>
  <sheetData>
    <row r="1" spans="1:13" s="13" customFormat="1" ht="14.25" customHeight="1">
      <c r="A1" s="1016"/>
      <c r="B1" s="1946" t="s">
        <v>1531</v>
      </c>
      <c r="C1" s="1946"/>
      <c r="D1" s="1946"/>
      <c r="E1" s="1946"/>
      <c r="F1" s="1016"/>
      <c r="G1" s="1059" t="s">
        <v>997</v>
      </c>
    </row>
    <row r="2" spans="1:13" s="807" customFormat="1" ht="15" customHeight="1">
      <c r="A2" s="1016"/>
      <c r="B2" s="832" t="s">
        <v>1182</v>
      </c>
      <c r="C2" s="1058"/>
      <c r="D2" s="1058"/>
      <c r="E2" s="1058"/>
      <c r="F2" s="1016"/>
      <c r="G2" s="1057"/>
    </row>
    <row r="3" spans="1:13" s="807" customFormat="1" ht="15" customHeight="1" thickBot="1">
      <c r="A3" s="676"/>
      <c r="B3" s="815"/>
      <c r="C3" s="815"/>
      <c r="D3" s="815"/>
      <c r="E3" s="816"/>
      <c r="F3" s="676"/>
      <c r="G3" s="1060"/>
    </row>
    <row r="4" spans="1:13" s="1061" customFormat="1" ht="20.100000000000001" customHeight="1">
      <c r="A4" s="676"/>
      <c r="B4" s="1062"/>
      <c r="C4" s="1062"/>
      <c r="D4" s="1063" t="s">
        <v>1951</v>
      </c>
      <c r="E4" s="1063" t="s">
        <v>1956</v>
      </c>
      <c r="F4" s="676"/>
      <c r="G4" s="13"/>
      <c r="J4" s="807"/>
      <c r="K4" s="807"/>
      <c r="L4" s="807"/>
      <c r="M4" s="807"/>
    </row>
    <row r="5" spans="1:13" s="1061" customFormat="1" ht="20.100000000000001" customHeight="1">
      <c r="A5" s="676"/>
      <c r="B5" s="1947" t="s">
        <v>1532</v>
      </c>
      <c r="C5" s="1064" t="s">
        <v>1533</v>
      </c>
      <c r="D5" s="1185">
        <v>329745.48010297201</v>
      </c>
      <c r="E5" s="1185">
        <v>175099.30509422303</v>
      </c>
      <c r="F5" s="676"/>
      <c r="G5" s="13"/>
      <c r="J5" s="807"/>
      <c r="K5" s="807"/>
      <c r="L5" s="807"/>
      <c r="M5" s="807"/>
    </row>
    <row r="6" spans="1:13" s="1061" customFormat="1" ht="20.100000000000001" customHeight="1">
      <c r="A6" s="676"/>
      <c r="B6" s="1948"/>
      <c r="C6" s="1065" t="s">
        <v>1534</v>
      </c>
      <c r="D6" s="1186">
        <v>-183103.27294696507</v>
      </c>
      <c r="E6" s="1186">
        <v>-27147.183571412956</v>
      </c>
      <c r="F6" s="676"/>
      <c r="G6" s="13"/>
      <c r="J6" s="807"/>
      <c r="K6" s="807"/>
      <c r="L6" s="807"/>
      <c r="M6" s="807"/>
    </row>
    <row r="7" spans="1:13" s="1061" customFormat="1" ht="20.100000000000001" customHeight="1">
      <c r="A7" s="676"/>
      <c r="B7" s="1949" t="s">
        <v>1535</v>
      </c>
      <c r="C7" s="1065" t="s">
        <v>1533</v>
      </c>
      <c r="D7" s="1187">
        <v>4.9697869255817109E-2</v>
      </c>
      <c r="E7" s="1188">
        <v>2.5184896459869065E-2</v>
      </c>
      <c r="F7" s="676"/>
      <c r="G7" s="13"/>
    </row>
    <row r="8" spans="1:13" s="1061" customFormat="1" ht="20.100000000000001" customHeight="1" thickBot="1">
      <c r="A8" s="676"/>
      <c r="B8" s="1950"/>
      <c r="C8" s="1066" t="s">
        <v>1534</v>
      </c>
      <c r="D8" s="1189">
        <v>-2.7596564830513492E-2</v>
      </c>
      <c r="E8" s="1190">
        <v>-3.9046357554371053E-3</v>
      </c>
      <c r="F8" s="676"/>
      <c r="G8" s="13"/>
    </row>
    <row r="9" spans="1:13" s="807" customFormat="1" ht="25.5" customHeight="1">
      <c r="A9" s="676"/>
      <c r="B9" s="1945" t="s">
        <v>1661</v>
      </c>
      <c r="C9" s="1945"/>
      <c r="D9" s="1945"/>
      <c r="E9" s="1945"/>
      <c r="F9" s="676"/>
      <c r="G9" s="817"/>
    </row>
    <row r="10" spans="1:13" s="807" customFormat="1" ht="15" customHeight="1">
      <c r="A10" s="676"/>
      <c r="F10" s="676"/>
      <c r="G10" s="814"/>
    </row>
    <row r="11" spans="1:13" ht="15" customHeight="1">
      <c r="A11" s="676"/>
      <c r="F11" s="676"/>
    </row>
    <row r="12" spans="1:13" ht="15" customHeight="1">
      <c r="A12" s="676"/>
      <c r="C12" s="805"/>
      <c r="D12" s="818"/>
      <c r="E12" s="819"/>
      <c r="F12" s="676"/>
    </row>
    <row r="13" spans="1:13" ht="15" customHeight="1">
      <c r="A13" s="1018"/>
      <c r="C13" s="805"/>
      <c r="D13" s="818"/>
      <c r="E13" s="819"/>
      <c r="F13" s="1018"/>
    </row>
    <row r="14" spans="1:13" ht="15" customHeight="1">
      <c r="A14" s="1018"/>
      <c r="C14" s="805"/>
      <c r="D14" s="820"/>
      <c r="E14" s="821"/>
      <c r="F14" s="1018"/>
    </row>
    <row r="15" spans="1:13" ht="15" customHeight="1">
      <c r="A15" s="1018"/>
      <c r="C15" s="805"/>
      <c r="D15" s="820"/>
      <c r="E15" s="821"/>
      <c r="F15" s="1018"/>
    </row>
    <row r="16" spans="1:13" ht="15" customHeight="1">
      <c r="A16" s="1018"/>
      <c r="C16" s="805"/>
      <c r="D16" s="805"/>
      <c r="E16" s="805"/>
      <c r="F16" s="1018"/>
    </row>
    <row r="17" spans="1:6" ht="15" customHeight="1">
      <c r="A17" s="1018"/>
      <c r="C17" s="805"/>
      <c r="D17" s="805"/>
      <c r="E17" s="805"/>
      <c r="F17" s="1018"/>
    </row>
    <row r="18" spans="1:6" ht="15" customHeight="1">
      <c r="A18" s="1018"/>
      <c r="F18" s="1018"/>
    </row>
    <row r="19" spans="1:6" ht="15" customHeight="1">
      <c r="A19" s="1018"/>
      <c r="F19" s="1018"/>
    </row>
    <row r="20" spans="1:6" ht="15" customHeight="1">
      <c r="A20" s="1018"/>
      <c r="F20" s="1018"/>
    </row>
    <row r="21" spans="1:6" ht="15" customHeight="1">
      <c r="A21" s="1018"/>
      <c r="F21" s="1018"/>
    </row>
    <row r="22" spans="1:6" ht="15" customHeight="1">
      <c r="A22" s="1018"/>
      <c r="F22" s="1018"/>
    </row>
    <row r="23" spans="1:6" ht="15" customHeight="1">
      <c r="A23" s="1018"/>
      <c r="F23" s="1018"/>
    </row>
    <row r="24" spans="1:6" ht="15" customHeight="1">
      <c r="A24" s="1018"/>
      <c r="F24" s="1018"/>
    </row>
    <row r="25" spans="1:6" ht="15" customHeight="1">
      <c r="A25" s="1018"/>
      <c r="F25" s="1018"/>
    </row>
    <row r="26" spans="1:6" ht="15" customHeight="1">
      <c r="A26" s="1018"/>
      <c r="F26" s="1018"/>
    </row>
    <row r="27" spans="1:6" ht="15" customHeight="1">
      <c r="A27" s="1018"/>
      <c r="F27" s="1018"/>
    </row>
    <row r="28" spans="1:6" ht="15" customHeight="1">
      <c r="A28" s="1018"/>
      <c r="F28" s="1018"/>
    </row>
    <row r="29" spans="1:6" ht="15" customHeight="1">
      <c r="A29" s="1018"/>
      <c r="F29" s="1018"/>
    </row>
    <row r="30" spans="1:6" ht="15" customHeight="1">
      <c r="A30" s="1018"/>
      <c r="F30" s="1018"/>
    </row>
    <row r="31" spans="1:6" ht="15" customHeight="1">
      <c r="A31" s="1018"/>
      <c r="F31" s="1018"/>
    </row>
    <row r="32" spans="1:6" ht="15" customHeight="1">
      <c r="A32" s="1019"/>
      <c r="F32" s="1019"/>
    </row>
    <row r="33" spans="1:6" ht="15" customHeight="1">
      <c r="A33" s="1018"/>
      <c r="F33" s="1018"/>
    </row>
    <row r="34" spans="1:6" ht="15" customHeight="1">
      <c r="A34" s="1018"/>
      <c r="F34" s="1018"/>
    </row>
    <row r="35" spans="1:6" ht="15" customHeight="1">
      <c r="A35" s="1018"/>
      <c r="F35" s="1018"/>
    </row>
    <row r="36" spans="1:6" ht="15" customHeight="1">
      <c r="A36" s="1018"/>
      <c r="F36" s="1018"/>
    </row>
    <row r="37" spans="1:6" ht="15" customHeight="1">
      <c r="A37" s="1018"/>
      <c r="F37" s="1018"/>
    </row>
    <row r="38" spans="1:6" ht="15" customHeight="1">
      <c r="A38" s="1019"/>
      <c r="F38" s="1019"/>
    </row>
    <row r="39" spans="1:6" ht="15" customHeight="1">
      <c r="A39" s="1019"/>
      <c r="F39" s="1019"/>
    </row>
    <row r="40" spans="1:6" ht="15" customHeight="1">
      <c r="A40" s="1020"/>
      <c r="F40" s="1020"/>
    </row>
    <row r="41" spans="1:6" ht="15" customHeight="1">
      <c r="A41" s="1020"/>
      <c r="F41" s="1020"/>
    </row>
    <row r="42" spans="1:6" ht="15" customHeight="1">
      <c r="A42" s="1020"/>
      <c r="F42" s="1020"/>
    </row>
    <row r="43" spans="1:6" ht="15" customHeight="1">
      <c r="A43" s="1020"/>
      <c r="F43" s="1020"/>
    </row>
    <row r="44" spans="1:6" ht="15" customHeight="1">
      <c r="A44" s="1020"/>
      <c r="F44" s="1020"/>
    </row>
    <row r="45" spans="1:6" ht="15" customHeight="1">
      <c r="A45" s="1020"/>
      <c r="F45" s="1020"/>
    </row>
    <row r="46" spans="1:6" ht="15" customHeight="1">
      <c r="A46" s="1020"/>
      <c r="F46" s="1020"/>
    </row>
    <row r="47" spans="1:6" ht="15" customHeight="1">
      <c r="A47" s="1020"/>
      <c r="F47" s="1020"/>
    </row>
    <row r="48" spans="1:6" ht="15" customHeight="1">
      <c r="A48" s="1020"/>
      <c r="F48" s="1020"/>
    </row>
    <row r="49" spans="1:6" ht="15" customHeight="1">
      <c r="A49" s="1020"/>
      <c r="F49" s="1020"/>
    </row>
    <row r="50" spans="1:6" ht="15" customHeight="1">
      <c r="A50" s="1020"/>
      <c r="F50" s="1020"/>
    </row>
    <row r="51" spans="1:6" ht="15" customHeight="1">
      <c r="A51" s="1020"/>
      <c r="F51" s="1020"/>
    </row>
    <row r="52" spans="1:6" ht="15" customHeight="1">
      <c r="A52" s="1020"/>
      <c r="F52" s="1020"/>
    </row>
    <row r="53" spans="1:6" ht="15" customHeight="1">
      <c r="A53" s="1020"/>
      <c r="F53" s="1020"/>
    </row>
    <row r="54" spans="1:6" ht="15" customHeight="1">
      <c r="A54" s="1020"/>
      <c r="F54" s="1020"/>
    </row>
    <row r="55" spans="1:6" ht="15" customHeight="1">
      <c r="A55" s="1020"/>
      <c r="F55" s="1020"/>
    </row>
    <row r="56" spans="1:6" ht="15" customHeight="1">
      <c r="A56" s="1020"/>
      <c r="F56" s="1020"/>
    </row>
    <row r="57" spans="1:6" ht="15" customHeight="1">
      <c r="A57" s="1020"/>
      <c r="F57" s="1020"/>
    </row>
    <row r="58" spans="1:6" ht="15" customHeight="1">
      <c r="A58" s="1020"/>
      <c r="F58" s="1020"/>
    </row>
    <row r="59" spans="1:6" ht="15" customHeight="1">
      <c r="A59" s="1020"/>
      <c r="F59" s="1020"/>
    </row>
    <row r="60" spans="1:6" ht="15" customHeight="1">
      <c r="A60" s="1020"/>
      <c r="F60" s="1020"/>
    </row>
    <row r="61" spans="1:6" ht="15" customHeight="1">
      <c r="A61" s="1020"/>
      <c r="F61" s="1020"/>
    </row>
    <row r="62" spans="1:6" ht="15" customHeight="1">
      <c r="A62" s="1020"/>
      <c r="F62" s="1020"/>
    </row>
    <row r="63" spans="1:6" ht="15" customHeight="1">
      <c r="A63" s="1020"/>
      <c r="F63" s="1020"/>
    </row>
    <row r="64" spans="1:6" ht="15" customHeight="1">
      <c r="A64" s="1020"/>
      <c r="F64" s="1020"/>
    </row>
    <row r="65" spans="1:6" ht="15" customHeight="1">
      <c r="A65" s="1020"/>
      <c r="F65" s="1020"/>
    </row>
    <row r="66" spans="1:6" ht="15" customHeight="1">
      <c r="A66" s="1020"/>
      <c r="F66" s="1020"/>
    </row>
  </sheetData>
  <mergeCells count="4">
    <mergeCell ref="B9:E9"/>
    <mergeCell ref="B1:E1"/>
    <mergeCell ref="B5:B6"/>
    <mergeCell ref="B7:B8"/>
  </mergeCells>
  <hyperlinks>
    <hyperlink ref="G1" location="INDEX!B10" display="Back to index" xr:uid="{3D5101CF-21DF-4C9A-B74B-0C0919F0077A}"/>
  </hyperlinks>
  <printOptions horizontalCentered="1"/>
  <pageMargins left="0.74803149606299213" right="0.74803149606299213" top="0.98425196850393704" bottom="0.98425196850393704" header="0.51181102362204722" footer="0.51181102362204722"/>
  <pageSetup paperSize="9" scale="55" orientation="portrait" horizontalDpi="1200" verticalDpi="1200" r:id="rId1"/>
  <headerFooter alignWithMargins="0">
    <oddFooter>&amp;C&amp;F&amp;R&amp;D &amp;T</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4E39-EC6E-445D-BFD8-13E5C25E9154}">
  <sheetPr>
    <tabColor rgb="FF00B050"/>
    <pageSetUpPr fitToPage="1"/>
  </sheetPr>
  <dimension ref="A1:L66"/>
  <sheetViews>
    <sheetView showGridLines="0" showZeros="0" zoomScale="90" zoomScaleNormal="90" workbookViewId="0">
      <selection activeCell="F1" sqref="F1"/>
    </sheetView>
  </sheetViews>
  <sheetFormatPr defaultColWidth="9.140625" defaultRowHeight="15" customHeight="1"/>
  <cols>
    <col min="1" max="1" width="4.5703125" style="1016" customWidth="1"/>
    <col min="2" max="2" width="39" style="814" customWidth="1"/>
    <col min="3" max="4" width="22.7109375" style="814" customWidth="1"/>
    <col min="5" max="5" width="4.5703125" style="1016" customWidth="1"/>
    <col min="6" max="6" width="12.7109375" style="814" customWidth="1"/>
    <col min="7" max="16384" width="9.140625" style="814"/>
  </cols>
  <sheetData>
    <row r="1" spans="1:12" s="807" customFormat="1" ht="20.100000000000001" customHeight="1">
      <c r="A1" s="1016"/>
      <c r="B1" s="1924" t="s">
        <v>1536</v>
      </c>
      <c r="C1" s="1924"/>
      <c r="D1" s="1924"/>
      <c r="E1" s="1016"/>
      <c r="F1" s="801" t="s">
        <v>997</v>
      </c>
      <c r="I1" s="1951"/>
      <c r="J1" s="1951"/>
      <c r="K1" s="1951"/>
      <c r="L1" s="1951"/>
    </row>
    <row r="2" spans="1:12" s="807" customFormat="1" ht="15" customHeight="1">
      <c r="A2" s="1016"/>
      <c r="B2" s="832" t="s">
        <v>1182</v>
      </c>
      <c r="C2" s="1058"/>
      <c r="D2" s="1058"/>
      <c r="E2" s="1016"/>
      <c r="F2" s="805"/>
      <c r="I2" s="1951"/>
      <c r="J2" s="1951"/>
      <c r="K2" s="1951"/>
      <c r="L2" s="1951"/>
    </row>
    <row r="3" spans="1:12" s="807" customFormat="1" ht="15" customHeight="1" thickBot="1">
      <c r="A3" s="676"/>
      <c r="B3" s="822"/>
      <c r="C3" s="815"/>
      <c r="D3" s="816"/>
      <c r="E3" s="676"/>
      <c r="F3" s="765"/>
      <c r="I3" s="1951"/>
      <c r="J3" s="1951"/>
      <c r="K3" s="1951"/>
      <c r="L3" s="1951"/>
    </row>
    <row r="4" spans="1:12" s="807" customFormat="1" ht="33" customHeight="1">
      <c r="A4" s="676"/>
      <c r="B4" s="1032"/>
      <c r="C4" s="1063" t="s">
        <v>1951</v>
      </c>
      <c r="D4" s="1063" t="s">
        <v>1956</v>
      </c>
      <c r="E4" s="676"/>
      <c r="F4" s="1030"/>
      <c r="I4" s="1951"/>
      <c r="J4" s="1951"/>
      <c r="K4" s="1951"/>
      <c r="L4" s="1951"/>
    </row>
    <row r="5" spans="1:12" s="807" customFormat="1" ht="24.95" customHeight="1">
      <c r="A5" s="676"/>
      <c r="B5" s="1039" t="s">
        <v>1537</v>
      </c>
      <c r="C5" s="1245">
        <v>13394653</v>
      </c>
      <c r="D5" s="1246">
        <v>9783714.9529999997</v>
      </c>
      <c r="E5" s="676"/>
      <c r="F5" s="804"/>
      <c r="I5" s="1951"/>
      <c r="J5" s="1951"/>
      <c r="K5" s="1951"/>
      <c r="L5" s="1951"/>
    </row>
    <row r="6" spans="1:12" s="807" customFormat="1" ht="24.95" customHeight="1">
      <c r="A6" s="676"/>
      <c r="B6" s="1067" t="s">
        <v>1538</v>
      </c>
      <c r="C6" s="1247">
        <v>4840405</v>
      </c>
      <c r="D6" s="1247">
        <v>4591249.2506505037</v>
      </c>
      <c r="E6" s="676"/>
      <c r="F6" s="814"/>
    </row>
    <row r="7" spans="1:12" s="807" customFormat="1" ht="24.95" customHeight="1" thickBot="1">
      <c r="A7" s="676"/>
      <c r="B7" s="1068" t="s">
        <v>399</v>
      </c>
      <c r="C7" s="1248">
        <v>18235058</v>
      </c>
      <c r="D7" s="1248">
        <v>14374964.203650504</v>
      </c>
      <c r="E7" s="676"/>
      <c r="F7" s="814"/>
    </row>
    <row r="8" spans="1:12" s="807" customFormat="1" ht="9" customHeight="1">
      <c r="A8" s="676"/>
      <c r="B8" s="1952"/>
      <c r="C8" s="1952"/>
      <c r="D8" s="1952"/>
      <c r="E8" s="676"/>
      <c r="F8" s="814"/>
    </row>
    <row r="9" spans="1:12" s="807" customFormat="1" ht="15" customHeight="1">
      <c r="A9" s="676"/>
      <c r="E9" s="676"/>
      <c r="F9" s="814"/>
    </row>
    <row r="10" spans="1:12" s="807" customFormat="1" ht="15" customHeight="1">
      <c r="A10" s="676"/>
      <c r="C10" s="823"/>
      <c r="D10" s="823"/>
      <c r="E10" s="676"/>
    </row>
    <row r="11" spans="1:12" s="807" customFormat="1" ht="15" customHeight="1">
      <c r="A11" s="676"/>
      <c r="C11" s="823"/>
      <c r="D11" s="823"/>
      <c r="E11" s="676"/>
    </row>
    <row r="12" spans="1:12" ht="15" customHeight="1">
      <c r="A12" s="676"/>
      <c r="E12" s="676"/>
    </row>
    <row r="13" spans="1:12" ht="15" customHeight="1">
      <c r="A13" s="1018"/>
      <c r="E13" s="1018"/>
    </row>
    <row r="14" spans="1:12" ht="15" customHeight="1">
      <c r="A14" s="1018"/>
      <c r="E14" s="1018"/>
    </row>
    <row r="15" spans="1:12" ht="15" customHeight="1">
      <c r="A15" s="1018"/>
      <c r="E15" s="1018"/>
    </row>
    <row r="16" spans="1:12" ht="15" customHeight="1">
      <c r="A16" s="1018"/>
      <c r="E16" s="1018"/>
    </row>
    <row r="17" spans="1:5" ht="15" customHeight="1">
      <c r="A17" s="1018"/>
      <c r="E17" s="1018"/>
    </row>
    <row r="18" spans="1:5" ht="15" customHeight="1">
      <c r="A18" s="1018"/>
      <c r="E18" s="1018"/>
    </row>
    <row r="19" spans="1:5" ht="15" customHeight="1">
      <c r="A19" s="1018"/>
      <c r="E19" s="1018"/>
    </row>
    <row r="20" spans="1:5" ht="15" customHeight="1">
      <c r="A20" s="1018"/>
      <c r="E20" s="1018"/>
    </row>
    <row r="21" spans="1:5" ht="15" customHeight="1">
      <c r="A21" s="1018"/>
      <c r="E21" s="1018"/>
    </row>
    <row r="22" spans="1:5" ht="15" customHeight="1">
      <c r="A22" s="1018"/>
      <c r="E22" s="1018"/>
    </row>
    <row r="23" spans="1:5" ht="15" customHeight="1">
      <c r="A23" s="1018"/>
      <c r="E23" s="1018"/>
    </row>
    <row r="24" spans="1:5" ht="15" customHeight="1">
      <c r="A24" s="1018"/>
      <c r="E24" s="1018"/>
    </row>
    <row r="25" spans="1:5" ht="15" customHeight="1">
      <c r="A25" s="1018"/>
      <c r="E25" s="1018"/>
    </row>
    <row r="26" spans="1:5" ht="15" customHeight="1">
      <c r="A26" s="1018"/>
      <c r="E26" s="1018"/>
    </row>
    <row r="27" spans="1:5" ht="15" customHeight="1">
      <c r="A27" s="1018"/>
      <c r="E27" s="1018"/>
    </row>
    <row r="28" spans="1:5" ht="15" customHeight="1">
      <c r="A28" s="1018"/>
      <c r="E28" s="1018"/>
    </row>
    <row r="29" spans="1:5" ht="15" customHeight="1">
      <c r="A29" s="1018"/>
      <c r="E29" s="1018"/>
    </row>
    <row r="30" spans="1:5" ht="15" customHeight="1">
      <c r="A30" s="1018"/>
      <c r="E30" s="1018"/>
    </row>
    <row r="31" spans="1:5" ht="15" customHeight="1">
      <c r="A31" s="1018"/>
      <c r="E31" s="1018"/>
    </row>
    <row r="32" spans="1:5" ht="15" customHeight="1">
      <c r="A32" s="1019"/>
      <c r="E32" s="1019"/>
    </row>
    <row r="33" spans="1:5" ht="15" customHeight="1">
      <c r="A33" s="1018"/>
      <c r="E33" s="1018"/>
    </row>
    <row r="34" spans="1:5" ht="15" customHeight="1">
      <c r="A34" s="1018"/>
      <c r="E34" s="1018"/>
    </row>
    <row r="35" spans="1:5" ht="15" customHeight="1">
      <c r="A35" s="1018"/>
      <c r="E35" s="1018"/>
    </row>
    <row r="36" spans="1:5" ht="15" customHeight="1">
      <c r="A36" s="1018"/>
      <c r="E36" s="1018"/>
    </row>
    <row r="37" spans="1:5" ht="15" customHeight="1">
      <c r="A37" s="1018"/>
      <c r="E37" s="1018"/>
    </row>
    <row r="38" spans="1:5" ht="15" customHeight="1">
      <c r="A38" s="1019"/>
      <c r="E38" s="1019"/>
    </row>
    <row r="39" spans="1:5" ht="15" customHeight="1">
      <c r="A39" s="1019"/>
      <c r="E39" s="1019"/>
    </row>
    <row r="40" spans="1:5" ht="15" customHeight="1">
      <c r="A40" s="1020"/>
      <c r="E40" s="1020"/>
    </row>
    <row r="41" spans="1:5" ht="15" customHeight="1">
      <c r="A41" s="1020"/>
      <c r="E41" s="1020"/>
    </row>
    <row r="42" spans="1:5" ht="15" customHeight="1">
      <c r="A42" s="1020"/>
      <c r="E42" s="1020"/>
    </row>
    <row r="43" spans="1:5" ht="15" customHeight="1">
      <c r="A43" s="1020"/>
      <c r="E43" s="1020"/>
    </row>
    <row r="44" spans="1:5" ht="15" customHeight="1">
      <c r="A44" s="1020"/>
      <c r="E44" s="1020"/>
    </row>
    <row r="45" spans="1:5" ht="15" customHeight="1">
      <c r="A45" s="1020"/>
      <c r="E45" s="1020"/>
    </row>
    <row r="46" spans="1:5" ht="15" customHeight="1">
      <c r="A46" s="1020"/>
      <c r="E46" s="1020"/>
    </row>
    <row r="47" spans="1:5" ht="15" customHeight="1">
      <c r="A47" s="1020"/>
      <c r="E47" s="1020"/>
    </row>
    <row r="48" spans="1:5" ht="15" customHeight="1">
      <c r="A48" s="1020"/>
      <c r="E48" s="1020"/>
    </row>
    <row r="49" spans="1:5" ht="15" customHeight="1">
      <c r="A49" s="1020"/>
      <c r="E49" s="1020"/>
    </row>
    <row r="50" spans="1:5" ht="15" customHeight="1">
      <c r="A50" s="1020"/>
      <c r="E50" s="1020"/>
    </row>
    <row r="51" spans="1:5" ht="15" customHeight="1">
      <c r="A51" s="1020"/>
      <c r="E51" s="1020"/>
    </row>
    <row r="52" spans="1:5" ht="15" customHeight="1">
      <c r="A52" s="1020"/>
      <c r="E52" s="1020"/>
    </row>
    <row r="53" spans="1:5" ht="15" customHeight="1">
      <c r="A53" s="1020"/>
      <c r="E53" s="1020"/>
    </row>
    <row r="54" spans="1:5" ht="15" customHeight="1">
      <c r="A54" s="1020"/>
      <c r="E54" s="1020"/>
    </row>
    <row r="55" spans="1:5" ht="15" customHeight="1">
      <c r="A55" s="1020"/>
      <c r="E55" s="1020"/>
    </row>
    <row r="56" spans="1:5" ht="15" customHeight="1">
      <c r="A56" s="1020"/>
      <c r="E56" s="1020"/>
    </row>
    <row r="57" spans="1:5" ht="15" customHeight="1">
      <c r="A57" s="1020"/>
      <c r="E57" s="1020"/>
    </row>
    <row r="58" spans="1:5" ht="15" customHeight="1">
      <c r="A58" s="1020"/>
      <c r="E58" s="1020"/>
    </row>
    <row r="59" spans="1:5" ht="15" customHeight="1">
      <c r="A59" s="1020"/>
      <c r="E59" s="1020"/>
    </row>
    <row r="60" spans="1:5" ht="15" customHeight="1">
      <c r="A60" s="1020"/>
      <c r="E60" s="1020"/>
    </row>
    <row r="61" spans="1:5" ht="15" customHeight="1">
      <c r="A61" s="1020"/>
      <c r="E61" s="1020"/>
    </row>
    <row r="62" spans="1:5" ht="15" customHeight="1">
      <c r="A62" s="1020"/>
      <c r="E62" s="1020"/>
    </row>
    <row r="63" spans="1:5" ht="15" customHeight="1">
      <c r="A63" s="1020"/>
      <c r="E63" s="1020"/>
    </row>
    <row r="64" spans="1:5" ht="15" customHeight="1">
      <c r="A64" s="1020"/>
      <c r="E64" s="1020"/>
    </row>
    <row r="65" spans="1:5" ht="15" customHeight="1">
      <c r="A65" s="1020"/>
      <c r="E65" s="1020"/>
    </row>
    <row r="66" spans="1:5" ht="15" customHeight="1">
      <c r="A66" s="1020"/>
      <c r="E66" s="1020"/>
    </row>
  </sheetData>
  <mergeCells count="3">
    <mergeCell ref="B1:D1"/>
    <mergeCell ref="I1:L5"/>
    <mergeCell ref="B8:D8"/>
  </mergeCells>
  <hyperlinks>
    <hyperlink ref="F1" location="INDEX!B10" display="Back to index" xr:uid="{FB6BAEA2-9E39-44EF-A787-07ADF6FA16F7}"/>
  </hyperlinks>
  <printOptions horizontalCentered="1"/>
  <pageMargins left="0.74803149606299213" right="0.74803149606299213" top="0.98425196850393704" bottom="0.98425196850393704" header="0.51181102362204722" footer="0.51181102362204722"/>
  <pageSetup paperSize="9" scale="53" orientation="portrait" horizontalDpi="1200" verticalDpi="1200" r:id="rId1"/>
  <headerFooter alignWithMargins="0">
    <oddFooter>&amp;C&amp;F&amp;R&amp;D &amp;T</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FB995-569B-47A2-A8BD-35BE2C5375A0}">
  <sheetPr>
    <tabColor rgb="FF00B050"/>
    <pageSetUpPr fitToPage="1"/>
  </sheetPr>
  <dimension ref="A1:L66"/>
  <sheetViews>
    <sheetView showGridLines="0" showZeros="0" zoomScale="90" zoomScaleNormal="90" workbookViewId="0">
      <selection activeCell="F1" sqref="F1"/>
    </sheetView>
  </sheetViews>
  <sheetFormatPr defaultColWidth="9.140625" defaultRowHeight="15" customHeight="1"/>
  <cols>
    <col min="1" max="1" width="4.5703125" style="1016" customWidth="1"/>
    <col min="2" max="2" width="47.5703125" style="814" customWidth="1"/>
    <col min="3" max="4" width="22" style="814" customWidth="1"/>
    <col min="5" max="5" width="4.5703125" style="1016" customWidth="1"/>
    <col min="6" max="6" width="12.7109375" style="814" customWidth="1"/>
    <col min="7" max="16384" width="9.140625" style="814"/>
  </cols>
  <sheetData>
    <row r="1" spans="1:12" s="807" customFormat="1" ht="20.100000000000001" customHeight="1">
      <c r="A1" s="1016"/>
      <c r="B1" s="1924" t="s">
        <v>1539</v>
      </c>
      <c r="C1" s="1924"/>
      <c r="D1" s="797"/>
      <c r="E1" s="1016"/>
      <c r="F1" s="801" t="s">
        <v>997</v>
      </c>
      <c r="I1" s="1951"/>
      <c r="J1" s="1951"/>
      <c r="K1" s="1951"/>
      <c r="L1" s="1951"/>
    </row>
    <row r="2" spans="1:12" s="807" customFormat="1" ht="15" customHeight="1">
      <c r="A2" s="1016"/>
      <c r="B2" s="832" t="s">
        <v>1182</v>
      </c>
      <c r="C2" s="797"/>
      <c r="D2" s="797"/>
      <c r="E2" s="1016"/>
      <c r="F2" s="805"/>
      <c r="I2" s="1951"/>
      <c r="J2" s="1951"/>
      <c r="K2" s="1951"/>
      <c r="L2" s="1951"/>
    </row>
    <row r="3" spans="1:12" s="807" customFormat="1" ht="15" customHeight="1" thickBot="1">
      <c r="A3" s="676"/>
      <c r="B3" s="822"/>
      <c r="C3" s="815"/>
      <c r="D3" s="816"/>
      <c r="E3" s="676"/>
      <c r="F3" s="765"/>
      <c r="I3" s="1951"/>
      <c r="J3" s="1951"/>
      <c r="K3" s="1951"/>
      <c r="L3" s="1951"/>
    </row>
    <row r="4" spans="1:12" s="807" customFormat="1" ht="33" customHeight="1">
      <c r="A4" s="676"/>
      <c r="B4" s="1032"/>
      <c r="C4" s="1063" t="s">
        <v>1565</v>
      </c>
      <c r="D4" s="1063" t="s">
        <v>1656</v>
      </c>
      <c r="E4" s="676"/>
      <c r="F4" s="1030"/>
      <c r="I4" s="1951"/>
      <c r="J4" s="1951"/>
      <c r="K4" s="1951"/>
      <c r="L4" s="1951"/>
    </row>
    <row r="5" spans="1:12" s="807" customFormat="1" ht="24.95" customHeight="1">
      <c r="A5" s="676"/>
      <c r="B5" s="1069" t="s">
        <v>1540</v>
      </c>
      <c r="C5" s="1249"/>
      <c r="D5" s="1249"/>
      <c r="E5" s="676"/>
      <c r="F5" s="814"/>
      <c r="I5" s="1951"/>
      <c r="J5" s="1951"/>
      <c r="K5" s="1951"/>
      <c r="L5" s="1951"/>
    </row>
    <row r="6" spans="1:12" s="807" customFormat="1" ht="24.95" customHeight="1">
      <c r="A6" s="676"/>
      <c r="B6" s="1070" t="s">
        <v>1541</v>
      </c>
      <c r="C6" s="1250">
        <v>13394653</v>
      </c>
      <c r="D6" s="1250">
        <v>9783714.9529999997</v>
      </c>
      <c r="E6" s="676"/>
      <c r="F6" s="814"/>
      <c r="I6" s="824"/>
      <c r="J6" s="824"/>
      <c r="K6" s="824"/>
      <c r="L6" s="824"/>
    </row>
    <row r="7" spans="1:12" s="807" customFormat="1" ht="24.95" customHeight="1">
      <c r="A7" s="676"/>
      <c r="B7" s="1070" t="s">
        <v>1542</v>
      </c>
      <c r="C7" s="1250">
        <v>12107127</v>
      </c>
      <c r="D7" s="1250">
        <v>12719114.0156279</v>
      </c>
      <c r="E7" s="676"/>
      <c r="F7" s="814"/>
      <c r="I7" s="824"/>
      <c r="J7" s="824"/>
      <c r="K7" s="824"/>
      <c r="L7" s="824"/>
    </row>
    <row r="8" spans="1:12" s="807" customFormat="1" ht="24.95" customHeight="1">
      <c r="A8" s="676"/>
      <c r="B8" s="1071"/>
      <c r="C8" s="1251">
        <v>25501780</v>
      </c>
      <c r="D8" s="1251">
        <v>22502828.9686279</v>
      </c>
      <c r="E8" s="676"/>
      <c r="F8" s="814"/>
      <c r="I8" s="824"/>
      <c r="J8" s="824"/>
      <c r="K8" s="824"/>
      <c r="L8" s="824"/>
    </row>
    <row r="9" spans="1:12" s="807" customFormat="1" ht="24.95" customHeight="1">
      <c r="A9" s="676"/>
      <c r="B9" s="1072" t="s">
        <v>1543</v>
      </c>
      <c r="C9" s="1247">
        <v>1730318</v>
      </c>
      <c r="D9" s="1247">
        <v>3282608.7014600001</v>
      </c>
      <c r="E9" s="676"/>
      <c r="F9" s="814"/>
    </row>
    <row r="10" spans="1:12" s="807" customFormat="1" ht="24.95" customHeight="1" thickBot="1">
      <c r="A10" s="676"/>
      <c r="B10" s="1073" t="s">
        <v>1544</v>
      </c>
      <c r="C10" s="1248">
        <v>23771462</v>
      </c>
      <c r="D10" s="1248">
        <v>19220220.2671679</v>
      </c>
      <c r="E10" s="676"/>
      <c r="F10" s="814"/>
    </row>
    <row r="11" spans="1:12" s="807" customFormat="1" ht="12.75">
      <c r="A11" s="676"/>
      <c r="B11" s="825"/>
      <c r="C11" s="825"/>
      <c r="D11" s="825"/>
      <c r="E11" s="676"/>
      <c r="F11" s="814"/>
    </row>
    <row r="12" spans="1:12" ht="12.75">
      <c r="A12" s="676"/>
      <c r="E12" s="676"/>
    </row>
    <row r="13" spans="1:12" ht="12.75">
      <c r="A13" s="1018"/>
      <c r="E13" s="1018"/>
    </row>
    <row r="14" spans="1:12" ht="12.75">
      <c r="A14" s="1018"/>
      <c r="E14" s="1018"/>
    </row>
    <row r="15" spans="1:12" ht="12.75">
      <c r="A15" s="1018"/>
      <c r="E15" s="1018"/>
    </row>
    <row r="16" spans="1:12" ht="15" customHeight="1">
      <c r="A16" s="1018"/>
      <c r="E16" s="1018"/>
    </row>
    <row r="17" spans="1:5" ht="15" customHeight="1">
      <c r="A17" s="1018"/>
      <c r="E17" s="1018"/>
    </row>
    <row r="18" spans="1:5" ht="15" customHeight="1">
      <c r="A18" s="1018"/>
      <c r="E18" s="1018"/>
    </row>
    <row r="19" spans="1:5" ht="15" customHeight="1">
      <c r="A19" s="1018"/>
      <c r="E19" s="1018"/>
    </row>
    <row r="20" spans="1:5" ht="15" customHeight="1">
      <c r="A20" s="1018"/>
      <c r="E20" s="1018"/>
    </row>
    <row r="21" spans="1:5" ht="15" customHeight="1">
      <c r="A21" s="1018"/>
      <c r="E21" s="1018"/>
    </row>
    <row r="22" spans="1:5" ht="15" customHeight="1">
      <c r="A22" s="1018"/>
      <c r="E22" s="1018"/>
    </row>
    <row r="23" spans="1:5" ht="15" customHeight="1">
      <c r="A23" s="1018"/>
      <c r="E23" s="1018"/>
    </row>
    <row r="24" spans="1:5" ht="15" customHeight="1">
      <c r="A24" s="1018"/>
      <c r="E24" s="1018"/>
    </row>
    <row r="25" spans="1:5" ht="15" customHeight="1">
      <c r="A25" s="1018"/>
      <c r="E25" s="1018"/>
    </row>
    <row r="26" spans="1:5" ht="15" customHeight="1">
      <c r="A26" s="1018"/>
      <c r="E26" s="1018"/>
    </row>
    <row r="27" spans="1:5" ht="15" customHeight="1">
      <c r="A27" s="1018"/>
      <c r="E27" s="1018"/>
    </row>
    <row r="28" spans="1:5" ht="15" customHeight="1">
      <c r="A28" s="1018"/>
      <c r="E28" s="1018"/>
    </row>
    <row r="29" spans="1:5" ht="15" customHeight="1">
      <c r="A29" s="1018"/>
      <c r="E29" s="1018"/>
    </row>
    <row r="30" spans="1:5" ht="15" customHeight="1">
      <c r="A30" s="1018"/>
      <c r="E30" s="1018"/>
    </row>
    <row r="31" spans="1:5" ht="15" customHeight="1">
      <c r="A31" s="1018"/>
      <c r="E31" s="1018"/>
    </row>
    <row r="32" spans="1:5" ht="15" customHeight="1">
      <c r="A32" s="1019"/>
      <c r="E32" s="1019"/>
    </row>
    <row r="33" spans="1:5" ht="15" customHeight="1">
      <c r="A33" s="1018"/>
      <c r="E33" s="1018"/>
    </row>
    <row r="34" spans="1:5" ht="15" customHeight="1">
      <c r="A34" s="1018"/>
      <c r="E34" s="1018"/>
    </row>
    <row r="35" spans="1:5" ht="15" customHeight="1">
      <c r="A35" s="1018"/>
      <c r="E35" s="1018"/>
    </row>
    <row r="36" spans="1:5" ht="15" customHeight="1">
      <c r="A36" s="1018"/>
      <c r="E36" s="1018"/>
    </row>
    <row r="37" spans="1:5" ht="15" customHeight="1">
      <c r="A37" s="1018"/>
      <c r="E37" s="1018"/>
    </row>
    <row r="38" spans="1:5" ht="15" customHeight="1">
      <c r="A38" s="1019"/>
      <c r="E38" s="1019"/>
    </row>
    <row r="39" spans="1:5" ht="15" customHeight="1">
      <c r="A39" s="1019"/>
      <c r="E39" s="1019"/>
    </row>
    <row r="40" spans="1:5" ht="15" customHeight="1">
      <c r="A40" s="1020"/>
      <c r="E40" s="1020"/>
    </row>
    <row r="41" spans="1:5" ht="15" customHeight="1">
      <c r="A41" s="1020"/>
      <c r="E41" s="1020"/>
    </row>
    <row r="42" spans="1:5" ht="15" customHeight="1">
      <c r="A42" s="1020"/>
      <c r="E42" s="1020"/>
    </row>
    <row r="43" spans="1:5" ht="15" customHeight="1">
      <c r="A43" s="1020"/>
      <c r="E43" s="1020"/>
    </row>
    <row r="44" spans="1:5" ht="15" customHeight="1">
      <c r="A44" s="1020"/>
      <c r="E44" s="1020"/>
    </row>
    <row r="45" spans="1:5" ht="15" customHeight="1">
      <c r="A45" s="1020"/>
      <c r="E45" s="1020"/>
    </row>
    <row r="46" spans="1:5" ht="15" customHeight="1">
      <c r="A46" s="1020"/>
      <c r="E46" s="1020"/>
    </row>
    <row r="47" spans="1:5" ht="15" customHeight="1">
      <c r="A47" s="1020"/>
      <c r="E47" s="1020"/>
    </row>
    <row r="48" spans="1:5" ht="15" customHeight="1">
      <c r="A48" s="1020"/>
      <c r="E48" s="1020"/>
    </row>
    <row r="49" spans="1:5" ht="15" customHeight="1">
      <c r="A49" s="1020"/>
      <c r="E49" s="1020"/>
    </row>
    <row r="50" spans="1:5" ht="15" customHeight="1">
      <c r="A50" s="1020"/>
      <c r="E50" s="1020"/>
    </row>
    <row r="51" spans="1:5" ht="15" customHeight="1">
      <c r="A51" s="1020"/>
      <c r="E51" s="1020"/>
    </row>
    <row r="52" spans="1:5" ht="15" customHeight="1">
      <c r="A52" s="1020"/>
      <c r="E52" s="1020"/>
    </row>
    <row r="53" spans="1:5" ht="15" customHeight="1">
      <c r="A53" s="1020"/>
      <c r="E53" s="1020"/>
    </row>
    <row r="54" spans="1:5" ht="15" customHeight="1">
      <c r="A54" s="1020"/>
      <c r="E54" s="1020"/>
    </row>
    <row r="55" spans="1:5" ht="15" customHeight="1">
      <c r="A55" s="1020"/>
      <c r="E55" s="1020"/>
    </row>
    <row r="56" spans="1:5" ht="15" customHeight="1">
      <c r="A56" s="1020"/>
      <c r="E56" s="1020"/>
    </row>
    <row r="57" spans="1:5" ht="15" customHeight="1">
      <c r="A57" s="1020"/>
      <c r="E57" s="1020"/>
    </row>
    <row r="58" spans="1:5" ht="15" customHeight="1">
      <c r="A58" s="1020"/>
      <c r="E58" s="1020"/>
    </row>
    <row r="59" spans="1:5" ht="15" customHeight="1">
      <c r="A59" s="1020"/>
      <c r="E59" s="1020"/>
    </row>
    <row r="60" spans="1:5" ht="15" customHeight="1">
      <c r="A60" s="1020"/>
      <c r="E60" s="1020"/>
    </row>
    <row r="61" spans="1:5" ht="15" customHeight="1">
      <c r="A61" s="1020"/>
      <c r="E61" s="1020"/>
    </row>
    <row r="62" spans="1:5" ht="15" customHeight="1">
      <c r="A62" s="1020"/>
      <c r="E62" s="1020"/>
    </row>
    <row r="63" spans="1:5" ht="15" customHeight="1">
      <c r="A63" s="1020"/>
      <c r="E63" s="1020"/>
    </row>
    <row r="64" spans="1:5" ht="15" customHeight="1">
      <c r="A64" s="1020"/>
      <c r="E64" s="1020"/>
    </row>
    <row r="65" spans="1:5" ht="15" customHeight="1">
      <c r="A65" s="1020"/>
      <c r="E65" s="1020"/>
    </row>
    <row r="66" spans="1:5" ht="15" customHeight="1">
      <c r="A66" s="1020"/>
      <c r="E66" s="1020"/>
    </row>
  </sheetData>
  <mergeCells count="2">
    <mergeCell ref="B1:C1"/>
    <mergeCell ref="I1:L5"/>
  </mergeCells>
  <hyperlinks>
    <hyperlink ref="F1" location="INDEX!B10" display="Back to index" xr:uid="{C5079430-142A-4694-8DD0-6D3A187D5190}"/>
  </hyperlinks>
  <printOptions horizontalCentered="1"/>
  <pageMargins left="0.74803149606299213" right="0.74803149606299213" top="0.98425196850393704" bottom="0.98425196850393704" header="0.51181102362204722" footer="0.51181102362204722"/>
  <pageSetup paperSize="9" scale="78" orientation="landscape" horizontalDpi="1200" verticalDpi="1200" r:id="rId1"/>
  <headerFooter alignWithMargins="0">
    <oddFooter>&amp;C&amp;F&amp;R&amp;D &amp;T</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524B-1280-4830-8EB1-886477BF0C56}">
  <sheetPr>
    <tabColor rgb="FF00B050"/>
  </sheetPr>
  <dimension ref="A1:P57"/>
  <sheetViews>
    <sheetView showGridLines="0" showZeros="0" zoomScale="90" zoomScaleNormal="90" workbookViewId="0">
      <selection activeCell="F4" sqref="F4"/>
    </sheetView>
  </sheetViews>
  <sheetFormatPr defaultColWidth="9.140625" defaultRowHeight="14.25"/>
  <cols>
    <col min="1" max="1" width="4.7109375" style="45" customWidth="1"/>
    <col min="2" max="2" width="4.7109375" style="123" customWidth="1"/>
    <col min="3" max="3" width="121.140625" style="123" customWidth="1"/>
    <col min="4" max="8" width="12.7109375" style="123" customWidth="1"/>
    <col min="9" max="9" width="4.7109375" style="123" customWidth="1"/>
    <col min="10" max="10" width="12.85546875" style="123" customWidth="1"/>
    <col min="11" max="11" width="15.7109375" style="123" customWidth="1"/>
    <col min="12" max="16384" width="9.140625" style="123"/>
  </cols>
  <sheetData>
    <row r="1" spans="1:16" ht="20.100000000000001" customHeight="1">
      <c r="B1" s="1953" t="s">
        <v>1183</v>
      </c>
      <c r="C1" s="1953"/>
      <c r="D1" s="128"/>
      <c r="E1" s="128"/>
      <c r="F1" s="128"/>
      <c r="G1" s="124"/>
      <c r="H1" s="124"/>
      <c r="I1" s="124"/>
      <c r="J1" s="766" t="s">
        <v>997</v>
      </c>
    </row>
    <row r="2" spans="1:16" ht="20.100000000000001" customHeight="1">
      <c r="B2" s="146" t="s">
        <v>1259</v>
      </c>
      <c r="C2" s="128"/>
      <c r="D2" s="128"/>
      <c r="E2" s="128"/>
      <c r="F2" s="128"/>
      <c r="G2" s="124"/>
      <c r="H2" s="124"/>
      <c r="I2" s="124"/>
      <c r="J2" s="115"/>
    </row>
    <row r="3" spans="1:16" s="174" customFormat="1" ht="15" customHeight="1">
      <c r="A3" s="197"/>
      <c r="B3" s="173"/>
      <c r="C3" s="173"/>
      <c r="D3" s="173"/>
      <c r="E3" s="173"/>
      <c r="G3" s="175"/>
    </row>
    <row r="4" spans="1:16" s="687" customFormat="1" ht="20.100000000000001" customHeight="1">
      <c r="A4" s="197"/>
      <c r="B4" s="682"/>
      <c r="C4" s="683"/>
      <c r="D4" s="1340" t="s">
        <v>1951</v>
      </c>
      <c r="E4" s="1340" t="s">
        <v>1955</v>
      </c>
      <c r="F4" s="1340" t="s">
        <v>1299</v>
      </c>
      <c r="G4" s="1340" t="s">
        <v>1668</v>
      </c>
      <c r="H4" s="1340" t="s">
        <v>1956</v>
      </c>
      <c r="I4" s="684"/>
      <c r="J4" s="685"/>
      <c r="K4" s="686"/>
      <c r="L4" s="1955"/>
    </row>
    <row r="5" spans="1:16" s="693" customFormat="1" ht="24" customHeight="1" thickBot="1">
      <c r="A5" s="223"/>
      <c r="B5" s="688" t="s">
        <v>1184</v>
      </c>
      <c r="C5" s="689"/>
      <c r="D5" s="690"/>
      <c r="E5" s="691"/>
      <c r="F5" s="691"/>
      <c r="G5" s="691"/>
      <c r="H5" s="691"/>
      <c r="I5" s="705"/>
      <c r="J5" s="685"/>
      <c r="K5" s="692"/>
      <c r="L5" s="1955"/>
    </row>
    <row r="6" spans="1:16" s="693" customFormat="1" ht="24.95" customHeight="1">
      <c r="A6" s="223"/>
      <c r="B6" s="679">
        <v>1</v>
      </c>
      <c r="C6" s="1388" t="s">
        <v>1185</v>
      </c>
      <c r="D6" s="1389">
        <v>5372775.0465835771</v>
      </c>
      <c r="E6" s="1390">
        <v>5488072.8245904474</v>
      </c>
      <c r="F6" s="1390">
        <v>5527099.8576317774</v>
      </c>
      <c r="G6" s="1390">
        <v>5554919.0988797648</v>
      </c>
      <c r="H6" s="1390">
        <v>5657289.3949202457</v>
      </c>
      <c r="I6" s="706"/>
      <c r="J6" s="694"/>
      <c r="K6" s="695"/>
      <c r="L6" s="696"/>
      <c r="M6" s="696"/>
      <c r="N6" s="696"/>
      <c r="O6" s="696"/>
      <c r="P6" s="696"/>
    </row>
    <row r="7" spans="1:16" s="693" customFormat="1" ht="24.95" customHeight="1">
      <c r="A7" s="223"/>
      <c r="B7" s="677">
        <v>2</v>
      </c>
      <c r="C7" s="1391" t="s">
        <v>1186</v>
      </c>
      <c r="D7" s="1392">
        <v>5293951.3622447858</v>
      </c>
      <c r="E7" s="1393">
        <v>5460841.3887984473</v>
      </c>
      <c r="F7" s="1393">
        <v>5490611.7690163199</v>
      </c>
      <c r="G7" s="1393">
        <v>5522993.5947158271</v>
      </c>
      <c r="H7" s="1393">
        <v>5642174.3886059299</v>
      </c>
      <c r="I7" s="706"/>
      <c r="J7" s="694"/>
      <c r="K7" s="695"/>
      <c r="L7" s="696"/>
      <c r="M7" s="696"/>
      <c r="N7" s="696"/>
      <c r="O7" s="696"/>
      <c r="P7" s="696"/>
    </row>
    <row r="8" spans="1:16" s="693" customFormat="1" ht="24.95" customHeight="1">
      <c r="A8" s="223"/>
      <c r="B8" s="677" t="s">
        <v>104</v>
      </c>
      <c r="C8" s="1391" t="s">
        <v>1187</v>
      </c>
      <c r="D8" s="1392">
        <v>0</v>
      </c>
      <c r="E8" s="1393">
        <v>0</v>
      </c>
      <c r="F8" s="1393">
        <v>0</v>
      </c>
      <c r="G8" s="1393">
        <v>0</v>
      </c>
      <c r="H8" s="1393">
        <v>0</v>
      </c>
      <c r="I8" s="706"/>
      <c r="J8" s="694"/>
      <c r="K8" s="695"/>
      <c r="L8" s="696"/>
      <c r="M8" s="696"/>
      <c r="N8" s="696"/>
      <c r="O8" s="696"/>
      <c r="P8" s="696"/>
    </row>
    <row r="9" spans="1:16" s="693" customFormat="1" ht="24.95" customHeight="1">
      <c r="A9" s="223"/>
      <c r="B9" s="677">
        <v>3</v>
      </c>
      <c r="C9" s="1391" t="s">
        <v>837</v>
      </c>
      <c r="D9" s="1392">
        <v>5882041.1298796497</v>
      </c>
      <c r="E9" s="1393">
        <v>6020713.2185464911</v>
      </c>
      <c r="F9" s="1393">
        <v>6062830.2899800418</v>
      </c>
      <c r="G9" s="1393">
        <v>6085090.9809004776</v>
      </c>
      <c r="H9" s="1393">
        <v>6193989.0790379914</v>
      </c>
      <c r="I9" s="706"/>
      <c r="J9" s="694"/>
      <c r="K9" s="695"/>
      <c r="L9" s="696"/>
      <c r="M9" s="696"/>
      <c r="N9" s="696"/>
      <c r="O9" s="696"/>
      <c r="P9" s="696"/>
    </row>
    <row r="10" spans="1:16" s="693" customFormat="1" ht="24.95" customHeight="1">
      <c r="A10" s="223"/>
      <c r="B10" s="677">
        <v>4</v>
      </c>
      <c r="C10" s="1391" t="s">
        <v>1188</v>
      </c>
      <c r="D10" s="1392">
        <v>5803217.4455408584</v>
      </c>
      <c r="E10" s="1393">
        <v>5993416.1673904276</v>
      </c>
      <c r="F10" s="1393">
        <v>6026020.3814362045</v>
      </c>
      <c r="G10" s="1393">
        <v>6052775.9400646742</v>
      </c>
      <c r="H10" s="1393">
        <v>6181374.0073126964</v>
      </c>
      <c r="I10" s="706"/>
      <c r="J10" s="694"/>
      <c r="K10" s="695"/>
      <c r="L10" s="696"/>
      <c r="M10" s="696"/>
      <c r="N10" s="696"/>
      <c r="O10" s="696"/>
      <c r="P10" s="696"/>
    </row>
    <row r="11" spans="1:16" s="693" customFormat="1" ht="24.95" customHeight="1">
      <c r="A11" s="223"/>
      <c r="B11" s="677" t="s">
        <v>1189</v>
      </c>
      <c r="C11" s="1391" t="s">
        <v>1190</v>
      </c>
      <c r="D11" s="1392">
        <v>0</v>
      </c>
      <c r="E11" s="1393">
        <v>0</v>
      </c>
      <c r="F11" s="1393">
        <v>0</v>
      </c>
      <c r="G11" s="1393">
        <v>0</v>
      </c>
      <c r="H11" s="1393">
        <v>0</v>
      </c>
      <c r="I11" s="706"/>
      <c r="J11" s="694"/>
      <c r="K11" s="695"/>
      <c r="L11" s="696"/>
      <c r="M11" s="696"/>
      <c r="N11" s="696"/>
      <c r="O11" s="696"/>
      <c r="P11" s="696"/>
    </row>
    <row r="12" spans="1:16" s="693" customFormat="1" ht="24.95" customHeight="1">
      <c r="A12" s="223"/>
      <c r="B12" s="677">
        <v>5</v>
      </c>
      <c r="C12" s="1391" t="s">
        <v>1048</v>
      </c>
      <c r="D12" s="1392">
        <v>7212799.4987096153</v>
      </c>
      <c r="E12" s="1393">
        <v>7050932.0098625161</v>
      </c>
      <c r="F12" s="1393">
        <v>7084591.0212387852</v>
      </c>
      <c r="G12" s="1393">
        <v>7074374.0695827138</v>
      </c>
      <c r="H12" s="1393">
        <v>7212252.1102994271</v>
      </c>
      <c r="I12" s="706"/>
      <c r="J12" s="694"/>
      <c r="K12" s="695"/>
      <c r="L12" s="696"/>
      <c r="M12" s="696"/>
      <c r="N12" s="696"/>
      <c r="O12" s="696"/>
      <c r="P12" s="696"/>
    </row>
    <row r="13" spans="1:16" s="693" customFormat="1" ht="24.95" customHeight="1">
      <c r="A13" s="223"/>
      <c r="B13" s="677">
        <v>6</v>
      </c>
      <c r="C13" s="1391" t="s">
        <v>1191</v>
      </c>
      <c r="D13" s="1392">
        <v>7154494.2490084637</v>
      </c>
      <c r="E13" s="1393">
        <v>7027051.7714705896</v>
      </c>
      <c r="F13" s="1393">
        <v>7049170.7645478519</v>
      </c>
      <c r="G13" s="1393">
        <v>7043891.2856462654</v>
      </c>
      <c r="H13" s="1393">
        <v>7209990.3266304722</v>
      </c>
      <c r="I13" s="706"/>
      <c r="J13" s="694"/>
      <c r="K13" s="695"/>
      <c r="L13" s="696"/>
      <c r="M13" s="696"/>
      <c r="N13" s="696"/>
      <c r="O13" s="696"/>
      <c r="P13" s="696"/>
    </row>
    <row r="14" spans="1:16" s="693" customFormat="1" ht="24.95" customHeight="1">
      <c r="A14" s="223"/>
      <c r="B14" s="678" t="s">
        <v>1192</v>
      </c>
      <c r="C14" s="1394" t="s">
        <v>1193</v>
      </c>
      <c r="D14" s="1395">
        <v>0</v>
      </c>
      <c r="E14" s="1396">
        <v>0</v>
      </c>
      <c r="F14" s="1396">
        <v>0</v>
      </c>
      <c r="G14" s="1396">
        <v>0</v>
      </c>
      <c r="H14" s="1396">
        <v>0</v>
      </c>
      <c r="I14" s="706"/>
      <c r="J14" s="694"/>
      <c r="K14" s="695"/>
      <c r="L14" s="696"/>
      <c r="M14" s="696"/>
      <c r="N14" s="696"/>
      <c r="O14" s="696"/>
      <c r="P14" s="696"/>
    </row>
    <row r="15" spans="1:16" s="693" customFormat="1" ht="24" customHeight="1" thickBot="1">
      <c r="A15" s="223"/>
      <c r="B15" s="688" t="s">
        <v>1194</v>
      </c>
      <c r="C15" s="1397"/>
      <c r="D15" s="1398"/>
      <c r="E15" s="1399"/>
      <c r="F15" s="1399"/>
      <c r="G15" s="1399"/>
      <c r="H15" s="1399"/>
      <c r="I15" s="705"/>
      <c r="J15" s="685"/>
      <c r="K15" s="692"/>
      <c r="L15" s="697"/>
    </row>
    <row r="16" spans="1:16" s="693" customFormat="1" ht="19.5" customHeight="1">
      <c r="A16" s="223"/>
      <c r="B16" s="679">
        <v>7</v>
      </c>
      <c r="C16" s="1388" t="s">
        <v>1195</v>
      </c>
      <c r="D16" s="1389">
        <v>45932529.052420519</v>
      </c>
      <c r="E16" s="1390">
        <v>46733444.132078305</v>
      </c>
      <c r="F16" s="1390">
        <v>47378823.420953989</v>
      </c>
      <c r="G16" s="1390">
        <v>45883407.697058946</v>
      </c>
      <c r="H16" s="1390">
        <v>46413047.59691608</v>
      </c>
      <c r="I16" s="706"/>
      <c r="J16" s="685"/>
      <c r="K16" s="698"/>
      <c r="L16" s="697"/>
      <c r="M16" s="697"/>
      <c r="N16" s="697"/>
      <c r="O16" s="697"/>
      <c r="P16" s="697"/>
    </row>
    <row r="17" spans="1:16" s="693" customFormat="1" ht="19.5" customHeight="1">
      <c r="A17" s="223"/>
      <c r="B17" s="678">
        <v>8</v>
      </c>
      <c r="C17" s="1394" t="s">
        <v>1196</v>
      </c>
      <c r="D17" s="1395">
        <v>45832829.702527963</v>
      </c>
      <c r="E17" s="1396">
        <v>48910202.617948778</v>
      </c>
      <c r="F17" s="1396">
        <v>47294743.870279305</v>
      </c>
      <c r="G17" s="1396">
        <v>45802311.539875194</v>
      </c>
      <c r="H17" s="1396">
        <v>46316405.082565986</v>
      </c>
      <c r="I17" s="706"/>
      <c r="J17" s="685"/>
      <c r="K17" s="699"/>
      <c r="L17" s="697"/>
      <c r="M17" s="697"/>
      <c r="N17" s="697"/>
      <c r="O17" s="697"/>
      <c r="P17" s="697"/>
    </row>
    <row r="18" spans="1:16" s="693" customFormat="1" ht="24" customHeight="1" thickBot="1">
      <c r="A18" s="153"/>
      <c r="B18" s="688" t="s">
        <v>1053</v>
      </c>
      <c r="C18" s="1397"/>
      <c r="D18" s="1398"/>
      <c r="E18" s="1399"/>
      <c r="F18" s="1399"/>
      <c r="G18" s="1399"/>
      <c r="H18" s="1399"/>
      <c r="I18" s="705"/>
      <c r="J18" s="685"/>
      <c r="K18" s="692"/>
      <c r="L18" s="697"/>
    </row>
    <row r="19" spans="1:16" s="693" customFormat="1" ht="24.95" customHeight="1">
      <c r="A19" s="153"/>
      <c r="B19" s="679">
        <v>9</v>
      </c>
      <c r="C19" s="1388" t="s">
        <v>1197</v>
      </c>
      <c r="D19" s="1400">
        <v>0.1169710259248276</v>
      </c>
      <c r="E19" s="1401">
        <v>0.11743351953859911</v>
      </c>
      <c r="F19" s="1401">
        <v>0.11665760055973309</v>
      </c>
      <c r="G19" s="1401">
        <v>0.12106596649393646</v>
      </c>
      <c r="H19" s="1401">
        <v>0.1218900651397032</v>
      </c>
      <c r="I19" s="707"/>
      <c r="J19" s="694"/>
      <c r="K19" s="695"/>
      <c r="L19" s="696"/>
      <c r="M19" s="696"/>
      <c r="N19" s="696"/>
      <c r="O19" s="696"/>
      <c r="P19" s="696"/>
    </row>
    <row r="20" spans="1:16" s="693" customFormat="1" ht="24.95" customHeight="1">
      <c r="A20" s="153"/>
      <c r="B20" s="677">
        <v>10</v>
      </c>
      <c r="C20" s="1391" t="s">
        <v>1198</v>
      </c>
      <c r="D20" s="1402">
        <v>0.11550566256991965</v>
      </c>
      <c r="E20" s="1403">
        <v>0.11165035302459492</v>
      </c>
      <c r="F20" s="1403">
        <v>0.11609348776845156</v>
      </c>
      <c r="G20" s="1403">
        <v>0.12058329392191364</v>
      </c>
      <c r="H20" s="1403">
        <v>0.12181805514801726</v>
      </c>
      <c r="I20" s="707"/>
      <c r="J20" s="694"/>
      <c r="K20" s="700"/>
      <c r="L20" s="696"/>
      <c r="M20" s="696"/>
      <c r="N20" s="696"/>
      <c r="O20" s="696"/>
      <c r="P20" s="696"/>
    </row>
    <row r="21" spans="1:16" s="693" customFormat="1" ht="24.95" customHeight="1">
      <c r="A21" s="45"/>
      <c r="B21" s="677" t="s">
        <v>1199</v>
      </c>
      <c r="C21" s="1391" t="s">
        <v>1200</v>
      </c>
      <c r="D21" s="1402">
        <v>0</v>
      </c>
      <c r="E21" s="1403">
        <v>0</v>
      </c>
      <c r="F21" s="1403">
        <v>0</v>
      </c>
      <c r="G21" s="1403">
        <v>0</v>
      </c>
      <c r="H21" s="1403">
        <v>0</v>
      </c>
      <c r="I21" s="707"/>
      <c r="J21" s="694"/>
      <c r="K21" s="700"/>
      <c r="L21" s="696"/>
      <c r="M21" s="696"/>
      <c r="N21" s="696"/>
      <c r="O21" s="696"/>
      <c r="P21" s="696"/>
    </row>
    <row r="22" spans="1:16" s="693" customFormat="1" ht="24.95" customHeight="1">
      <c r="A22" s="45"/>
      <c r="B22" s="677">
        <v>11</v>
      </c>
      <c r="C22" s="1391" t="s">
        <v>1201</v>
      </c>
      <c r="D22" s="1402">
        <v>0.12805829008820235</v>
      </c>
      <c r="E22" s="1404">
        <v>0.12883093318632199</v>
      </c>
      <c r="F22" s="1404">
        <v>0.12796498207886406</v>
      </c>
      <c r="G22" s="1404">
        <v>0.13262072906783082</v>
      </c>
      <c r="H22" s="1404">
        <v>0.13345361702663869</v>
      </c>
      <c r="I22" s="708"/>
      <c r="J22" s="694"/>
      <c r="K22" s="701"/>
      <c r="L22" s="696"/>
      <c r="M22" s="696"/>
      <c r="N22" s="696"/>
      <c r="O22" s="696"/>
      <c r="P22" s="696"/>
    </row>
    <row r="23" spans="1:16" s="693" customFormat="1" ht="24.95" customHeight="1">
      <c r="A23" s="45"/>
      <c r="B23" s="677">
        <v>12</v>
      </c>
      <c r="C23" s="1391" t="s">
        <v>1202</v>
      </c>
      <c r="D23" s="1402">
        <v>0.1266170446644008</v>
      </c>
      <c r="E23" s="1403">
        <v>0.12253918091909517</v>
      </c>
      <c r="F23" s="1403">
        <v>0.12741416674048303</v>
      </c>
      <c r="G23" s="1403">
        <v>0.13215001026302278</v>
      </c>
      <c r="H23" s="1403">
        <v>0.13345971036166265</v>
      </c>
      <c r="I23" s="707"/>
      <c r="J23" s="694"/>
      <c r="K23" s="700"/>
      <c r="L23" s="696"/>
      <c r="M23" s="696"/>
      <c r="N23" s="696"/>
      <c r="O23" s="696"/>
      <c r="P23" s="696"/>
    </row>
    <row r="24" spans="1:16" s="693" customFormat="1" ht="24.95" customHeight="1">
      <c r="A24" s="45"/>
      <c r="B24" s="677" t="s">
        <v>1203</v>
      </c>
      <c r="C24" s="1391" t="s">
        <v>1204</v>
      </c>
      <c r="D24" s="1402">
        <v>0</v>
      </c>
      <c r="E24" s="1403">
        <v>0</v>
      </c>
      <c r="F24" s="1403">
        <v>0</v>
      </c>
      <c r="G24" s="1403">
        <v>0</v>
      </c>
      <c r="H24" s="1403">
        <v>0</v>
      </c>
      <c r="I24" s="707"/>
      <c r="J24" s="694"/>
      <c r="K24" s="700"/>
      <c r="L24" s="696"/>
      <c r="M24" s="696"/>
      <c r="N24" s="696"/>
      <c r="O24" s="696"/>
      <c r="P24" s="696"/>
    </row>
    <row r="25" spans="1:16" s="693" customFormat="1" ht="24.95" customHeight="1">
      <c r="A25" s="45"/>
      <c r="B25" s="677">
        <v>13</v>
      </c>
      <c r="C25" s="1391" t="s">
        <v>1205</v>
      </c>
      <c r="D25" s="1402">
        <v>0.15703031484458443</v>
      </c>
      <c r="E25" s="1404">
        <v>0.15087550555732923</v>
      </c>
      <c r="F25" s="1404">
        <v>0.14953075044293987</v>
      </c>
      <c r="G25" s="1404">
        <v>0.15418153150896352</v>
      </c>
      <c r="H25" s="1404">
        <v>0.15539277172522165</v>
      </c>
      <c r="I25" s="708"/>
      <c r="J25" s="694"/>
      <c r="K25" s="701"/>
      <c r="L25" s="696"/>
      <c r="M25" s="696"/>
      <c r="N25" s="696"/>
      <c r="O25" s="696"/>
      <c r="P25" s="696"/>
    </row>
    <row r="26" spans="1:16" s="693" customFormat="1" ht="24.95" customHeight="1">
      <c r="A26" s="45"/>
      <c r="B26" s="678">
        <v>14</v>
      </c>
      <c r="C26" s="1394" t="s">
        <v>1206</v>
      </c>
      <c r="D26" s="1405">
        <v>0.15609977161444713</v>
      </c>
      <c r="E26" s="1406">
        <v>0.14367251402250056</v>
      </c>
      <c r="F26" s="1406">
        <v>0.14904765704794634</v>
      </c>
      <c r="G26" s="1406">
        <v>0.1537889911847331</v>
      </c>
      <c r="H26" s="1406">
        <v>0.15566817661641866</v>
      </c>
      <c r="I26" s="707"/>
      <c r="J26" s="694"/>
      <c r="K26" s="700"/>
      <c r="L26" s="696"/>
      <c r="M26" s="696"/>
      <c r="N26" s="696"/>
      <c r="O26" s="696"/>
      <c r="P26" s="696"/>
    </row>
    <row r="27" spans="1:16" s="693" customFormat="1" ht="24" customHeight="1" thickBot="1">
      <c r="A27" s="45"/>
      <c r="B27" s="688" t="s">
        <v>1207</v>
      </c>
      <c r="C27" s="1397"/>
      <c r="D27" s="1407"/>
      <c r="E27" s="1399"/>
      <c r="F27" s="1399"/>
      <c r="G27" s="1399"/>
      <c r="H27" s="1399"/>
      <c r="I27" s="705"/>
      <c r="J27" s="685"/>
      <c r="K27" s="692"/>
      <c r="L27" s="697"/>
    </row>
    <row r="28" spans="1:16" s="693" customFormat="1" ht="24.95" customHeight="1">
      <c r="A28" s="45"/>
      <c r="B28" s="679">
        <v>15</v>
      </c>
      <c r="C28" s="1388" t="s">
        <v>780</v>
      </c>
      <c r="D28" s="1408">
        <v>99785900.257249892</v>
      </c>
      <c r="E28" s="1390">
        <v>98067243.532798275</v>
      </c>
      <c r="F28" s="1390">
        <v>98284026.823071346</v>
      </c>
      <c r="G28" s="1390">
        <v>96065792.561364725</v>
      </c>
      <c r="H28" s="1390">
        <v>92784122.611805931</v>
      </c>
      <c r="I28" s="706"/>
      <c r="J28" s="685"/>
      <c r="K28" s="698"/>
      <c r="L28" s="697"/>
      <c r="M28" s="697"/>
      <c r="N28" s="697"/>
      <c r="O28" s="697"/>
      <c r="P28" s="697"/>
    </row>
    <row r="29" spans="1:16" s="693" customFormat="1" ht="24.95" customHeight="1">
      <c r="A29" s="45"/>
      <c r="B29" s="677">
        <v>16</v>
      </c>
      <c r="C29" s="1391" t="s">
        <v>838</v>
      </c>
      <c r="D29" s="1409">
        <v>5.8946615851694868E-2</v>
      </c>
      <c r="E29" s="1410">
        <v>6.1393723343849085E-2</v>
      </c>
      <c r="F29" s="1410">
        <v>6.1686832397437351E-2</v>
      </c>
      <c r="G29" s="1410">
        <v>6.3342952973788669E-2</v>
      </c>
      <c r="H29" s="1410">
        <v>6.6756993596336106E-2</v>
      </c>
      <c r="I29" s="709"/>
      <c r="J29" s="685"/>
      <c r="K29" s="698"/>
      <c r="L29" s="697"/>
      <c r="M29" s="697"/>
      <c r="N29" s="697"/>
      <c r="O29" s="697"/>
      <c r="P29" s="697"/>
    </row>
    <row r="30" spans="1:16" s="693" customFormat="1" ht="24.95" customHeight="1">
      <c r="A30" s="45"/>
      <c r="B30" s="677">
        <v>17</v>
      </c>
      <c r="C30" s="1391" t="s">
        <v>1208</v>
      </c>
      <c r="D30" s="1409">
        <v>5.8204514498878812E-2</v>
      </c>
      <c r="E30" s="1409">
        <v>6.1144877431746091E-2</v>
      </c>
      <c r="F30" s="1409">
        <v>6.1343957919666139E-2</v>
      </c>
      <c r="G30" s="1409">
        <v>6.3039575438330414E-2</v>
      </c>
      <c r="H30" s="1409">
        <v>6.665442286740908E-2</v>
      </c>
      <c r="I30" s="710"/>
      <c r="J30" s="685"/>
      <c r="K30" s="698"/>
      <c r="L30" s="702"/>
      <c r="M30" s="697"/>
      <c r="N30" s="697"/>
      <c r="O30" s="697"/>
      <c r="P30" s="697"/>
    </row>
    <row r="31" spans="1:16" s="693" customFormat="1" ht="24.95" customHeight="1" thickBot="1">
      <c r="A31" s="45"/>
      <c r="B31" s="703" t="s">
        <v>1209</v>
      </c>
      <c r="C31" s="1411" t="s">
        <v>1210</v>
      </c>
      <c r="D31" s="1412">
        <v>5.8946615851694868E-2</v>
      </c>
      <c r="E31" s="1412">
        <v>6.1393723343849085E-2</v>
      </c>
      <c r="F31" s="1412">
        <v>6.1686832397437351E-2</v>
      </c>
      <c r="G31" s="1412">
        <v>6.3342952973788669E-2</v>
      </c>
      <c r="H31" s="1412">
        <v>6.6756993596336106E-2</v>
      </c>
      <c r="I31" s="711"/>
      <c r="J31" s="685"/>
      <c r="K31" s="704"/>
    </row>
    <row r="32" spans="1:16" s="176" customFormat="1">
      <c r="A32" s="45"/>
      <c r="B32" s="177"/>
      <c r="C32" s="178"/>
      <c r="D32" s="178"/>
      <c r="E32" s="178"/>
      <c r="F32" s="179"/>
      <c r="G32" s="179"/>
      <c r="H32" s="179"/>
      <c r="I32" s="179"/>
      <c r="J32" s="179"/>
    </row>
    <row r="33" spans="1:10" s="176" customFormat="1" ht="15" customHeight="1">
      <c r="A33" s="45"/>
      <c r="B33" s="177"/>
      <c r="C33" s="178"/>
      <c r="D33" s="178"/>
      <c r="E33" s="178"/>
      <c r="F33" s="179"/>
      <c r="G33" s="144"/>
      <c r="H33" s="179"/>
      <c r="I33" s="179"/>
      <c r="J33" s="179"/>
    </row>
    <row r="34" spans="1:10" ht="15" customHeight="1">
      <c r="B34" s="1954"/>
      <c r="C34" s="1954"/>
      <c r="D34" s="1954"/>
      <c r="E34" s="1954"/>
      <c r="F34" s="1954"/>
      <c r="G34" s="1954"/>
      <c r="H34" s="1954"/>
      <c r="I34" s="712"/>
      <c r="J34" s="145"/>
    </row>
    <row r="35" spans="1:10" ht="15" customHeight="1">
      <c r="B35" s="1954"/>
      <c r="C35" s="1954"/>
      <c r="D35" s="1954"/>
      <c r="E35" s="1954"/>
      <c r="F35" s="1954"/>
      <c r="G35" s="1954"/>
      <c r="H35" s="1954"/>
      <c r="I35" s="712"/>
      <c r="J35" s="145"/>
    </row>
    <row r="36" spans="1:10" ht="15" customHeight="1">
      <c r="B36" s="1954"/>
      <c r="C36" s="1954"/>
      <c r="D36" s="1954"/>
      <c r="E36" s="1954"/>
      <c r="F36" s="1954"/>
      <c r="G36" s="1954"/>
      <c r="H36" s="1954"/>
      <c r="I36" s="712"/>
      <c r="J36" s="145"/>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3">
    <mergeCell ref="B1:C1"/>
    <mergeCell ref="B34:H36"/>
    <mergeCell ref="L4:L5"/>
  </mergeCells>
  <hyperlinks>
    <hyperlink ref="J1" location="Index!A1" display="Back to index" xr:uid="{FA38B6FB-6BB4-4907-A073-8CA674D0BED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AEEB-05AF-4D74-B02A-0A21F5477F38}">
  <sheetPr>
    <pageSetUpPr fitToPage="1"/>
  </sheetPr>
  <dimension ref="A1:O35"/>
  <sheetViews>
    <sheetView showGridLines="0" zoomScale="90" zoomScaleNormal="90" zoomScalePageLayoutView="80" workbookViewId="0">
      <selection activeCell="L1" sqref="L1"/>
    </sheetView>
  </sheetViews>
  <sheetFormatPr defaultColWidth="9.140625" defaultRowHeight="15"/>
  <cols>
    <col min="1" max="1" width="4.7109375" style="198" customWidth="1"/>
    <col min="2" max="2" width="7.5703125" style="781" customWidth="1"/>
    <col min="3" max="3" width="55.5703125" customWidth="1"/>
    <col min="4" max="5" width="23" customWidth="1"/>
    <col min="6" max="10" width="21.140625" customWidth="1"/>
    <col min="11" max="11" width="4.7109375" style="198" customWidth="1"/>
    <col min="12" max="12" width="14.5703125" customWidth="1"/>
  </cols>
  <sheetData>
    <row r="1" spans="1:15" s="198" customFormat="1" ht="27.75" customHeight="1">
      <c r="B1" s="25"/>
      <c r="C1" s="1708" t="s">
        <v>1570</v>
      </c>
      <c r="D1" s="1708"/>
      <c r="E1" s="1708"/>
      <c r="F1" s="1708"/>
      <c r="G1" s="1708"/>
      <c r="H1" s="1708"/>
      <c r="I1" s="1708"/>
      <c r="J1" s="1708"/>
      <c r="L1" s="766" t="s">
        <v>997</v>
      </c>
    </row>
    <row r="2" spans="1:15">
      <c r="C2" s="832" t="s">
        <v>1182</v>
      </c>
    </row>
    <row r="3" spans="1:15" s="198" customFormat="1" thickBot="1">
      <c r="D3" s="850" t="s">
        <v>83</v>
      </c>
      <c r="E3" s="850" t="s">
        <v>84</v>
      </c>
      <c r="F3" s="850" t="s">
        <v>85</v>
      </c>
      <c r="G3" s="850" t="s">
        <v>86</v>
      </c>
      <c r="H3" s="850" t="s">
        <v>87</v>
      </c>
      <c r="I3" s="850" t="s">
        <v>88</v>
      </c>
      <c r="J3" s="850" t="s">
        <v>89</v>
      </c>
    </row>
    <row r="4" spans="1:15" s="198" customFormat="1" ht="14.25" customHeight="1">
      <c r="A4" s="197"/>
      <c r="C4" s="198" t="s">
        <v>1571</v>
      </c>
      <c r="D4" s="1709" t="s">
        <v>1572</v>
      </c>
      <c r="E4" s="1711" t="s">
        <v>1573</v>
      </c>
      <c r="F4" s="1709" t="s">
        <v>1574</v>
      </c>
      <c r="G4" s="1709"/>
      <c r="H4" s="1709"/>
      <c r="I4" s="1709"/>
      <c r="J4" s="1709"/>
      <c r="K4" s="197"/>
    </row>
    <row r="5" spans="1:15" s="198" customFormat="1" ht="36">
      <c r="A5" s="770"/>
      <c r="C5" s="770"/>
      <c r="D5" s="1710"/>
      <c r="E5" s="1712"/>
      <c r="F5" s="268" t="s">
        <v>1575</v>
      </c>
      <c r="G5" s="268" t="s">
        <v>1576</v>
      </c>
      <c r="H5" s="268" t="s">
        <v>1577</v>
      </c>
      <c r="I5" s="268" t="s">
        <v>1578</v>
      </c>
      <c r="J5" s="268" t="s">
        <v>1579</v>
      </c>
      <c r="K5" s="770"/>
    </row>
    <row r="6" spans="1:15" s="198" customFormat="1" ht="27" customHeight="1">
      <c r="A6" s="223"/>
      <c r="B6" s="1288"/>
      <c r="C6" s="1289" t="s">
        <v>1102</v>
      </c>
      <c r="D6" s="852"/>
      <c r="E6" s="852"/>
      <c r="F6" s="852"/>
      <c r="G6" s="852"/>
      <c r="H6" s="852"/>
      <c r="I6" s="852"/>
      <c r="J6" s="852"/>
      <c r="K6" s="223"/>
      <c r="O6" s="853"/>
    </row>
    <row r="7" spans="1:15" s="272" customFormat="1" ht="20.100000000000001" customHeight="1">
      <c r="A7" s="223"/>
      <c r="B7" s="279"/>
      <c r="C7" s="1290" t="s">
        <v>1103</v>
      </c>
      <c r="D7" s="1213">
        <v>7796299</v>
      </c>
      <c r="E7" s="1213">
        <v>7796299</v>
      </c>
      <c r="F7" s="1291">
        <v>7796298.503021474</v>
      </c>
      <c r="G7" s="1291"/>
      <c r="H7" s="1291"/>
      <c r="I7" s="1292"/>
      <c r="J7" s="1291"/>
      <c r="K7" s="223"/>
      <c r="L7" s="854"/>
      <c r="M7" s="855"/>
      <c r="N7" s="855"/>
    </row>
    <row r="8" spans="1:15" s="272" customFormat="1" ht="20.100000000000001" customHeight="1">
      <c r="A8" s="223"/>
      <c r="B8" s="279"/>
      <c r="C8" s="1290" t="s">
        <v>1104</v>
      </c>
      <c r="D8" s="1213">
        <v>361786</v>
      </c>
      <c r="E8" s="1213">
        <v>358080</v>
      </c>
      <c r="F8" s="1291">
        <v>359503.56934566289</v>
      </c>
      <c r="G8" s="1291"/>
      <c r="H8" s="1291"/>
      <c r="I8" s="1292"/>
      <c r="J8" s="1291"/>
      <c r="K8" s="223"/>
      <c r="L8" s="854"/>
      <c r="M8" s="855"/>
      <c r="N8" s="855"/>
    </row>
    <row r="9" spans="1:15" s="272" customFormat="1" ht="20.100000000000001" customHeight="1">
      <c r="A9" s="1287"/>
      <c r="B9" s="1290"/>
      <c r="C9" s="1290" t="s">
        <v>1106</v>
      </c>
      <c r="D9" s="1213">
        <v>453213</v>
      </c>
      <c r="E9" s="1213">
        <v>453213</v>
      </c>
      <c r="F9" s="1291">
        <v>435228.9292991719</v>
      </c>
      <c r="G9" s="1291"/>
      <c r="H9" s="1291"/>
      <c r="I9" s="1292">
        <v>11712</v>
      </c>
      <c r="J9" s="1291"/>
      <c r="K9" s="1287"/>
      <c r="L9" s="854"/>
      <c r="M9" s="855"/>
      <c r="N9" s="855"/>
    </row>
    <row r="10" spans="1:15" s="272" customFormat="1" ht="20.100000000000001" customHeight="1">
      <c r="A10" s="1287"/>
      <c r="B10" s="1293"/>
      <c r="C10" s="1293" t="s">
        <v>1107</v>
      </c>
      <c r="D10" s="1294">
        <v>63177597</v>
      </c>
      <c r="E10" s="1294">
        <v>63187421</v>
      </c>
      <c r="F10" s="1291">
        <v>62314017.637433998</v>
      </c>
      <c r="G10" s="1291"/>
      <c r="H10" s="1291">
        <v>1269945.3187599999</v>
      </c>
      <c r="I10" s="1291">
        <v>127968</v>
      </c>
      <c r="J10" s="1291">
        <v>59704.400030000004</v>
      </c>
      <c r="K10" s="1287"/>
      <c r="L10" s="854"/>
      <c r="M10" s="855"/>
      <c r="N10" s="855"/>
    </row>
    <row r="11" spans="1:15" s="272" customFormat="1" ht="20.100000000000001" customHeight="1">
      <c r="A11" s="1287"/>
      <c r="B11" s="279"/>
      <c r="C11" s="1290" t="s">
        <v>1932</v>
      </c>
      <c r="D11" s="1213">
        <v>15384808</v>
      </c>
      <c r="E11" s="1213">
        <v>15680768</v>
      </c>
      <c r="F11" s="1291">
        <v>13693229.750425259</v>
      </c>
      <c r="G11" s="1291">
        <v>616801.33774764312</v>
      </c>
      <c r="H11" s="1291">
        <v>100.5</v>
      </c>
      <c r="I11" s="1291">
        <v>710203</v>
      </c>
      <c r="J11" s="1291">
        <v>107952.68113819713</v>
      </c>
      <c r="K11" s="1287"/>
      <c r="L11" s="854"/>
      <c r="M11" s="855"/>
      <c r="N11" s="855"/>
    </row>
    <row r="12" spans="1:15" s="272" customFormat="1" ht="20.100000000000001" customHeight="1">
      <c r="A12" s="223"/>
      <c r="B12" s="279"/>
      <c r="C12" s="1290" t="s">
        <v>1125</v>
      </c>
      <c r="D12" s="1213">
        <v>780514</v>
      </c>
      <c r="E12" s="1213">
        <v>577800</v>
      </c>
      <c r="F12" s="1291">
        <v>577800.12206349615</v>
      </c>
      <c r="G12" s="1291"/>
      <c r="H12" s="1291"/>
      <c r="I12" s="1292"/>
      <c r="J12" s="1291"/>
      <c r="K12" s="223"/>
      <c r="L12" s="854"/>
      <c r="M12" s="855"/>
      <c r="N12" s="855"/>
    </row>
    <row r="13" spans="1:15" s="272" customFormat="1" ht="20.100000000000001" customHeight="1">
      <c r="A13" s="1287"/>
      <c r="B13" s="279"/>
      <c r="C13" s="1290" t="s">
        <v>1126</v>
      </c>
      <c r="D13" s="1213">
        <v>2870</v>
      </c>
      <c r="E13" s="1213">
        <v>0</v>
      </c>
      <c r="F13" s="1291"/>
      <c r="G13" s="1291"/>
      <c r="H13" s="1291"/>
      <c r="I13" s="1292"/>
      <c r="J13" s="1291"/>
      <c r="K13" s="1287"/>
      <c r="L13" s="854"/>
      <c r="M13" s="855"/>
      <c r="N13" s="855"/>
    </row>
    <row r="14" spans="1:15" s="272" customFormat="1" ht="20.100000000000001" customHeight="1">
      <c r="A14" s="223"/>
      <c r="B14" s="279"/>
      <c r="C14" s="1290" t="s">
        <v>1127</v>
      </c>
      <c r="D14" s="1213">
        <v>600721</v>
      </c>
      <c r="E14" s="1213">
        <v>537279</v>
      </c>
      <c r="F14" s="1291">
        <v>537278.63840999978</v>
      </c>
      <c r="G14" s="1291"/>
      <c r="H14" s="1291"/>
      <c r="I14" s="1292"/>
      <c r="J14" s="1291"/>
      <c r="K14" s="223"/>
      <c r="L14" s="854"/>
      <c r="M14" s="855"/>
      <c r="N14" s="855"/>
    </row>
    <row r="15" spans="1:15" s="272" customFormat="1" ht="20.100000000000001" customHeight="1">
      <c r="A15" s="223"/>
      <c r="B15" s="279"/>
      <c r="C15" s="1290" t="s">
        <v>1128</v>
      </c>
      <c r="D15" s="1213">
        <v>256213</v>
      </c>
      <c r="E15" s="1213">
        <v>255752</v>
      </c>
      <c r="F15" s="1291"/>
      <c r="G15" s="1291"/>
      <c r="H15" s="1291"/>
      <c r="I15" s="1292"/>
      <c r="J15" s="1291">
        <v>255752.49072999996</v>
      </c>
      <c r="K15" s="223"/>
      <c r="L15" s="854"/>
      <c r="M15" s="855"/>
      <c r="N15" s="855"/>
    </row>
    <row r="16" spans="1:15" s="272" customFormat="1" ht="20.100000000000001" customHeight="1">
      <c r="A16" s="223"/>
      <c r="B16" s="279"/>
      <c r="C16" s="1290" t="s">
        <v>1130</v>
      </c>
      <c r="D16" s="1214">
        <v>17283</v>
      </c>
      <c r="E16" s="1214">
        <v>17275</v>
      </c>
      <c r="F16" s="1291">
        <v>17694.665229999999</v>
      </c>
      <c r="G16" s="1291"/>
      <c r="H16" s="1291"/>
      <c r="I16" s="1292"/>
      <c r="J16" s="1291"/>
      <c r="K16" s="223"/>
      <c r="L16" s="854"/>
      <c r="M16" s="855"/>
      <c r="N16" s="855"/>
    </row>
    <row r="17" spans="1:14" s="272" customFormat="1" ht="20.100000000000001" customHeight="1">
      <c r="A17" s="1287"/>
      <c r="B17" s="279"/>
      <c r="C17" s="1290" t="s">
        <v>1897</v>
      </c>
      <c r="D17" s="1213">
        <v>2688216</v>
      </c>
      <c r="E17" s="1213">
        <v>2682535</v>
      </c>
      <c r="F17" s="1291">
        <v>2293948.4788816003</v>
      </c>
      <c r="G17" s="1291"/>
      <c r="H17" s="1291"/>
      <c r="I17" s="1292"/>
      <c r="J17" s="1291">
        <v>388586.68559839897</v>
      </c>
      <c r="K17" s="1287"/>
      <c r="L17" s="854"/>
      <c r="M17" s="855"/>
      <c r="N17" s="855"/>
    </row>
    <row r="18" spans="1:14" s="272" customFormat="1" ht="20.100000000000001" customHeight="1">
      <c r="A18" s="223"/>
      <c r="B18" s="283"/>
      <c r="C18" s="1290" t="s">
        <v>220</v>
      </c>
      <c r="D18" s="1215">
        <v>1385292</v>
      </c>
      <c r="E18" s="1215">
        <v>1379027</v>
      </c>
      <c r="F18" s="1295">
        <v>1126629.4334700005</v>
      </c>
      <c r="G18" s="1295"/>
      <c r="H18" s="1295"/>
      <c r="I18" s="1296"/>
      <c r="J18" s="1291">
        <v>249279.78505999999</v>
      </c>
      <c r="K18" s="223"/>
      <c r="L18" s="854"/>
      <c r="M18" s="855"/>
      <c r="N18" s="855"/>
    </row>
    <row r="19" spans="1:14" s="198" customFormat="1" ht="20.100000000000001" customHeight="1" thickBot="1">
      <c r="A19" s="223"/>
      <c r="B19" s="856"/>
      <c r="C19" s="1297" t="s">
        <v>1580</v>
      </c>
      <c r="D19" s="1216">
        <v>92904812</v>
      </c>
      <c r="E19" s="1216">
        <v>92925449</v>
      </c>
      <c r="F19" s="1216">
        <v>89151629.727580681</v>
      </c>
      <c r="G19" s="1216">
        <v>616801.33774764312</v>
      </c>
      <c r="H19" s="1216">
        <v>1270045.8187599999</v>
      </c>
      <c r="I19" s="1216">
        <v>849883</v>
      </c>
      <c r="J19" s="1216">
        <v>1061276.042556596</v>
      </c>
      <c r="K19" s="223"/>
    </row>
    <row r="20" spans="1:14" s="198" customFormat="1" ht="31.5" customHeight="1">
      <c r="A20" s="223"/>
      <c r="B20" s="851"/>
      <c r="C20" s="1298" t="s">
        <v>1138</v>
      </c>
      <c r="D20" s="857"/>
      <c r="E20" s="857"/>
      <c r="F20" s="857"/>
      <c r="G20" s="857"/>
      <c r="H20" s="857"/>
      <c r="I20" s="1299"/>
      <c r="J20" s="1299"/>
      <c r="K20" s="223"/>
    </row>
    <row r="21" spans="1:14" s="272" customFormat="1" ht="20.100000000000001" customHeight="1">
      <c r="A21" s="1287"/>
      <c r="B21" s="214"/>
      <c r="C21" s="1290" t="s">
        <v>1139</v>
      </c>
      <c r="D21" s="281"/>
      <c r="E21" s="281"/>
      <c r="F21" s="281"/>
      <c r="G21" s="281"/>
      <c r="H21" s="281"/>
      <c r="I21" s="282"/>
      <c r="J21" s="281"/>
      <c r="K21" s="1287"/>
      <c r="L21" s="854"/>
      <c r="M21" s="855"/>
      <c r="N21" s="855"/>
    </row>
    <row r="22" spans="1:14" s="272" customFormat="1" ht="20.100000000000001" customHeight="1">
      <c r="A22" s="223"/>
      <c r="B22" s="279"/>
      <c r="C22" s="1300" t="s">
        <v>1140</v>
      </c>
      <c r="D22" s="1213">
        <v>8896074</v>
      </c>
      <c r="E22" s="1213">
        <v>8896074</v>
      </c>
      <c r="F22" s="1291"/>
      <c r="G22" s="1291"/>
      <c r="H22" s="1291"/>
      <c r="I22" s="1292"/>
      <c r="J22" s="1291"/>
      <c r="K22" s="197"/>
      <c r="L22" s="854"/>
      <c r="M22" s="855"/>
      <c r="N22" s="855"/>
    </row>
    <row r="23" spans="1:14" s="272" customFormat="1" ht="20.100000000000001" customHeight="1">
      <c r="A23" s="223"/>
      <c r="B23" s="279"/>
      <c r="C23" s="1300" t="s">
        <v>1141</v>
      </c>
      <c r="D23" s="1213">
        <v>69560227</v>
      </c>
      <c r="E23" s="1213">
        <v>69585634</v>
      </c>
      <c r="F23" s="1291"/>
      <c r="G23" s="1291"/>
      <c r="H23" s="1291">
        <v>375662</v>
      </c>
      <c r="I23" s="1292"/>
      <c r="J23" s="1291"/>
      <c r="K23" s="197"/>
      <c r="L23" s="854"/>
      <c r="M23" s="855"/>
      <c r="N23" s="855"/>
    </row>
    <row r="24" spans="1:14" s="272" customFormat="1" ht="20.100000000000001" customHeight="1">
      <c r="A24" s="223"/>
      <c r="B24" s="279"/>
      <c r="C24" s="1300" t="s">
        <v>1142</v>
      </c>
      <c r="D24" s="1213">
        <v>2188363</v>
      </c>
      <c r="E24" s="1213">
        <v>2188363</v>
      </c>
      <c r="F24" s="1291"/>
      <c r="G24" s="1291">
        <v>46625.754687238594</v>
      </c>
      <c r="H24" s="1291"/>
      <c r="I24" s="1292"/>
      <c r="J24" s="1291"/>
      <c r="K24" s="197"/>
      <c r="L24" s="854"/>
      <c r="M24" s="855"/>
      <c r="N24" s="855"/>
    </row>
    <row r="25" spans="1:14" s="272" customFormat="1" ht="20.100000000000001" customHeight="1">
      <c r="A25" s="223"/>
      <c r="B25" s="279"/>
      <c r="C25" s="1300" t="s">
        <v>1075</v>
      </c>
      <c r="D25" s="1213">
        <v>1394780</v>
      </c>
      <c r="E25" s="1213">
        <v>1394780</v>
      </c>
      <c r="F25" s="1291"/>
      <c r="G25" s="1291"/>
      <c r="H25" s="1291"/>
      <c r="I25" s="1292"/>
      <c r="J25" s="1291"/>
      <c r="K25" s="197"/>
      <c r="L25" s="854"/>
      <c r="M25" s="855"/>
      <c r="N25" s="855"/>
    </row>
    <row r="26" spans="1:14" s="272" customFormat="1" ht="20.100000000000001" customHeight="1">
      <c r="A26" s="223"/>
      <c r="B26" s="279"/>
      <c r="C26" s="1290" t="s">
        <v>1144</v>
      </c>
      <c r="D26" s="1213"/>
      <c r="E26" s="1213"/>
      <c r="F26" s="1291"/>
      <c r="G26" s="1291"/>
      <c r="H26" s="1291"/>
      <c r="I26" s="1292"/>
      <c r="J26" s="1291"/>
      <c r="K26" s="197"/>
      <c r="L26" s="854"/>
      <c r="M26" s="855"/>
      <c r="N26" s="855"/>
    </row>
    <row r="27" spans="1:14" s="272" customFormat="1" ht="20.100000000000001" customHeight="1">
      <c r="A27" s="223"/>
      <c r="B27" s="279"/>
      <c r="C27" s="1301" t="s">
        <v>1898</v>
      </c>
      <c r="D27" s="1213">
        <v>231241</v>
      </c>
      <c r="E27" s="1213">
        <v>231241</v>
      </c>
      <c r="F27" s="1291"/>
      <c r="G27" s="1291"/>
      <c r="H27" s="1291">
        <v>225816</v>
      </c>
      <c r="I27" s="1292"/>
      <c r="J27" s="1291"/>
      <c r="K27" s="197"/>
      <c r="L27" s="854"/>
      <c r="M27" s="855"/>
      <c r="N27" s="855"/>
    </row>
    <row r="28" spans="1:14" s="272" customFormat="1" ht="20.100000000000001" customHeight="1">
      <c r="A28" s="223"/>
      <c r="B28" s="279"/>
      <c r="C28" s="1301" t="s">
        <v>1899</v>
      </c>
      <c r="D28" s="1213">
        <v>1581778</v>
      </c>
      <c r="E28" s="1213">
        <v>1581778</v>
      </c>
      <c r="F28" s="1291"/>
      <c r="G28" s="1291"/>
      <c r="H28" s="1291">
        <v>1207765</v>
      </c>
      <c r="I28" s="1292"/>
      <c r="J28" s="1291"/>
      <c r="K28" s="197"/>
      <c r="L28" s="854"/>
      <c r="M28" s="855"/>
      <c r="N28" s="855"/>
    </row>
    <row r="29" spans="1:14" s="272" customFormat="1" ht="20.100000000000001" customHeight="1">
      <c r="A29" s="223"/>
      <c r="B29" s="279"/>
      <c r="C29" s="1290" t="s">
        <v>1120</v>
      </c>
      <c r="D29" s="1213">
        <v>377206</v>
      </c>
      <c r="E29" s="1213">
        <v>377206</v>
      </c>
      <c r="F29" s="1291"/>
      <c r="G29" s="1291"/>
      <c r="H29" s="1291">
        <v>363525</v>
      </c>
      <c r="I29" s="1292"/>
      <c r="J29" s="1291"/>
      <c r="K29" s="197"/>
      <c r="L29" s="854"/>
      <c r="M29" s="855"/>
      <c r="N29" s="855"/>
    </row>
    <row r="30" spans="1:14" s="272" customFormat="1" ht="20.100000000000001" customHeight="1">
      <c r="A30" s="223"/>
      <c r="B30" s="279"/>
      <c r="C30" s="1290" t="s">
        <v>1147</v>
      </c>
      <c r="D30" s="1217">
        <v>0</v>
      </c>
      <c r="E30" s="1213">
        <v>0</v>
      </c>
      <c r="F30" s="1291"/>
      <c r="G30" s="1291"/>
      <c r="H30" s="1291"/>
      <c r="I30" s="1292"/>
      <c r="J30" s="1291"/>
      <c r="K30" s="197"/>
      <c r="L30" s="854"/>
      <c r="M30" s="855"/>
      <c r="N30" s="855"/>
    </row>
    <row r="31" spans="1:14" s="272" customFormat="1" ht="20.100000000000001" customHeight="1">
      <c r="A31" s="223"/>
      <c r="B31" s="279"/>
      <c r="C31" s="1290" t="s">
        <v>1148</v>
      </c>
      <c r="D31" s="1213">
        <v>458744</v>
      </c>
      <c r="E31" s="1217">
        <v>456911</v>
      </c>
      <c r="F31" s="1291"/>
      <c r="G31" s="1291"/>
      <c r="H31" s="1291"/>
      <c r="I31" s="1292"/>
      <c r="J31" s="1291"/>
      <c r="K31" s="197"/>
      <c r="L31" s="854"/>
      <c r="M31" s="855"/>
      <c r="N31" s="855"/>
    </row>
    <row r="32" spans="1:14" s="272" customFormat="1" ht="20.100000000000001" customHeight="1">
      <c r="A32" s="223"/>
      <c r="B32" s="279"/>
      <c r="C32" s="1290" t="s">
        <v>1149</v>
      </c>
      <c r="D32" s="1213">
        <v>20427</v>
      </c>
      <c r="E32" s="1213">
        <v>20427</v>
      </c>
      <c r="F32" s="1291"/>
      <c r="G32" s="1291"/>
      <c r="H32" s="1291"/>
      <c r="I32" s="1292"/>
      <c r="J32" s="1291"/>
      <c r="K32" s="197"/>
      <c r="L32" s="854"/>
      <c r="M32" s="855"/>
      <c r="N32" s="855"/>
    </row>
    <row r="33" spans="1:14" s="272" customFormat="1" ht="20.100000000000001" customHeight="1">
      <c r="A33" s="223"/>
      <c r="B33" s="279"/>
      <c r="C33" s="1290" t="s">
        <v>1150</v>
      </c>
      <c r="D33" s="1213">
        <v>16932</v>
      </c>
      <c r="E33" s="1213">
        <v>16932</v>
      </c>
      <c r="F33" s="1291"/>
      <c r="G33" s="1291"/>
      <c r="H33" s="1291"/>
      <c r="I33" s="1292"/>
      <c r="J33" s="1291"/>
      <c r="K33" s="197"/>
      <c r="L33" s="854"/>
      <c r="M33" s="855"/>
      <c r="N33" s="855"/>
    </row>
    <row r="34" spans="1:14" s="272" customFormat="1" ht="20.100000000000001" customHeight="1">
      <c r="A34" s="223"/>
      <c r="B34" s="279"/>
      <c r="C34" s="1290" t="s">
        <v>1151</v>
      </c>
      <c r="D34" s="1213">
        <v>1116983</v>
      </c>
      <c r="E34" s="1213">
        <v>1141100</v>
      </c>
      <c r="F34" s="1291"/>
      <c r="G34" s="1291"/>
      <c r="H34" s="1291"/>
      <c r="I34" s="1292"/>
      <c r="J34" s="1291"/>
      <c r="K34" s="197"/>
      <c r="L34" s="854"/>
      <c r="M34" s="855"/>
      <c r="N34" s="855"/>
    </row>
    <row r="35" spans="1:14" s="198" customFormat="1" ht="20.100000000000001" customHeight="1" thickBot="1">
      <c r="A35" s="223"/>
      <c r="B35" s="856"/>
      <c r="C35" s="1297" t="s">
        <v>1581</v>
      </c>
      <c r="D35" s="1216">
        <v>85842755</v>
      </c>
      <c r="E35" s="1216">
        <v>85890446</v>
      </c>
      <c r="F35" s="1302"/>
      <c r="G35" s="1303">
        <v>46625.754687238594</v>
      </c>
      <c r="H35" s="1303">
        <v>2172768</v>
      </c>
      <c r="I35" s="1302"/>
      <c r="J35" s="1302"/>
      <c r="K35" s="223"/>
    </row>
  </sheetData>
  <mergeCells count="4">
    <mergeCell ref="C1:J1"/>
    <mergeCell ref="D4:D5"/>
    <mergeCell ref="E4:E5"/>
    <mergeCell ref="F4:J4"/>
  </mergeCells>
  <conditionalFormatting sqref="L21:N34 L7:N18 D7:J18 D21:J34">
    <cfRule type="cellIs" dxfId="16" priority="1" stopIfTrue="1" operator="lessThan">
      <formula>0</formula>
    </cfRule>
  </conditionalFormatting>
  <hyperlinks>
    <hyperlink ref="L1" location="Index!A1" display="Back to index" xr:uid="{206C3654-EC3A-4346-AEDB-B37377626B2E}"/>
  </hyperlinks>
  <pageMargins left="0.7" right="0.7" top="0.75" bottom="0.75" header="0.3" footer="0.3"/>
  <pageSetup paperSize="9" scale="65" orientation="landscape" horizontalDpi="1200" verticalDpi="1200" r:id="rId1"/>
  <headerFooter>
    <oddHeader>&amp;CEN
Annex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466F40F-890E-4C19-968E-177259BCA11D}"/>
</file>

<file path=customXml/itemProps2.xml><?xml version="1.0" encoding="utf-8"?>
<ds:datastoreItem xmlns:ds="http://schemas.openxmlformats.org/officeDocument/2006/customXml" ds:itemID="{E79861CF-0E21-4EB7-983D-789E8B41C9A9}"/>
</file>

<file path=customXml/itemProps3.xml><?xml version="1.0" encoding="utf-8"?>
<ds:datastoreItem xmlns:ds="http://schemas.openxmlformats.org/officeDocument/2006/customXml" ds:itemID="{EF418AD5-423F-4CF7-B242-A71C30BFAD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83</vt:i4>
      </vt:variant>
      <vt:variant>
        <vt:lpstr>Intervalos com Nome</vt:lpstr>
      </vt:variant>
      <vt:variant>
        <vt:i4>19</vt:i4>
      </vt:variant>
    </vt:vector>
  </HeadingPairs>
  <TitlesOfParts>
    <vt:vector size="102"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'8'!_Toc483499698</vt:lpstr>
      <vt:lpstr>'15'!Área_de_Impressão</vt:lpstr>
      <vt:lpstr>'18'!Área_de_Impressão</vt:lpstr>
      <vt:lpstr>'20'!Área_de_Impressão</vt:lpstr>
      <vt:lpstr>'27'!Área_de_Impressão</vt:lpstr>
      <vt:lpstr>'28'!Área_de_Impressão</vt:lpstr>
      <vt:lpstr>'29'!Área_de_Impressão</vt:lpstr>
      <vt:lpstr>'30'!Área_de_Impressão</vt:lpstr>
      <vt:lpstr>'31'!Área_de_Impressão</vt:lpstr>
      <vt:lpstr>'32'!Área_de_Impressão</vt:lpstr>
      <vt:lpstr>'33'!Área_de_Impressão</vt:lpstr>
      <vt:lpstr>'34'!Área_de_Impressão</vt:lpstr>
      <vt:lpstr>'35'!Área_de_Impressão</vt:lpstr>
      <vt:lpstr>'41'!Área_de_Impressão</vt:lpstr>
      <vt:lpstr>'55'!Área_de_Impressão</vt:lpstr>
      <vt:lpstr>'56'!Área_de_Impressão</vt:lpstr>
      <vt:lpstr>'57'!Área_de_Impressão</vt:lpstr>
      <vt:lpstr>'58'!Área_de_Impressão</vt:lpstr>
      <vt:lpstr>'8'!Área_de_Impressão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Market-Discipline-Disclosure-202112b</dc:title>
  <dc:subject/>
  <dc:creator/>
  <cp:keywords/>
  <dc:description/>
  <cp:lastModifiedBy/>
  <cp:revision>1</cp:revision>
  <dcterms:created xsi:type="dcterms:W3CDTF">2022-09-29T14:14:19Z</dcterms:created>
  <dcterms:modified xsi:type="dcterms:W3CDTF">2022-09-29T14:15:39Z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0x010100021C3422FA4E414596C662E0561B4D7B</vt:lpwstr>
  </property>
</Properties>
</file>