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6FC6D78A-F09C-4608-BFD3-C2209CDBDF68}" xr6:coauthVersionLast="47" xr6:coauthVersionMax="47" xr10:uidLastSave="{00000000-0000-0000-0000-000000000000}"/>
  <bookViews>
    <workbookView xWindow="-120" yWindow="-120" windowWidth="29040" windowHeight="15840" tabRatio="809" xr2:uid="{00000000-000D-0000-FFFF-FFFF00000000}"/>
  </bookViews>
  <sheets>
    <sheet name="Índice" sheetId="103" r:id="rId1"/>
    <sheet name="1" sheetId="1" r:id="rId2"/>
    <sheet name="2" sheetId="2" r:id="rId3"/>
    <sheet name="3" sheetId="151" r:id="rId4"/>
    <sheet name="4" sheetId="141" r:id="rId5"/>
    <sheet name="5" sheetId="90" r:id="rId6"/>
    <sheet name="6" sheetId="32" r:id="rId7"/>
    <sheet name="7" sheetId="152" r:id="rId8"/>
    <sheet name="8" sheetId="108" r:id="rId9"/>
    <sheet name="9" sheetId="109" r:id="rId10"/>
    <sheet name="10" sheetId="129" r:id="rId11"/>
    <sheet name="11" sheetId="149" r:id="rId12"/>
  </sheets>
  <externalReferences>
    <externalReference r:id="rId13"/>
    <externalReference r:id="rId14"/>
  </externalReferences>
  <definedNames>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1">'11'!$B$1:$C$6</definedName>
    <definedName name="TRNR_5cc1995c6b1841c191dff95400c25a5f_123_1" localSheetId="11" hidden="1">#REF!</definedName>
    <definedName name="TRNR_5cc1995c6b1841c191dff95400c25a5f_123_1" localSheetId="7" hidden="1">#REF!</definedName>
    <definedName name="TRNR_5cc1995c6b1841c191dff95400c25a5f_123_1" hidden="1">#REF!</definedName>
    <definedName name="TRNR_8c384ad4934f4b269980f3c3194c1461_37_1" localSheetId="11" hidden="1">#REF!</definedName>
    <definedName name="TRNR_8c384ad4934f4b269980f3c3194c1461_37_1" localSheetId="7" hidden="1">#REF!</definedName>
    <definedName name="TRNR_8c384ad4934f4b269980f3c3194c1461_37_1" hidden="1">#REF!</definedName>
    <definedName name="TRNR_f6ed9ba0ccd54407905b765622a1c5f4_363_1" localSheetId="11" hidden="1">#REF!</definedName>
    <definedName name="TRNR_f6ed9ba0ccd54407905b765622a1c5f4_363_1" localSheetId="7" hidden="1">#REF!</definedName>
    <definedName name="TRNR_f6ed9ba0ccd54407905b765622a1c5f4_363_1" hidden="1">#REF!</definedName>
    <definedName name="Uni">'[1]Nota Pensões 201512'!$M$3</definedName>
    <definedName name="Uni_2013" localSheetId="11">'[2]Notas 48 - 50AVersão PT'!#REF!</definedName>
    <definedName name="Uni_2013" localSheetId="7">'[2]Notas 48 - 50AVersão PT'!#REF!</definedName>
    <definedName name="Uni_2013">'[2]Notas 48 - 50AVersão PT'!#REF!</definedName>
    <definedName name="Uni_2014" localSheetId="11">'[2]Notas 48 - 50AVersão PT'!#REF!</definedName>
    <definedName name="Uni_2014" localSheetId="7">'[2]Notas 48 - 50AVersão PT'!#REF!</definedName>
    <definedName name="Uni_2014">'[2]Notas 48 - 50AVersão PT'!#REF!</definedName>
    <definedName name="xxx" localSheetId="11" hidden="1">#REF!</definedName>
    <definedName name="xxx" localSheetId="7" hidden="1">#REF!</definedName>
    <definedName name="xxx"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49" l="1"/>
  <c r="F42" i="1" l="1"/>
  <c r="F37" i="1"/>
  <c r="F35" i="1"/>
  <c r="F33" i="1"/>
  <c r="F31" i="1"/>
  <c r="F30" i="1"/>
  <c r="F29" i="1"/>
  <c r="F26" i="1"/>
  <c r="F24" i="1"/>
  <c r="F23" i="1"/>
  <c r="F17" i="1"/>
  <c r="F16" i="1"/>
  <c r="F15" i="1"/>
  <c r="F13" i="1"/>
  <c r="F12" i="1"/>
  <c r="F11" i="1"/>
  <c r="F10" i="1"/>
  <c r="F9" i="1"/>
  <c r="F8" i="1"/>
  <c r="F7" i="1"/>
  <c r="F6" i="1"/>
</calcChain>
</file>

<file path=xl/sharedStrings.xml><?xml version="1.0" encoding="utf-8"?>
<sst xmlns="http://schemas.openxmlformats.org/spreadsheetml/2006/main" count="422" uniqueCount="347">
  <si>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</si>
  <si>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</si>
  <si>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</si>
  <si>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</si>
  <si>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</si>
  <si>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</si>
  <si>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</si>
  <si>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</si>
  <si>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</si>
  <si>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</si>
  <si>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</si>
  <si>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</si>
  <si>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</si>
  <si>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</si>
  <si>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</si>
  <si>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</si>
  <si>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</si>
  <si>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</si>
  <si>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</si>
  <si>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</si>
  <si>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</si>
  <si>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</si>
  <si>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</si>
  <si>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</si>
  <si>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</si>
  <si>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</si>
  <si>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</si>
  <si>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</si>
  <si>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</si>
  <si>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</si>
  <si>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</si>
  <si>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</si>
  <si>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</si>
  <si>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</si>
  <si>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</si>
  <si>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</si>
  <si>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</si>
  <si>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</si>
  <si>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</si>
  <si>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</si>
  <si>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</si>
  <si>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</si>
  <si>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</si>
  <si>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</si>
  <si>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</si>
  <si>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</si>
  <si>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</si>
  <si>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</si>
  <si>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</si>
  <si>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</si>
  <si>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</si>
  <si>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</si>
  <si>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</si>
  <si>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</si>
  <si>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</si>
  <si>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</si>
  <si>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</si>
  <si>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</si>
  <si>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</si>
  <si>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</si>
  <si>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</si>
  <si>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</si>
  <si>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</si>
  <si>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</si>
  <si>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</si>
  <si>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</si>
  <si>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</si>
  <si>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</si>
  <si>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</si>
  <si>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</si>
  <si>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</si>
  <si>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</si>
  <si>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</si>
  <si>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</si>
  <si>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</si>
  <si>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</si>
  <si>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EU 14b</t>
  </si>
  <si>
    <t>EU 14c</t>
  </si>
  <si>
    <t>EU 14d</t>
  </si>
  <si>
    <t>EU 14e</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</si>
  <si>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</si>
  <si>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</si>
  <si>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</si>
  <si>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</si>
  <si>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</si>
  <si>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</si>
  <si>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</si>
  <si>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</si>
  <si>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</si>
  <si>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</si>
  <si>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f</t>
  </si>
  <si>
    <t>g</t>
  </si>
  <si>
    <t>h</t>
  </si>
  <si>
    <t>Risco operacional</t>
  </si>
  <si>
    <t>Fundos próprios de nível 1</t>
  </si>
  <si>
    <t>2a</t>
  </si>
  <si>
    <t>Modelo EU LIQ1 — Informação quantitativa sobre o rácio de cobertura de liquidez (LCR)</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</si>
  <si>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</si>
  <si>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</si>
  <si>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</si>
  <si>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</si>
  <si>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</si>
  <si>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</si>
  <si>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</si>
  <si>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</si>
  <si>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</si>
  <si>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</si>
  <si>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</si>
  <si>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</si>
  <si>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</si>
  <si>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</si>
  <si>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</si>
  <si>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</si>
  <si>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</si>
  <si>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</si>
  <si>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</si>
  <si>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</si>
  <si>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</si>
  <si>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</si>
  <si>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</si>
  <si>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</si>
  <si>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</si>
  <si>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 xml:space="preserve">VALOR AJUSTADO TOTAL </t>
  </si>
  <si>
    <t>EU-21</t>
  </si>
  <si>
    <t>RESERVA DE LIQUIDEZ</t>
  </si>
  <si>
    <t>TOTAL DE SAÍDAS DE CAIXA LÍQUIDAS</t>
  </si>
  <si>
    <t>RÁCIO DE COBERTURA DE LIQUIDEZ</t>
  </si>
  <si>
    <t>RWA</t>
  </si>
  <si>
    <t>TOTAL</t>
  </si>
  <si>
    <t>Outros</t>
  </si>
  <si>
    <t xml:space="preserve">Modelo EU CR8 – Declarações de fluxos de RWEA relativos a exposições ao risco de crédito de acordo com o método IRB </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</si>
  <si>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</si>
  <si>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</si>
  <si>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</si>
  <si>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</si>
  <si>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</si>
  <si>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</si>
  <si>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</si>
  <si>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</si>
  <si>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</si>
  <si>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</si>
  <si>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CCR7 – Declarações de fluxos de RWEA das exposições ao CCR de acordo com o método IMM</t>
  </si>
  <si>
    <t>RWEA</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</si>
  <si>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</si>
  <si>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</si>
  <si>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</si>
  <si>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</si>
  <si>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</si>
  <si>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</si>
  <si>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</si>
  <si>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</si>
  <si>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</si>
  <si>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</si>
  <si>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</si>
  <si>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</si>
  <si>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</si>
  <si>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</si>
  <si>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</si>
  <si>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</si>
  <si>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</si>
  <si>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</si>
  <si>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</si>
  <si>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</si>
  <si>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</si>
  <si>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</si>
  <si>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</si>
  <si>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</si>
  <si>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</si>
  <si>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</si>
  <si>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</si>
  <si>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</si>
  <si>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</si>
  <si>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</si>
  <si>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Rácios de Fundos próprios (em percentagem do montante da exposição ponderada pelo risco)</t>
  </si>
  <si>
    <t>Voltar ao Índice</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</si>
  <si>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</si>
  <si>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</si>
  <si>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</si>
  <si>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</si>
  <si>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</si>
  <si>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</si>
  <si>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</si>
  <si>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</si>
  <si>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</si>
  <si>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</si>
  <si>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</si>
  <si>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</si>
  <si>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</si>
  <si>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</si>
  <si>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</si>
  <si>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</si>
  <si>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</si>
  <si>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</si>
  <si>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</si>
  <si>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</si>
  <si>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</si>
  <si>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</si>
  <si>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</si>
  <si>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</si>
  <si>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</si>
  <si>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</si>
  <si>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</si>
  <si>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</si>
  <si>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</si>
  <si>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</si>
  <si>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</si>
  <si>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</si>
  <si>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</si>
  <si>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</si>
  <si>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</si>
  <si>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</si>
  <si>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</si>
  <si>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</si>
  <si>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</si>
  <si>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</si>
  <si>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</si>
  <si>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</si>
  <si>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</si>
  <si>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</si>
  <si>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</si>
  <si>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</si>
  <si>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</si>
  <si>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</si>
  <si>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</si>
  <si>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</si>
  <si>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</si>
  <si>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</si>
  <si>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</si>
  <si>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</si>
  <si>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</si>
  <si>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</si>
  <si>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</si>
  <si>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</si>
  <si>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</si>
  <si>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</si>
  <si>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</si>
  <si>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</si>
  <si>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</si>
  <si>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</si>
  <si>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</si>
  <si>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</si>
  <si>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</si>
  <si>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</si>
  <si>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</si>
  <si>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</si>
  <si>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</si>
  <si>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</si>
  <si>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</si>
  <si>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</si>
  <si>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</si>
  <si>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</si>
  <si>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</si>
  <si>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</si>
  <si>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</si>
  <si>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</si>
  <si>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</si>
  <si>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</si>
  <si>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</si>
  <si>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</si>
  <si>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Informação quantitativa sobre o rácio de cobertura de liquidez (LCR)</t>
  </si>
  <si>
    <t xml:space="preserve">Declarações de fluxos de RWEA relativos a exposições ao risco de crédito de acordo com o método IRB </t>
  </si>
  <si>
    <t>Declarações de fluxos de RWEA das exposições ao CCR de acordo com o método IMM</t>
  </si>
  <si>
    <t>Declarações de fluxos de RWEA para os riscos de mercado de acordo com o método IMA</t>
  </si>
  <si>
    <t>Modelos ITS 2020/04</t>
  </si>
  <si>
    <t>Milhares de euros</t>
  </si>
  <si>
    <t xml:space="preserve">EU OV1 </t>
  </si>
  <si>
    <t xml:space="preserve">EU KM1 </t>
  </si>
  <si>
    <t xml:space="preserve">EU CCR7 </t>
  </si>
  <si>
    <t xml:space="preserve">EU CR8 </t>
  </si>
  <si>
    <t>EU MR2-B</t>
  </si>
  <si>
    <t xml:space="preserve">EU LIQ1 </t>
  </si>
  <si>
    <t>Rácio de Cobertura de Liquidez (*)</t>
  </si>
  <si>
    <t>Rácio de Financiamento Estável Líquido (NSFR) (**)</t>
  </si>
  <si>
    <t>* Liquidity coverage ratio é a média das observações de final de mês dos últimos 12 meses em cada trimestre</t>
  </si>
  <si>
    <t>** NSFR nos períodos T-1 a T-4 é calculado de acordo com os padrões BCBS</t>
  </si>
  <si>
    <t>Âmbito de consolidação: consolidado</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</si>
  <si>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</si>
  <si>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</si>
  <si>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</si>
  <si>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</si>
  <si>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</si>
  <si>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</si>
  <si>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</si>
  <si>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</si>
  <si>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</si>
  <si>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</si>
  <si>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</si>
  <si>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(Milhares de euros)</t>
  </si>
  <si>
    <t>Fundos Próprios de nível 1</t>
  </si>
  <si>
    <t>Exposição total</t>
  </si>
  <si>
    <t>Informação quanlitativa sobre o rácio de cobertura de liquidez (LCR)</t>
  </si>
  <si>
    <t xml:space="preserve">EU LIQB </t>
  </si>
  <si>
    <t>Rácio alavancagem</t>
  </si>
  <si>
    <t>30 Set 2021</t>
  </si>
  <si>
    <t>31 Dez 2021</t>
  </si>
  <si>
    <t>31 Mar 2022</t>
  </si>
  <si>
    <t xml:space="preserve">Rácio de alavancagem </t>
  </si>
  <si>
    <t>(a)</t>
  </si>
  <si>
    <t>Explicações sobre os principais fatores determinantes dos resultados do cálculo do LCR e sobre a evolução do contributo dos elementos utilizados no cálculo do LCR ao longo do tempo</t>
  </si>
  <si>
    <t>(b)</t>
  </si>
  <si>
    <t>Explicações sobre a evolução do LCR ao longo do tempo</t>
  </si>
  <si>
    <t>(c)</t>
  </si>
  <si>
    <t>Explicações sobre a concentração efetiva das fontes de financiamento</t>
  </si>
  <si>
    <t>(d)</t>
  </si>
  <si>
    <t>Descrição pormenorizada da composição da reserva de liquidez da instituição</t>
  </si>
  <si>
    <t>(e)</t>
  </si>
  <si>
    <t>Exposições sobre derivados e potenciais acionamentos de caução</t>
  </si>
  <si>
    <t>(f)</t>
  </si>
  <si>
    <t>Incongruência de divisas no LCR</t>
  </si>
  <si>
    <t>(g)</t>
  </si>
  <si>
    <t>Outros elementos, no cálculo do LCR, que não figuram no modelo para a divulgação do LCR mas que a instituição considera relevantes para o seu perfil de liquidez</t>
  </si>
  <si>
    <t>Informação qualitativa</t>
  </si>
  <si>
    <t>Quadro EU LIQB  informação qualitativa do LCR, que complementa o quadro EU LIQ1</t>
  </si>
  <si>
    <t>de acordo com o Artigo 451a(2) CRR</t>
  </si>
  <si>
    <t>Linha</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</si>
  <si>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</si>
  <si>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</si>
  <si>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</si>
  <si>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</si>
  <si>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</si>
  <si>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</si>
  <si>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</si>
  <si>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</si>
  <si>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</si>
  <si>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</si>
  <si>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</si>
  <si>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máximo de 90 %</t>
  </si>
  <si>
    <t>EU-20c</t>
  </si>
  <si>
    <t>Entradas Sujeitas ao limite máximo de 75 %</t>
  </si>
  <si>
    <t>Divulgação de Disciplina de Mercado Setembro 2022</t>
  </si>
  <si>
    <t>30 Set 2022</t>
  </si>
  <si>
    <t>30 Jun 2022</t>
  </si>
  <si>
    <t>Set 2022</t>
  </si>
  <si>
    <t>T
(30/09/2022)</t>
  </si>
  <si>
    <t>T-1 
(30/06/2022)</t>
  </si>
  <si>
    <t>T-2
(31/03/2022)</t>
  </si>
  <si>
    <t>T-3
(31/12/2021)</t>
  </si>
  <si>
    <t>30 Set 22</t>
  </si>
  <si>
    <t>14a</t>
  </si>
  <si>
    <t>Fundos próprios totais (em percentagem do montante das posições em risco) se o tratamento temporário de ganhos e perdas não realizados mensurados ao valor justo por OCI de acordo com o Artigo 468 do CRR não tivesse sido aplicado</t>
  </si>
  <si>
    <t>O rácio regulamentar de Cobertura de Liquidez do Grupo (LCR) em setembro de 2022 situou-se em 264%, confortavelmente acima dos requisitos internos e regulatórios, suportado por carteiras de ativos de elevada liquidez em valor compatível com a gestão prudente da liquidez de curto prazo do Grupo.
Os principais impulsionadores foram a sólida base de financiamento do Grupo BCP assente em depósitos de retalho considerados estáveis por natureza, gerando um nível reduzido de outflows. Por outro lado, apesar do wholesale funding apresentar uma estabilidade inferior, originando potencialmente outflows superiores, é efetuada uma gestão adequada dos mismatches de maturidades. O buffer de liquidez é composto essencialmente, por ativos de Nível 1, assentes em dívida pública soberana e depósito junto dos bancos centrais.</t>
  </si>
  <si>
    <t>O financiamento do modelo de negócio das operações do Grupo BCP assenta essencialmente nos depósitos de clientes do retalho, dotados de elevada de estabilidade, complementados por depósitos corporate e de entidades financeiras suportando sobretudo relações operacionais. A concentração dos maiores depositantes tem vindo a reduzir-se materialmente nos últimos anos nas maiores operações do Grupo, apresentando atualmente valores muito confortáveis. Os recursos colateralizados de longo prazo, de que são exemplo as TLTRO junto do BCE, as emissões de obrigações hipotecárias e os empréstimos junto do BEI, têm contribuído para a base de financiamento estável do Grupo. Os títulos de dívida sénior e as emissões subordinadas que concorrem, em parte, para o capital regulamentar, completam e elevam o nível de diversificação das fontes de financiamento wholesale que, no seu conjunto, não apresenta quaisquer concentrações materiais de refinanciamento nos próximos anos.</t>
  </si>
  <si>
    <t>A reserva de liquidez do Grupo consiste em depósitos junto do banco central, títulos de dívida pública emitidos sobretudo por países europeus, títulos emitidos por empresas. A maior parte da reserva de liquidez consiste em títulos de Nível 1 sob as regras do LCR, definidos como Ativos Líquidos de Elevada Qualidade (“HQLA”). O Grupo BCP dispõe de uma reserva de liquidez adicional composta por ativos elegíveis junto de bancos centrais não HQLA (obrigações hipotecárias retidas e listas de crédito) que estão disponíveis para utilização imediata como colateral para obtenção de financiamento adicional junto do BCE e são reconhecidos no mercado de repo no primeiro caso. O Banco define para os indicadores de risco de liquidez limiares internos acima do requisito regulamentar, que monitoriza de forma a assegurar uma gestão prudente do risco incorrido pelo Grupo tanto a curto como a médio prazo.</t>
  </si>
  <si>
    <t>As transações de derivados realizados pelo Grupo BCP são na sua grande maioria efetuadas ao abrigo de contratos de garantia que asseguram a cobertura de risco de crédito associado a variações do valor de mercado dessas transações. As entidades do Grupo incluem o risco de liquidez, considerando os impactos de um cenário de mercado adverso que leva a mudanças nos valores de mercado dos derivados, levando à criação de necessidades de liquidez adicionais devido a necessidades de cobertura/reposição de colaterais. Na abordagem do LCR, este requisito adicional de liquidez é apurado pela observação histórica da variação líquida mais significativa destes colaterais (entre valores a receber e a pagar), no sentido de acréscimo de utilização de liquidez por estes colaterais em intervalos de 30 dias de calendário, nos últimos 24 meses.</t>
  </si>
  <si>
    <t>O Grupo BCP monitoriza as divisas significativas (onde passivos &gt; 5% do total do passivo) e respetiva reserva de liquidez e saídas líquidas de caixa. Apenas as moedas EUR e PLN têm um montante significativo de financiamento obtido, maioritariamente devido à atividade em Portugal e a registada pela subsidiária na Polónia, que se revelou relevante ao nível do Grupo. O rácio de cobertura de liquidez em EUR e PLN está significativamente acima dos 100% exigidos.</t>
  </si>
  <si>
    <t>Nenhum item relevante no cálculo de LCR foi excluido do modelo de divulgação do LCR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</si>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</sst>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0.0%"/>
    <numFmt numFmtId="165" formatCode="#,##0\ \ "/>
    <numFmt numFmtId="166" formatCode="#,##0_ ;\-#,##0\ "/>
  </numFmts>
  <fonts count="69">
    <font>
      <sz val="11"/>
      <color theme="1"/>
      <name val="Calibri"/>
      <family val="2"/>
      <scheme val="minor"/>
    </font>
    <font>
      <sz val="11"/>
      <color theme="1"/>
      <name val="Trebuchet MS"/>
      <family val="2"/>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0"/>
      <name val="FocoMbcp"/>
      <family val="2"/>
    </font>
    <font>
      <b/>
      <sz val="14"/>
      <color rgb="FFD1005D"/>
      <name val="FocoMbcp"/>
      <family val="2"/>
    </font>
    <font>
      <sz val="11"/>
      <color theme="1"/>
      <name val="FocoMbcp"/>
      <family val="2"/>
    </font>
    <font>
      <sz val="11"/>
      <color rgb="FF000000"/>
      <name val="FocoMbcp"/>
      <family val="2"/>
    </font>
    <font>
      <sz val="10"/>
      <color theme="1"/>
      <name val="FocoMbcp"/>
      <family val="2"/>
    </font>
    <font>
      <b/>
      <sz val="10"/>
      <color theme="1"/>
      <name val="FocoMbcp"/>
      <family val="2"/>
    </font>
    <font>
      <b/>
      <sz val="10"/>
      <color rgb="FFD1005D"/>
      <name val="FocoMbcp"/>
      <family val="2"/>
    </font>
    <font>
      <b/>
      <sz val="8"/>
      <color theme="1"/>
      <name val="FocoMbcp"/>
      <family val="2"/>
    </font>
    <font>
      <sz val="8"/>
      <color theme="1"/>
      <name val="FocoMbcp"/>
      <family val="2"/>
    </font>
    <font>
      <sz val="8"/>
      <name val="FocoMbcp"/>
      <family val="2"/>
    </font>
    <font>
      <b/>
      <sz val="12"/>
      <color rgb="FF000000"/>
      <name val="FocoMbcp"/>
      <family val="2"/>
    </font>
    <font>
      <b/>
      <sz val="16"/>
      <color theme="1"/>
      <name val="FocoMbcp"/>
      <family val="2"/>
    </font>
    <font>
      <b/>
      <sz val="12"/>
      <color theme="1"/>
      <name val="FocoMbcp"/>
      <family val="2"/>
    </font>
    <font>
      <sz val="8"/>
      <color rgb="FFFF0000"/>
      <name val="FocoMbcp"/>
      <family val="2"/>
    </font>
    <font>
      <b/>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indexed="9"/>
      <name val="FocoMbcp"/>
      <family val="2"/>
    </font>
    <font>
      <sz val="9"/>
      <color theme="1" tint="0.34998626667073579"/>
      <name val="FocoMbcp"/>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i/>
      <sz val="10"/>
      <color rgb="FF575756"/>
      <name val="FocoMbcp"/>
      <family val="2"/>
    </font>
    <font>
      <sz val="10"/>
      <color rgb="FF575756"/>
      <name val="FocoMbcp"/>
      <family val="2"/>
    </font>
    <font>
      <sz val="10"/>
      <color rgb="FF575756"/>
      <name val="FocoMbcp Light"/>
      <family val="2"/>
    </font>
    <font>
      <b/>
      <sz val="22"/>
      <color rgb="FFD1005D"/>
      <name val="FocoMbcp"/>
      <family val="2"/>
    </font>
    <font>
      <b/>
      <sz val="12"/>
      <color rgb="FFD1005D"/>
      <name val="FocoMbcp"/>
      <family val="2"/>
    </font>
    <font>
      <b/>
      <sz val="12"/>
      <color theme="1" tint="0.499984740745262"/>
      <name val="FocoMbcp"/>
      <family val="2"/>
    </font>
    <font>
      <i/>
      <sz val="10"/>
      <color rgb="FF575756"/>
      <name val="FocoMbcp"/>
      <family val="2"/>
    </font>
    <font>
      <i/>
      <sz val="11"/>
      <color rgb="FF575756"/>
      <name val="FocoMbcp"/>
      <family val="2"/>
    </font>
    <font>
      <b/>
      <sz val="11"/>
      <color rgb="FF575756"/>
      <name val="FocoMbcp"/>
      <family val="2"/>
    </font>
    <font>
      <u/>
      <sz val="8"/>
      <color rgb="FF575756"/>
      <name val="FocoMbcp"/>
      <family val="2"/>
    </font>
    <font>
      <sz val="10"/>
      <color rgb="FF575756"/>
      <name val="Arial"/>
      <family val="2"/>
    </font>
    <font>
      <u/>
      <sz val="10"/>
      <color rgb="FF575756"/>
      <name val="FocoMbcp"/>
      <family val="2"/>
    </font>
    <font>
      <sz val="8"/>
      <color theme="1" tint="0.34998626667073579"/>
      <name val="FocoMbcp"/>
      <family val="2"/>
    </font>
    <font>
      <b/>
      <sz val="7.5"/>
      <color rgb="FF575756"/>
      <name val="FocoMbcp"/>
      <family val="2"/>
    </font>
    <font>
      <sz val="9"/>
      <color rgb="FF575756"/>
      <name val="FocoMbcp Light"/>
      <family val="2"/>
    </font>
    <font>
      <sz val="10"/>
      <name val="Arial"/>
      <family val="2"/>
    </font>
    <font>
      <sz val="8"/>
      <color rgb="FF575756"/>
      <name val="FocoMbcp Light"/>
      <family val="2"/>
    </font>
    <font>
      <u/>
      <sz val="11"/>
      <color rgb="FFD1005D"/>
      <name val="Calibri"/>
      <family val="2"/>
      <scheme val="minor"/>
    </font>
    <font>
      <b/>
      <sz val="9"/>
      <color rgb="FFD1005D"/>
      <name val="FocoMbcp"/>
      <family val="2"/>
    </font>
    <font>
      <sz val="12"/>
      <color theme="1"/>
      <name val="FocoMbcp"/>
      <family val="2"/>
    </font>
    <font>
      <sz val="12"/>
      <name val="FocoMbcp"/>
      <family val="2"/>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BFBFB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medium">
        <color rgb="FFD1005D"/>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D1005D"/>
      </bottom>
      <diagonal/>
    </border>
    <border>
      <left/>
      <right/>
      <top style="medium">
        <color rgb="FFD1005D"/>
      </top>
      <bottom style="thin">
        <color rgb="FFBFBFBF"/>
      </bottom>
      <diagonal/>
    </border>
    <border>
      <left/>
      <right/>
      <top style="medium">
        <color rgb="FFD1005D"/>
      </top>
      <bottom style="thin">
        <color rgb="FFD1005D"/>
      </bottom>
      <diagonal/>
    </border>
    <border>
      <left/>
      <right/>
      <top style="thin">
        <color rgb="FFBFBFBF"/>
      </top>
      <bottom style="thin">
        <color rgb="FFD1005D"/>
      </bottom>
      <diagonal/>
    </border>
    <border>
      <left/>
      <right/>
      <top/>
      <bottom style="dotted">
        <color rgb="FFD1005D"/>
      </bottom>
      <diagonal/>
    </border>
    <border>
      <left/>
      <right/>
      <top style="dotted">
        <color rgb="FFD1005D"/>
      </top>
      <bottom style="thin">
        <color rgb="FFD1005D"/>
      </bottom>
      <diagonal/>
    </border>
    <border>
      <left/>
      <right/>
      <top style="thin">
        <color rgb="FFBFBFBF"/>
      </top>
      <bottom style="thick">
        <color rgb="FFD1005D"/>
      </bottom>
      <diagonal/>
    </border>
    <border>
      <left/>
      <right/>
      <top/>
      <bottom style="thick">
        <color rgb="FFD1005D"/>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4">
    <xf numFmtId="0" fontId="0" fillId="0" borderId="0"/>
    <xf numFmtId="0" fontId="3" fillId="2" borderId="2" applyNumberFormat="0" applyFill="0" applyBorder="0" applyAlignment="0" applyProtection="0">
      <alignment horizontal="left"/>
    </xf>
    <xf numFmtId="0" fontId="4" fillId="0" borderId="0">
      <alignment vertical="center"/>
    </xf>
    <xf numFmtId="0" fontId="4" fillId="0" borderId="0">
      <alignment vertical="center"/>
    </xf>
    <xf numFmtId="0" fontId="5" fillId="0" borderId="0" applyNumberFormat="0" applyFill="0" applyBorder="0" applyAlignment="0" applyProtection="0"/>
    <xf numFmtId="3" fontId="4" fillId="3" borderId="1" applyFont="0">
      <alignment horizontal="right" vertical="center"/>
      <protection locked="0"/>
    </xf>
    <xf numFmtId="0" fontId="6" fillId="0" borderId="0" applyNumberFormat="0" applyFill="0" applyBorder="0" applyAlignment="0" applyProtection="0"/>
    <xf numFmtId="9" fontId="7" fillId="0" borderId="0" applyFont="0" applyFill="0" applyBorder="0" applyAlignment="0" applyProtection="0"/>
    <xf numFmtId="0" fontId="8" fillId="0" borderId="0"/>
    <xf numFmtId="0" fontId="4" fillId="0" borderId="0"/>
    <xf numFmtId="0" fontId="4" fillId="0" borderId="0"/>
    <xf numFmtId="0" fontId="7" fillId="0" borderId="0"/>
    <xf numFmtId="0" fontId="25" fillId="0" borderId="0" applyNumberFormat="0" applyFill="0" applyBorder="0" applyAlignment="0" applyProtection="0"/>
    <xf numFmtId="0" fontId="28" fillId="0" borderId="0" applyNumberFormat="0" applyFill="0" applyBorder="0" applyProtection="0">
      <alignment vertical="top" wrapText="1"/>
    </xf>
    <xf numFmtId="0" fontId="7" fillId="0" borderId="0"/>
    <xf numFmtId="0" fontId="4"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0" fillId="0" borderId="0"/>
    <xf numFmtId="9" fontId="7" fillId="0" borderId="0" applyFont="0" applyFill="0" applyBorder="0" applyAlignment="0" applyProtection="0"/>
    <xf numFmtId="0" fontId="2" fillId="0" borderId="0"/>
    <xf numFmtId="0" fontId="2" fillId="0" borderId="0"/>
    <xf numFmtId="0" fontId="41" fillId="0" borderId="0"/>
    <xf numFmtId="0" fontId="40" fillId="0" borderId="0"/>
    <xf numFmtId="0" fontId="2" fillId="0" borderId="0"/>
    <xf numFmtId="0" fontId="42" fillId="0" borderId="0" applyNumberFormat="0" applyFill="0" applyBorder="0" applyAlignment="0" applyProtection="0"/>
    <xf numFmtId="9" fontId="2" fillId="0" borderId="0" applyFont="0" applyFill="0" applyBorder="0" applyAlignment="0" applyProtection="0"/>
    <xf numFmtId="0" fontId="43" fillId="2" borderId="3" applyFont="0" applyBorder="0">
      <alignment horizontal="center" wrapText="1"/>
    </xf>
    <xf numFmtId="43" fontId="7" fillId="0" borderId="0" applyFont="0" applyFill="0" applyBorder="0" applyAlignment="0" applyProtection="0"/>
    <xf numFmtId="0" fontId="4" fillId="0" borderId="0"/>
    <xf numFmtId="0" fontId="63" fillId="0" borderId="0"/>
    <xf numFmtId="0" fontId="1" fillId="0" borderId="0"/>
  </cellStyleXfs>
  <cellXfs count="311">
    <xf numFmtId="0" fontId="0" fillId="0" borderId="0" xfId="0"/>
    <xf numFmtId="0" fontId="10" fillId="0" borderId="0" xfId="0" applyFont="1"/>
    <xf numFmtId="0" fontId="11" fillId="0" borderId="0" xfId="0" applyFont="1"/>
    <xf numFmtId="0" fontId="12" fillId="0" borderId="0" xfId="0" applyFont="1"/>
    <xf numFmtId="0" fontId="18" fillId="0" borderId="0" xfId="0" applyFont="1" applyAlignment="1">
      <alignment vertical="center"/>
    </xf>
    <xf numFmtId="0" fontId="20" fillId="0" borderId="0" xfId="0" applyFont="1" applyAlignment="1">
      <alignment vertical="center"/>
    </xf>
    <xf numFmtId="0" fontId="13" fillId="5" borderId="0" xfId="0" applyFont="1" applyFill="1" applyAlignment="1">
      <alignment vertical="center" wrapText="1"/>
    </xf>
    <xf numFmtId="0" fontId="21" fillId="0" borderId="0" xfId="0" applyFont="1" applyAlignment="1">
      <alignment wrapText="1"/>
    </xf>
    <xf numFmtId="0" fontId="11" fillId="0" borderId="0" xfId="0" applyFont="1" applyAlignment="1">
      <alignment vertical="center"/>
    </xf>
    <xf numFmtId="0" fontId="22" fillId="0" borderId="0" xfId="0" applyFont="1" applyAlignment="1">
      <alignment vertical="center" wrapText="1"/>
    </xf>
    <xf numFmtId="0" fontId="19" fillId="6" borderId="0" xfId="15" applyFont="1" applyFill="1"/>
    <xf numFmtId="0" fontId="4" fillId="0" borderId="0" xfId="15"/>
    <xf numFmtId="0" fontId="24" fillId="0" borderId="0" xfId="15" applyFont="1" applyAlignment="1">
      <alignment horizontal="left" vertical="center"/>
    </xf>
    <xf numFmtId="6" fontId="30" fillId="0" borderId="0" xfId="15" applyNumberFormat="1" applyFont="1" applyAlignment="1">
      <alignment horizontal="right" vertical="center"/>
    </xf>
    <xf numFmtId="0" fontId="10" fillId="0" borderId="0" xfId="15" applyFont="1" applyAlignment="1">
      <alignment vertical="center"/>
    </xf>
    <xf numFmtId="3" fontId="10" fillId="0" borderId="0" xfId="15" applyNumberFormat="1" applyFont="1" applyAlignment="1">
      <alignment vertical="center"/>
    </xf>
    <xf numFmtId="0" fontId="31" fillId="0" borderId="0" xfId="15" applyFont="1" applyAlignment="1">
      <alignment vertical="center"/>
    </xf>
    <xf numFmtId="0" fontId="31" fillId="0" borderId="0" xfId="15" applyFont="1" applyAlignment="1">
      <alignment horizontal="left" vertical="center"/>
    </xf>
    <xf numFmtId="0" fontId="9" fillId="6" borderId="0" xfId="15" applyFont="1" applyFill="1"/>
    <xf numFmtId="0" fontId="32" fillId="6" borderId="0" xfId="15" applyFont="1" applyFill="1" applyAlignment="1">
      <alignment horizontal="left" vertical="center"/>
    </xf>
    <xf numFmtId="3" fontId="9" fillId="6" borderId="0" xfId="15" applyNumberFormat="1" applyFont="1" applyFill="1" applyAlignment="1">
      <alignment vertical="center"/>
    </xf>
    <xf numFmtId="0" fontId="33" fillId="6" borderId="0" xfId="15" applyFont="1" applyFill="1"/>
    <xf numFmtId="0" fontId="35" fillId="6" borderId="0" xfId="15" applyFont="1" applyFill="1"/>
    <xf numFmtId="0" fontId="37" fillId="6" borderId="0" xfId="15" applyFont="1" applyFill="1"/>
    <xf numFmtId="0" fontId="19" fillId="0" borderId="0" xfId="9" applyFont="1"/>
    <xf numFmtId="0" fontId="36" fillId="0" borderId="0" xfId="15" applyFont="1" applyAlignment="1">
      <alignment horizontal="left" vertical="center" wrapText="1"/>
    </xf>
    <xf numFmtId="0" fontId="24" fillId="6" borderId="0" xfId="15" applyFont="1" applyFill="1" applyAlignment="1">
      <alignment horizontal="left" wrapText="1"/>
    </xf>
    <xf numFmtId="0" fontId="38" fillId="6" borderId="0" xfId="15" applyFont="1" applyFill="1" applyAlignment="1">
      <alignment horizontal="left" vertical="top"/>
    </xf>
    <xf numFmtId="0" fontId="38" fillId="6" borderId="0" xfId="15" applyFont="1" applyFill="1" applyAlignment="1">
      <alignment wrapText="1"/>
    </xf>
    <xf numFmtId="0" fontId="38" fillId="6" borderId="0" xfId="15" applyFont="1" applyFill="1" applyAlignment="1">
      <alignment horizontal="right" vertical="top" wrapText="1"/>
    </xf>
    <xf numFmtId="0" fontId="14" fillId="0" borderId="0" xfId="0" applyFont="1" applyBorder="1"/>
    <xf numFmtId="0" fontId="26" fillId="0" borderId="0" xfId="0" applyFont="1" applyBorder="1"/>
    <xf numFmtId="0" fontId="16" fillId="0" borderId="0" xfId="0" applyFont="1" applyBorder="1" applyAlignment="1">
      <alignment horizontal="center"/>
    </xf>
    <xf numFmtId="0" fontId="16" fillId="0" borderId="0" xfId="0" applyFont="1" applyFill="1" applyAlignment="1">
      <alignment horizontal="center"/>
    </xf>
    <xf numFmtId="0" fontId="44" fillId="7" borderId="0" xfId="6" applyFont="1" applyFill="1" applyBorder="1" applyAlignment="1">
      <alignment horizontal="center" vertical="center" wrapText="1"/>
    </xf>
    <xf numFmtId="0" fontId="14" fillId="0" borderId="0" xfId="0" applyFont="1" applyAlignment="1">
      <alignment horizontal="center" vertical="center" wrapText="1"/>
    </xf>
    <xf numFmtId="14" fontId="39" fillId="6" borderId="0" xfId="15" quotePrefix="1" applyNumberFormat="1" applyFont="1" applyFill="1" applyAlignment="1">
      <alignment horizontal="right" vertical="center"/>
    </xf>
    <xf numFmtId="0" fontId="52" fillId="0" borderId="0" xfId="0" applyFont="1" applyBorder="1"/>
    <xf numFmtId="0" fontId="14" fillId="0" borderId="0" xfId="0" applyFont="1"/>
    <xf numFmtId="0" fontId="14" fillId="0" borderId="0" xfId="0" applyFont="1"/>
    <xf numFmtId="0" fontId="49" fillId="0" borderId="0" xfId="0" applyFont="1" applyBorder="1"/>
    <xf numFmtId="0" fontId="14" fillId="6" borderId="0" xfId="0" applyFont="1" applyFill="1" applyBorder="1" applyAlignment="1">
      <alignment horizontal="left" vertical="center"/>
    </xf>
    <xf numFmtId="0" fontId="49" fillId="6" borderId="6" xfId="0" applyFont="1" applyFill="1" applyBorder="1" applyAlignment="1">
      <alignment horizontal="left" vertical="center"/>
    </xf>
    <xf numFmtId="0" fontId="14" fillId="0" borderId="0" xfId="0" applyFont="1" applyBorder="1" applyAlignment="1">
      <alignment horizontal="left" vertical="center"/>
    </xf>
    <xf numFmtId="0" fontId="49" fillId="0" borderId="6" xfId="0" applyFont="1" applyBorder="1" applyAlignment="1">
      <alignment horizontal="left" vertical="center"/>
    </xf>
    <xf numFmtId="0" fontId="36" fillId="0" borderId="0" xfId="0" applyFont="1"/>
    <xf numFmtId="0" fontId="49" fillId="0" borderId="0" xfId="0" applyFont="1"/>
    <xf numFmtId="3" fontId="27" fillId="0" borderId="0" xfId="0" applyNumberFormat="1" applyFont="1" applyBorder="1" applyAlignment="1">
      <alignment horizontal="right" vertical="center" wrapText="1"/>
    </xf>
    <xf numFmtId="0" fontId="18" fillId="0" borderId="0" xfId="0" applyFont="1"/>
    <xf numFmtId="0" fontId="27" fillId="0" borderId="9" xfId="0" applyFont="1" applyBorder="1" applyAlignment="1">
      <alignment vertical="center" wrapText="1"/>
    </xf>
    <xf numFmtId="0" fontId="27" fillId="0" borderId="9" xfId="0" applyFont="1" applyBorder="1" applyAlignment="1">
      <alignment horizontal="right" vertical="center" wrapText="1"/>
    </xf>
    <xf numFmtId="0" fontId="23" fillId="0" borderId="0" xfId="0" applyFont="1"/>
    <xf numFmtId="0" fontId="27" fillId="0" borderId="0" xfId="0" applyFont="1" applyFill="1" applyBorder="1" applyAlignment="1">
      <alignment horizontal="justify" vertical="center" wrapText="1"/>
    </xf>
    <xf numFmtId="0" fontId="27" fillId="0" borderId="0" xfId="0" applyFont="1"/>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7" fillId="0" borderId="0" xfId="0" applyFont="1" applyFill="1" applyBorder="1" applyAlignment="1">
      <alignment vertical="center" wrapText="1"/>
    </xf>
    <xf numFmtId="0" fontId="27" fillId="0" borderId="0" xfId="0" applyFont="1" applyBorder="1"/>
    <xf numFmtId="0" fontId="39" fillId="0" borderId="0" xfId="0" applyFont="1" applyBorder="1" applyAlignment="1">
      <alignment horizontal="right" vertical="center" wrapText="1"/>
    </xf>
    <xf numFmtId="3" fontId="10" fillId="0" borderId="0" xfId="0" applyNumberFormat="1" applyFont="1"/>
    <xf numFmtId="0" fontId="39"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9" fillId="0" borderId="14" xfId="0" applyFont="1" applyBorder="1" applyAlignment="1">
      <alignment vertical="center" wrapText="1"/>
    </xf>
    <xf numFmtId="3" fontId="29" fillId="0" borderId="14" xfId="0" quotePrefix="1" applyNumberFormat="1" applyFont="1" applyBorder="1" applyAlignment="1">
      <alignment horizontal="right" vertical="center" wrapText="1"/>
    </xf>
    <xf numFmtId="0" fontId="27" fillId="0" borderId="9" xfId="0" applyFont="1" applyBorder="1" applyAlignment="1">
      <alignment horizontal="center" vertical="center" wrapText="1"/>
    </xf>
    <xf numFmtId="0" fontId="27" fillId="0" borderId="9" xfId="0" applyFont="1" applyBorder="1" applyAlignment="1">
      <alignment horizontal="left" vertical="center" wrapText="1" indent="2"/>
    </xf>
    <xf numFmtId="3" fontId="27" fillId="0" borderId="9" xfId="0" quotePrefix="1" applyNumberFormat="1" applyFont="1" applyBorder="1" applyAlignment="1">
      <alignment horizontal="right" vertical="center" wrapText="1"/>
    </xf>
    <xf numFmtId="0" fontId="27" fillId="0" borderId="9" xfId="0" applyFont="1" applyFill="1" applyBorder="1" applyAlignment="1">
      <alignment horizontal="left" vertical="center" wrapText="1" indent="2"/>
    </xf>
    <xf numFmtId="0" fontId="39" fillId="0" borderId="9" xfId="0" applyFont="1" applyBorder="1" applyAlignment="1">
      <alignment vertical="center" wrapText="1"/>
    </xf>
    <xf numFmtId="3" fontId="29" fillId="0" borderId="9" xfId="0" quotePrefix="1" applyNumberFormat="1" applyFont="1" applyBorder="1" applyAlignment="1">
      <alignment horizontal="right" vertical="center" wrapText="1"/>
    </xf>
    <xf numFmtId="0" fontId="27" fillId="0" borderId="9" xfId="0" applyFont="1" applyFill="1" applyBorder="1" applyAlignment="1">
      <alignment vertical="center" wrapText="1"/>
    </xf>
    <xf numFmtId="0" fontId="27" fillId="4" borderId="9" xfId="0" applyFont="1" applyFill="1" applyBorder="1" applyAlignment="1">
      <alignment horizontal="right" vertical="center" wrapText="1"/>
    </xf>
    <xf numFmtId="0" fontId="29" fillId="0" borderId="10" xfId="0" applyFont="1" applyBorder="1" applyAlignment="1">
      <alignment horizontal="center" vertical="center" wrapText="1"/>
    </xf>
    <xf numFmtId="0" fontId="39" fillId="0" borderId="10" xfId="0" applyFont="1" applyBorder="1" applyAlignment="1">
      <alignment vertical="center" wrapText="1"/>
    </xf>
    <xf numFmtId="0" fontId="55" fillId="0" borderId="0" xfId="0" applyFont="1" applyBorder="1" applyAlignment="1">
      <alignment vertical="center" wrapText="1"/>
    </xf>
    <xf numFmtId="0" fontId="56" fillId="0" borderId="0" xfId="0" applyFont="1" applyBorder="1" applyAlignment="1">
      <alignment vertical="center" wrapText="1"/>
    </xf>
    <xf numFmtId="0" fontId="36" fillId="0" borderId="0" xfId="0" applyFont="1" applyBorder="1"/>
    <xf numFmtId="0" fontId="54" fillId="0" borderId="0" xfId="0" applyFont="1" applyBorder="1" applyAlignment="1">
      <alignment vertical="center" wrapText="1"/>
    </xf>
    <xf numFmtId="0" fontId="12" fillId="0" borderId="0" xfId="0" applyFont="1" applyAlignment="1">
      <alignment horizontal="right"/>
    </xf>
    <xf numFmtId="0" fontId="36" fillId="0" borderId="0" xfId="0" applyFont="1" applyBorder="1" applyAlignment="1">
      <alignment horizontal="right" vertical="center" wrapText="1"/>
    </xf>
    <xf numFmtId="0" fontId="36" fillId="0" borderId="0" xfId="0" applyFont="1" applyAlignment="1">
      <alignment horizontal="right"/>
    </xf>
    <xf numFmtId="0" fontId="39" fillId="0" borderId="15" xfId="0" applyFont="1" applyFill="1" applyBorder="1" applyAlignment="1">
      <alignment vertical="center" wrapText="1"/>
    </xf>
    <xf numFmtId="0" fontId="49" fillId="0" borderId="0" xfId="0" applyFont="1" applyBorder="1" applyAlignment="1">
      <alignment horizontal="center" vertical="center" wrapText="1"/>
    </xf>
    <xf numFmtId="10" fontId="27" fillId="0" borderId="0" xfId="0" applyNumberFormat="1" applyFont="1" applyBorder="1" applyAlignment="1">
      <alignment horizontal="right" vertical="center" wrapText="1"/>
    </xf>
    <xf numFmtId="10" fontId="27" fillId="0" borderId="0" xfId="7" applyNumberFormat="1" applyFont="1" applyBorder="1" applyAlignment="1">
      <alignment horizontal="righ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justify" vertical="center" wrapText="1"/>
    </xf>
    <xf numFmtId="9" fontId="27" fillId="0" borderId="0" xfId="0" applyNumberFormat="1" applyFont="1" applyBorder="1" applyAlignment="1">
      <alignment horizontal="right" vertical="center" wrapText="1"/>
    </xf>
    <xf numFmtId="0" fontId="27" fillId="0" borderId="0" xfId="0" applyFont="1" applyBorder="1" applyAlignment="1">
      <alignment vertical="center"/>
    </xf>
    <xf numFmtId="9" fontId="27" fillId="0" borderId="4" xfId="0" applyNumberFormat="1" applyFont="1" applyBorder="1" applyAlignment="1">
      <alignment horizontal="right" vertical="center" wrapText="1"/>
    </xf>
    <xf numFmtId="3" fontId="12" fillId="0" borderId="0" xfId="0" applyNumberFormat="1" applyFont="1"/>
    <xf numFmtId="0" fontId="27" fillId="0" borderId="9" xfId="0" applyFont="1" applyBorder="1" applyAlignment="1">
      <alignment vertical="center"/>
    </xf>
    <xf numFmtId="0" fontId="27" fillId="0" borderId="11" xfId="0" applyFont="1" applyBorder="1" applyAlignment="1">
      <alignment vertical="center"/>
    </xf>
    <xf numFmtId="0" fontId="39" fillId="0" borderId="12" xfId="0" applyFont="1" applyBorder="1" applyAlignment="1">
      <alignment horizontal="center" vertical="center" wrapText="1"/>
    </xf>
    <xf numFmtId="0" fontId="27" fillId="5" borderId="9" xfId="0" applyFont="1" applyFill="1" applyBorder="1" applyAlignment="1">
      <alignment vertical="center" wrapText="1"/>
    </xf>
    <xf numFmtId="0" fontId="27" fillId="0" borderId="11" xfId="0" applyFont="1" applyBorder="1" applyAlignment="1">
      <alignment vertical="center" wrapText="1"/>
    </xf>
    <xf numFmtId="0" fontId="29" fillId="0" borderId="12" xfId="0" applyFont="1" applyBorder="1" applyAlignment="1">
      <alignment vertical="center" wrapText="1"/>
    </xf>
    <xf numFmtId="0" fontId="49" fillId="0" borderId="4" xfId="0" applyFont="1" applyBorder="1" applyAlignment="1">
      <alignment horizontal="center" vertical="center" wrapText="1"/>
    </xf>
    <xf numFmtId="3" fontId="27" fillId="0" borderId="9" xfId="0" applyNumberFormat="1" applyFont="1" applyBorder="1" applyAlignment="1">
      <alignment vertical="center" wrapText="1"/>
    </xf>
    <xf numFmtId="0" fontId="29" fillId="0" borderId="10" xfId="0" applyFont="1" applyBorder="1" applyAlignment="1">
      <alignment vertical="center" wrapText="1"/>
    </xf>
    <xf numFmtId="0" fontId="12" fillId="0" borderId="0" xfId="0" applyFont="1" applyBorder="1"/>
    <xf numFmtId="0" fontId="27" fillId="0" borderId="11" xfId="0" applyFont="1" applyBorder="1" applyAlignment="1">
      <alignment horizontal="right" vertical="center" wrapText="1"/>
    </xf>
    <xf numFmtId="0" fontId="39" fillId="0" borderId="10" xfId="0" applyFont="1" applyBorder="1" applyAlignment="1">
      <alignment horizontal="center" vertical="center" wrapText="1"/>
    </xf>
    <xf numFmtId="0" fontId="49" fillId="6" borderId="0" xfId="0" applyFont="1" applyFill="1" applyBorder="1" applyAlignment="1">
      <alignment horizontal="center" vertical="center" wrapText="1"/>
    </xf>
    <xf numFmtId="0" fontId="27" fillId="0" borderId="14" xfId="0" applyFont="1" applyBorder="1" applyAlignment="1">
      <alignment vertical="center" wrapText="1"/>
    </xf>
    <xf numFmtId="0" fontId="49" fillId="0" borderId="7" xfId="0" applyFont="1" applyBorder="1" applyAlignment="1">
      <alignment horizontal="center" vertical="center" wrapText="1"/>
    </xf>
    <xf numFmtId="0" fontId="39" fillId="0" borderId="0" xfId="0" applyFont="1" applyAlignment="1">
      <alignment horizontal="center"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7" fillId="0" borderId="10" xfId="0" applyFont="1" applyBorder="1" applyAlignment="1">
      <alignment vertical="center" wrapText="1"/>
    </xf>
    <xf numFmtId="0" fontId="27" fillId="0" borderId="12" xfId="0" applyFont="1" applyBorder="1" applyAlignment="1">
      <alignment vertical="center" wrapText="1"/>
    </xf>
    <xf numFmtId="3" fontId="27" fillId="0" borderId="9" xfId="0" quotePrefix="1" applyNumberFormat="1" applyFont="1" applyBorder="1" applyAlignment="1">
      <alignment vertical="center" wrapText="1"/>
    </xf>
    <xf numFmtId="3" fontId="27" fillId="6" borderId="9" xfId="0" applyNumberFormat="1" applyFont="1" applyFill="1" applyBorder="1" applyAlignment="1">
      <alignment horizontal="center" vertical="center" wrapText="1"/>
    </xf>
    <xf numFmtId="0" fontId="39" fillId="0" borderId="5" xfId="0" applyFont="1" applyBorder="1" applyAlignment="1">
      <alignment horizontal="center" vertical="center"/>
    </xf>
    <xf numFmtId="0" fontId="47" fillId="0" borderId="0" xfId="0" applyFont="1" applyBorder="1"/>
    <xf numFmtId="0" fontId="15" fillId="0" borderId="0" xfId="0" applyFont="1" applyBorder="1" applyAlignment="1">
      <alignment vertical="center"/>
    </xf>
    <xf numFmtId="0" fontId="17"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7" fillId="0" borderId="12" xfId="0" applyFont="1" applyBorder="1" applyAlignment="1">
      <alignment horizontal="center" vertical="center"/>
    </xf>
    <xf numFmtId="0" fontId="48" fillId="0" borderId="0" xfId="0" applyFont="1" applyBorder="1"/>
    <xf numFmtId="0" fontId="29" fillId="0" borderId="8" xfId="0" applyFont="1" applyBorder="1" applyAlignment="1">
      <alignment vertical="center"/>
    </xf>
    <xf numFmtId="3" fontId="29" fillId="6" borderId="8" xfId="0" applyNumberFormat="1" applyFont="1" applyFill="1" applyBorder="1" applyAlignment="1">
      <alignment horizontal="center" vertical="center" wrapText="1"/>
    </xf>
    <xf numFmtId="0" fontId="29" fillId="0" borderId="12" xfId="0" applyFont="1" applyBorder="1" applyAlignment="1">
      <alignment vertical="center"/>
    </xf>
    <xf numFmtId="0" fontId="49" fillId="0" borderId="0" xfId="0" applyFont="1" applyBorder="1" applyAlignment="1">
      <alignment horizontal="center" vertical="center"/>
    </xf>
    <xf numFmtId="3" fontId="27" fillId="0" borderId="0" xfId="0" applyNumberFormat="1" applyFont="1" applyBorder="1" applyAlignment="1">
      <alignment vertical="center" wrapText="1"/>
    </xf>
    <xf numFmtId="3" fontId="27" fillId="0" borderId="14" xfId="0" applyNumberFormat="1" applyFont="1" applyBorder="1" applyAlignment="1">
      <alignment vertical="center" wrapText="1"/>
    </xf>
    <xf numFmtId="0" fontId="39" fillId="6" borderId="7" xfId="0" applyFont="1" applyFill="1" applyBorder="1" applyAlignment="1">
      <alignment horizontal="center" vertical="center" wrapText="1"/>
    </xf>
    <xf numFmtId="0" fontId="49" fillId="6" borderId="0" xfId="0" applyFont="1" applyFill="1" applyBorder="1"/>
    <xf numFmtId="0" fontId="39" fillId="6" borderId="12" xfId="0" applyFont="1" applyFill="1" applyBorder="1" applyAlignment="1">
      <alignment horizontal="center" vertical="center" wrapText="1"/>
    </xf>
    <xf numFmtId="3" fontId="27" fillId="0" borderId="11" xfId="0" applyNumberFormat="1" applyFont="1" applyBorder="1" applyAlignment="1">
      <alignment vertical="center" wrapText="1"/>
    </xf>
    <xf numFmtId="3" fontId="29" fillId="0" borderId="12" xfId="0" applyNumberFormat="1" applyFont="1" applyBorder="1" applyAlignment="1">
      <alignment vertical="center" wrapText="1"/>
    </xf>
    <xf numFmtId="0" fontId="49" fillId="0" borderId="0" xfId="0" applyFont="1" applyBorder="1"/>
    <xf numFmtId="0" fontId="24" fillId="0" borderId="0" xfId="0" applyFont="1" applyFill="1" applyBorder="1" applyAlignment="1">
      <alignment horizontal="center" vertical="center" wrapText="1"/>
    </xf>
    <xf numFmtId="0" fontId="27" fillId="5" borderId="0" xfId="0" applyFont="1" applyFill="1" applyBorder="1" applyAlignment="1">
      <alignment vertical="center" wrapText="1"/>
    </xf>
    <xf numFmtId="0" fontId="27" fillId="5" borderId="0" xfId="0" applyFont="1" applyFill="1" applyBorder="1" applyAlignment="1">
      <alignment horizontal="center" vertical="center" wrapText="1"/>
    </xf>
    <xf numFmtId="3" fontId="27" fillId="5" borderId="0" xfId="0" applyNumberFormat="1" applyFont="1" applyFill="1" applyBorder="1" applyAlignment="1">
      <alignment vertical="center" wrapText="1"/>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5" borderId="14" xfId="0" applyFont="1" applyFill="1" applyBorder="1" applyAlignment="1">
      <alignment horizontal="center" vertical="center" wrapText="1"/>
    </xf>
    <xf numFmtId="0" fontId="27" fillId="5" borderId="14" xfId="0" applyFont="1" applyFill="1" applyBorder="1" applyAlignment="1">
      <alignment vertical="center" wrapText="1"/>
    </xf>
    <xf numFmtId="3" fontId="27" fillId="5" borderId="14" xfId="0" applyNumberFormat="1" applyFont="1" applyFill="1" applyBorder="1" applyAlignment="1">
      <alignment vertical="center" wrapText="1"/>
    </xf>
    <xf numFmtId="0" fontId="27" fillId="5" borderId="9"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29" fillId="5" borderId="16" xfId="0" applyFont="1" applyFill="1" applyBorder="1" applyAlignment="1">
      <alignment vertical="center" wrapText="1"/>
    </xf>
    <xf numFmtId="0" fontId="39" fillId="6" borderId="12" xfId="0" applyFont="1" applyFill="1" applyBorder="1" applyAlignment="1">
      <alignment vertical="center"/>
    </xf>
    <xf numFmtId="0" fontId="29" fillId="6" borderId="12" xfId="0" applyFont="1" applyFill="1" applyBorder="1" applyAlignment="1">
      <alignment vertical="center"/>
    </xf>
    <xf numFmtId="0" fontId="49" fillId="6" borderId="0" xfId="15" applyFont="1" applyFill="1" applyAlignment="1">
      <alignment vertical="center"/>
    </xf>
    <xf numFmtId="0" fontId="58" fillId="0" borderId="0" xfId="15" applyFont="1"/>
    <xf numFmtId="0" fontId="49" fillId="0" borderId="0" xfId="15" applyFont="1" applyAlignment="1">
      <alignment vertical="center"/>
    </xf>
    <xf numFmtId="165" fontId="39" fillId="0" borderId="0" xfId="15" applyNumberFormat="1" applyFont="1" applyAlignment="1">
      <alignment vertical="center"/>
    </xf>
    <xf numFmtId="0" fontId="49" fillId="0" borderId="0" xfId="15" applyFont="1" applyBorder="1" applyAlignment="1">
      <alignment vertical="center"/>
    </xf>
    <xf numFmtId="0" fontId="49" fillId="6" borderId="0" xfId="15" applyFont="1" applyFill="1" applyBorder="1" applyAlignment="1">
      <alignment vertical="center"/>
    </xf>
    <xf numFmtId="0" fontId="27" fillId="6" borderId="0" xfId="15" applyFont="1" applyFill="1" applyBorder="1" applyAlignment="1">
      <alignment vertical="center"/>
    </xf>
    <xf numFmtId="0" fontId="27" fillId="6" borderId="14" xfId="15" applyFont="1" applyFill="1" applyBorder="1" applyAlignment="1">
      <alignment vertical="center"/>
    </xf>
    <xf numFmtId="0" fontId="27" fillId="6" borderId="9" xfId="15" applyFont="1" applyFill="1" applyBorder="1" applyAlignment="1">
      <alignment vertical="center"/>
    </xf>
    <xf numFmtId="164" fontId="27" fillId="6" borderId="9" xfId="18" applyNumberFormat="1" applyFont="1" applyFill="1" applyBorder="1" applyAlignment="1">
      <alignment horizontal="right" vertical="center"/>
    </xf>
    <xf numFmtId="0" fontId="27" fillId="6" borderId="10" xfId="15" applyFont="1" applyFill="1" applyBorder="1" applyAlignment="1">
      <alignment vertical="center"/>
    </xf>
    <xf numFmtId="3" fontId="27" fillId="6" borderId="14" xfId="15" applyNumberFormat="1" applyFont="1" applyFill="1" applyBorder="1" applyAlignment="1">
      <alignment horizontal="right" vertical="center"/>
    </xf>
    <xf numFmtId="3" fontId="27" fillId="6" borderId="9" xfId="15" applyNumberFormat="1" applyFont="1" applyFill="1" applyBorder="1" applyAlignment="1">
      <alignment horizontal="right" vertical="center"/>
    </xf>
    <xf numFmtId="0" fontId="29" fillId="6" borderId="16" xfId="15" applyFont="1" applyFill="1" applyBorder="1" applyAlignment="1">
      <alignment vertical="center"/>
    </xf>
    <xf numFmtId="0" fontId="27" fillId="6" borderId="16" xfId="15" applyFont="1" applyFill="1" applyBorder="1" applyAlignment="1">
      <alignment vertical="center"/>
    </xf>
    <xf numFmtId="14" fontId="39" fillId="6" borderId="13" xfId="15" quotePrefix="1" applyNumberFormat="1" applyFont="1" applyFill="1" applyBorder="1" applyAlignment="1">
      <alignment horizontal="right" vertical="center"/>
    </xf>
    <xf numFmtId="3" fontId="29" fillId="6" borderId="16" xfId="15" applyNumberFormat="1" applyFont="1" applyFill="1" applyBorder="1" applyAlignment="1">
      <alignment horizontal="right" vertical="center"/>
    </xf>
    <xf numFmtId="164" fontId="29" fillId="6" borderId="14" xfId="18" applyNumberFormat="1" applyFont="1" applyFill="1" applyBorder="1" applyAlignment="1">
      <alignment horizontal="right" vertical="center"/>
    </xf>
    <xf numFmtId="164" fontId="29" fillId="6" borderId="9" xfId="18" applyNumberFormat="1" applyFont="1" applyFill="1" applyBorder="1" applyAlignment="1">
      <alignment horizontal="right" vertical="center" wrapText="1"/>
    </xf>
    <xf numFmtId="164" fontId="29" fillId="6" borderId="9" xfId="18" applyNumberFormat="1" applyFont="1" applyFill="1" applyBorder="1" applyAlignment="1">
      <alignment horizontal="right" vertical="center"/>
    </xf>
    <xf numFmtId="164" fontId="29" fillId="6" borderId="10" xfId="19" applyNumberFormat="1" applyFont="1" applyFill="1" applyBorder="1" applyAlignment="1">
      <alignment horizontal="right" vertical="center"/>
    </xf>
    <xf numFmtId="0" fontId="59" fillId="6" borderId="0" xfId="6" applyFont="1" applyFill="1" applyBorder="1" applyAlignment="1">
      <alignment horizontal="center" vertical="center" wrapText="1"/>
    </xf>
    <xf numFmtId="0" fontId="39" fillId="6" borderId="0" xfId="15" applyFont="1" applyFill="1" applyBorder="1" applyAlignment="1">
      <alignment vertical="center"/>
    </xf>
    <xf numFmtId="0" fontId="49" fillId="6" borderId="0" xfId="15" applyFont="1" applyFill="1" applyBorder="1"/>
    <xf numFmtId="3" fontId="49" fillId="6" borderId="0" xfId="15" applyNumberFormat="1" applyFont="1" applyFill="1" applyBorder="1"/>
    <xf numFmtId="3" fontId="39" fillId="6" borderId="7" xfId="15" quotePrefix="1" applyNumberFormat="1" applyFont="1" applyFill="1" applyBorder="1" applyAlignment="1">
      <alignment horizontal="right" vertical="center"/>
    </xf>
    <xf numFmtId="0" fontId="27" fillId="6" borderId="0" xfId="15" applyFont="1" applyFill="1" applyBorder="1" applyAlignment="1">
      <alignment horizontal="left" vertical="center"/>
    </xf>
    <xf numFmtId="166" fontId="27" fillId="6" borderId="0" xfId="30" applyNumberFormat="1" applyFont="1" applyFill="1" applyBorder="1" applyAlignment="1">
      <alignment vertical="center"/>
    </xf>
    <xf numFmtId="166" fontId="29" fillId="6" borderId="12" xfId="30" applyNumberFormat="1" applyFont="1" applyFill="1" applyBorder="1" applyAlignment="1">
      <alignment vertical="center"/>
    </xf>
    <xf numFmtId="0" fontId="27" fillId="6" borderId="8" xfId="15" applyFont="1" applyFill="1" applyBorder="1" applyAlignment="1">
      <alignment horizontal="left" vertical="center"/>
    </xf>
    <xf numFmtId="0" fontId="27" fillId="6" borderId="8" xfId="15" applyFont="1" applyFill="1" applyBorder="1" applyAlignment="1">
      <alignment vertical="center"/>
    </xf>
    <xf numFmtId="166" fontId="27" fillId="6" borderId="8" xfId="30" applyNumberFormat="1" applyFont="1" applyFill="1" applyBorder="1" applyAlignment="1">
      <alignment vertical="center"/>
    </xf>
    <xf numFmtId="0" fontId="27" fillId="6" borderId="9" xfId="15" applyFont="1" applyFill="1" applyBorder="1" applyAlignment="1">
      <alignment horizontal="left" vertical="center"/>
    </xf>
    <xf numFmtId="166" fontId="27" fillId="6" borderId="9" xfId="30" applyNumberFormat="1" applyFont="1" applyFill="1" applyBorder="1" applyAlignment="1">
      <alignment vertical="center"/>
    </xf>
    <xf numFmtId="0" fontId="27" fillId="6" borderId="16" xfId="15" applyFont="1" applyFill="1" applyBorder="1" applyAlignment="1">
      <alignment horizontal="left" vertical="center"/>
    </xf>
    <xf numFmtId="166" fontId="27" fillId="6" borderId="16" xfId="30" applyNumberFormat="1" applyFont="1" applyFill="1" applyBorder="1" applyAlignment="1">
      <alignment vertical="center"/>
    </xf>
    <xf numFmtId="0" fontId="27" fillId="6" borderId="14" xfId="15" applyFont="1" applyFill="1" applyBorder="1" applyAlignment="1">
      <alignment horizontal="left" vertical="center"/>
    </xf>
    <xf numFmtId="166" fontId="27" fillId="6" borderId="14" xfId="30" applyNumberFormat="1" applyFont="1" applyFill="1" applyBorder="1" applyAlignment="1">
      <alignment vertical="center"/>
    </xf>
    <xf numFmtId="0" fontId="27" fillId="6" borderId="9" xfId="15" applyFont="1" applyFill="1" applyBorder="1" applyAlignment="1">
      <alignment horizontal="left" vertical="center" wrapText="1"/>
    </xf>
    <xf numFmtId="0" fontId="27" fillId="6" borderId="16" xfId="15" applyFont="1" applyFill="1" applyBorder="1" applyAlignment="1">
      <alignment horizontal="left" vertical="center" wrapText="1"/>
    </xf>
    <xf numFmtId="0" fontId="29" fillId="6" borderId="0" xfId="15" applyFont="1" applyFill="1" applyBorder="1" applyAlignment="1">
      <alignment horizontal="right" vertical="top"/>
    </xf>
    <xf numFmtId="0" fontId="29" fillId="6" borderId="0" xfId="15" applyFont="1" applyFill="1" applyBorder="1" applyAlignment="1">
      <alignment horizontal="right" wrapText="1"/>
    </xf>
    <xf numFmtId="0" fontId="27" fillId="6" borderId="0" xfId="15" applyFont="1" applyFill="1" applyBorder="1" applyAlignment="1">
      <alignment horizontal="right"/>
    </xf>
    <xf numFmtId="0" fontId="61" fillId="6" borderId="0" xfId="15" applyFont="1" applyFill="1" applyBorder="1" applyAlignment="1">
      <alignment vertical="center" wrapText="1"/>
    </xf>
    <xf numFmtId="0" fontId="62" fillId="6" borderId="0" xfId="15" applyFont="1" applyFill="1" applyBorder="1" applyAlignment="1">
      <alignment horizontal="right" vertical="center"/>
    </xf>
    <xf numFmtId="0" fontId="27" fillId="6" borderId="0" xfId="15" applyFont="1" applyFill="1" applyBorder="1"/>
    <xf numFmtId="3" fontId="49" fillId="0" borderId="0" xfId="27" applyNumberFormat="1" applyFont="1" applyFill="1" applyBorder="1" applyAlignment="1">
      <alignment horizontal="center" vertical="center" wrapText="1"/>
    </xf>
    <xf numFmtId="3" fontId="49" fillId="6" borderId="0" xfId="27" applyNumberFormat="1" applyFont="1" applyFill="1" applyBorder="1" applyAlignment="1">
      <alignment horizontal="center" vertical="center" wrapText="1"/>
    </xf>
    <xf numFmtId="0" fontId="29" fillId="6" borderId="12" xfId="15" applyFont="1" applyFill="1" applyBorder="1" applyAlignment="1">
      <alignment horizontal="left" vertical="center" wrapText="1"/>
    </xf>
    <xf numFmtId="0" fontId="39" fillId="8" borderId="12" xfId="31" applyFont="1" applyFill="1" applyBorder="1" applyAlignment="1">
      <alignment horizontal="left" vertical="center" wrapText="1"/>
    </xf>
    <xf numFmtId="0" fontId="39" fillId="6" borderId="12" xfId="31" applyFont="1" applyFill="1" applyBorder="1" applyAlignment="1">
      <alignment horizontal="left" vertical="center"/>
    </xf>
    <xf numFmtId="0" fontId="39" fillId="6" borderId="12" xfId="15" applyFont="1" applyFill="1" applyBorder="1" applyAlignment="1">
      <alignment horizontal="left" vertical="center"/>
    </xf>
    <xf numFmtId="3" fontId="27" fillId="0" borderId="0" xfId="27" applyNumberFormat="1" applyFont="1" applyFill="1" applyBorder="1" applyAlignment="1">
      <alignment horizontal="center" vertical="center" wrapText="1"/>
    </xf>
    <xf numFmtId="0" fontId="27" fillId="6" borderId="14" xfId="15" applyFont="1" applyFill="1" applyBorder="1" applyAlignment="1">
      <alignment vertical="center" wrapText="1"/>
    </xf>
    <xf numFmtId="3" fontId="27" fillId="8" borderId="14" xfId="31" applyNumberFormat="1" applyFont="1" applyFill="1" applyBorder="1" applyAlignment="1">
      <alignment vertical="center" wrapText="1"/>
    </xf>
    <xf numFmtId="3" fontId="27" fillId="6" borderId="14" xfId="31" applyNumberFormat="1" applyFont="1" applyFill="1" applyBorder="1" applyAlignment="1">
      <alignment horizontal="right" vertical="center"/>
    </xf>
    <xf numFmtId="0" fontId="27" fillId="6" borderId="9" xfId="15" applyFont="1" applyFill="1" applyBorder="1" applyAlignment="1">
      <alignment vertical="center" wrapText="1"/>
    </xf>
    <xf numFmtId="3" fontId="27" fillId="8" borderId="9" xfId="31" applyNumberFormat="1" applyFont="1" applyFill="1" applyBorder="1" applyAlignment="1">
      <alignment vertical="center" wrapText="1"/>
    </xf>
    <xf numFmtId="3" fontId="27" fillId="6" borderId="9" xfId="31" applyNumberFormat="1" applyFont="1" applyFill="1" applyBorder="1" applyAlignment="1">
      <alignment horizontal="right" vertical="center"/>
    </xf>
    <xf numFmtId="0" fontId="27" fillId="6" borderId="16" xfId="15" applyFont="1" applyFill="1" applyBorder="1" applyAlignment="1">
      <alignment vertical="center" wrapText="1"/>
    </xf>
    <xf numFmtId="3" fontId="27" fillId="8" borderId="16" xfId="31" applyNumberFormat="1" applyFont="1" applyFill="1" applyBorder="1" applyAlignment="1">
      <alignment vertical="center" wrapText="1"/>
    </xf>
    <xf numFmtId="3" fontId="27" fillId="6" borderId="16" xfId="31" applyNumberFormat="1" applyFont="1" applyFill="1" applyBorder="1" applyAlignment="1">
      <alignment horizontal="right" vertical="center"/>
    </xf>
    <xf numFmtId="164" fontId="27" fillId="8" borderId="14" xfId="19" applyNumberFormat="1" applyFont="1" applyFill="1" applyBorder="1" applyAlignment="1">
      <alignment vertical="center" wrapText="1"/>
    </xf>
    <xf numFmtId="164" fontId="27" fillId="6" borderId="14" xfId="31" applyNumberFormat="1" applyFont="1" applyFill="1" applyBorder="1" applyAlignment="1">
      <alignment horizontal="right" vertical="center"/>
    </xf>
    <xf numFmtId="164" fontId="27" fillId="8" borderId="9" xfId="19" applyNumberFormat="1" applyFont="1" applyFill="1" applyBorder="1" applyAlignment="1">
      <alignment vertical="center" wrapText="1"/>
    </xf>
    <xf numFmtId="164" fontId="27" fillId="6" borderId="9" xfId="31" applyNumberFormat="1" applyFont="1" applyFill="1" applyBorder="1" applyAlignment="1">
      <alignment horizontal="right" vertical="center"/>
    </xf>
    <xf numFmtId="164" fontId="27" fillId="8" borderId="16" xfId="19" applyNumberFormat="1" applyFont="1" applyFill="1" applyBorder="1" applyAlignment="1">
      <alignment vertical="center" wrapText="1"/>
    </xf>
    <xf numFmtId="164" fontId="27" fillId="6" borderId="16" xfId="31" applyNumberFormat="1" applyFont="1" applyFill="1" applyBorder="1" applyAlignment="1">
      <alignment horizontal="right" vertical="center"/>
    </xf>
    <xf numFmtId="3" fontId="27" fillId="8" borderId="14" xfId="31" applyNumberFormat="1" applyFont="1" applyFill="1" applyBorder="1" applyAlignment="1">
      <alignment horizontal="right" vertical="center"/>
    </xf>
    <xf numFmtId="10" fontId="27" fillId="8" borderId="9" xfId="19" applyNumberFormat="1" applyFont="1" applyFill="1" applyBorder="1" applyAlignment="1">
      <alignment horizontal="right" vertical="center"/>
    </xf>
    <xf numFmtId="10" fontId="27" fillId="6" borderId="9" xfId="19" applyNumberFormat="1" applyFont="1" applyFill="1" applyBorder="1" applyAlignment="1">
      <alignment horizontal="right" vertical="center"/>
    </xf>
    <xf numFmtId="0" fontId="27" fillId="6" borderId="10" xfId="15" applyFont="1" applyFill="1" applyBorder="1" applyAlignment="1">
      <alignment horizontal="left" vertical="center"/>
    </xf>
    <xf numFmtId="0" fontId="27" fillId="6" borderId="10" xfId="15" applyFont="1" applyFill="1" applyBorder="1" applyAlignment="1">
      <alignment horizontal="left" vertical="center" wrapText="1"/>
    </xf>
    <xf numFmtId="10" fontId="27" fillId="0" borderId="10" xfId="31" applyNumberFormat="1" applyFont="1" applyBorder="1" applyAlignment="1">
      <alignment horizontal="right" vertical="center"/>
    </xf>
    <xf numFmtId="10" fontId="27" fillId="6" borderId="10" xfId="31" applyNumberFormat="1" applyFont="1" applyFill="1" applyBorder="1" applyAlignment="1">
      <alignment horizontal="right" vertical="center"/>
    </xf>
    <xf numFmtId="0" fontId="29" fillId="0" borderId="7" xfId="0" applyFont="1" applyBorder="1" applyAlignment="1">
      <alignment vertical="center"/>
    </xf>
    <xf numFmtId="9" fontId="29" fillId="0" borderId="7" xfId="7" applyFont="1" applyFill="1" applyBorder="1" applyAlignment="1">
      <alignment vertical="center"/>
    </xf>
    <xf numFmtId="9" fontId="27" fillId="0" borderId="0" xfId="7" applyFont="1" applyBorder="1" applyAlignment="1">
      <alignment horizontal="right" vertical="center" wrapText="1"/>
    </xf>
    <xf numFmtId="0" fontId="49" fillId="0" borderId="7" xfId="0" applyFont="1" applyBorder="1" applyAlignment="1">
      <alignment vertical="center" wrapText="1"/>
    </xf>
    <xf numFmtId="0" fontId="49" fillId="0" borderId="0" xfId="0" applyFont="1" applyBorder="1"/>
    <xf numFmtId="0" fontId="27" fillId="0" borderId="14" xfId="0" applyFont="1" applyBorder="1" applyAlignment="1">
      <alignment vertical="center" wrapText="1"/>
    </xf>
    <xf numFmtId="0" fontId="27" fillId="0" borderId="9" xfId="0" applyFont="1" applyBorder="1" applyAlignment="1">
      <alignment vertical="center" wrapText="1"/>
    </xf>
    <xf numFmtId="0" fontId="9" fillId="6" borderId="0" xfId="9" applyFont="1" applyFill="1"/>
    <xf numFmtId="0" fontId="60" fillId="6" borderId="17" xfId="32" applyFont="1" applyFill="1" applyBorder="1" applyAlignment="1">
      <alignment horizontal="left" vertical="center" wrapText="1"/>
    </xf>
    <xf numFmtId="0" fontId="60" fillId="6" borderId="17" xfId="32" applyFont="1" applyFill="1" applyBorder="1" applyAlignment="1">
      <alignment horizontal="right" vertical="center" wrapText="1"/>
    </xf>
    <xf numFmtId="0" fontId="9" fillId="6" borderId="18" xfId="9" applyFont="1" applyFill="1" applyBorder="1"/>
    <xf numFmtId="0" fontId="64" fillId="6" borderId="8" xfId="9" applyFont="1" applyFill="1" applyBorder="1" applyAlignment="1">
      <alignment horizontal="left" vertical="center" wrapText="1"/>
    </xf>
    <xf numFmtId="0" fontId="64" fillId="6" borderId="9" xfId="9" applyFont="1" applyFill="1" applyBorder="1" applyAlignment="1">
      <alignment horizontal="left" vertical="center" wrapText="1"/>
    </xf>
    <xf numFmtId="0" fontId="29" fillId="6" borderId="19" xfId="9" applyFont="1" applyFill="1" applyBorder="1" applyAlignment="1">
      <alignment horizontal="left" vertical="center" wrapText="1"/>
    </xf>
    <xf numFmtId="0" fontId="4" fillId="0" borderId="0" xfId="32" applyFont="1"/>
    <xf numFmtId="0" fontId="63" fillId="0" borderId="0" xfId="32"/>
    <xf numFmtId="0" fontId="65" fillId="0" borderId="6" xfId="6" applyFont="1" applyFill="1" applyBorder="1" applyAlignment="1">
      <alignment horizontal="left" vertical="center"/>
    </xf>
    <xf numFmtId="0" fontId="65" fillId="0" borderId="6" xfId="6" applyFont="1" applyBorder="1" applyAlignment="1">
      <alignment horizontal="left" vertical="center"/>
    </xf>
    <xf numFmtId="15" fontId="39" fillId="0" borderId="7" xfId="0" quotePrefix="1" applyNumberFormat="1" applyFont="1" applyBorder="1" applyAlignment="1">
      <alignment horizontal="right" vertical="center" wrapText="1"/>
    </xf>
    <xf numFmtId="3" fontId="66" fillId="6" borderId="18" xfId="9" quotePrefix="1" applyNumberFormat="1" applyFont="1" applyFill="1" applyBorder="1" applyAlignment="1">
      <alignment horizontal="right" vertical="center"/>
    </xf>
    <xf numFmtId="0" fontId="12" fillId="0" borderId="0" xfId="0" applyFont="1" applyAlignment="1">
      <alignment vertical="center"/>
    </xf>
    <xf numFmtId="0" fontId="67" fillId="0" borderId="0" xfId="0" applyFont="1" applyAlignment="1">
      <alignment vertical="center"/>
    </xf>
    <xf numFmtId="0" fontId="14" fillId="0" borderId="1" xfId="0" applyFont="1" applyBorder="1" applyAlignment="1">
      <alignment horizontal="center" vertical="center" wrapText="1"/>
    </xf>
    <xf numFmtId="0" fontId="49" fillId="6" borderId="0" xfId="0" applyFont="1" applyFill="1"/>
    <xf numFmtId="0" fontId="49" fillId="0" borderId="7" xfId="0" quotePrefix="1" applyFont="1" applyBorder="1" applyAlignment="1">
      <alignment horizontal="center" vertical="center"/>
    </xf>
    <xf numFmtId="3" fontId="27" fillId="5" borderId="9" xfId="0" applyNumberFormat="1" applyFont="1" applyFill="1" applyBorder="1" applyAlignment="1">
      <alignment vertical="center" wrapText="1"/>
    </xf>
    <xf numFmtId="3" fontId="27" fillId="5" borderId="9" xfId="0" applyNumberFormat="1" applyFont="1" applyFill="1" applyBorder="1" applyAlignment="1">
      <alignment horizontal="right" vertical="center" wrapText="1"/>
    </xf>
    <xf numFmtId="9" fontId="39" fillId="8" borderId="12" xfId="7" applyFont="1" applyFill="1" applyBorder="1" applyAlignment="1">
      <alignment horizontal="center" vertical="center" wrapText="1"/>
    </xf>
    <xf numFmtId="9" fontId="39" fillId="6" borderId="12" xfId="7" applyFont="1" applyFill="1" applyBorder="1" applyAlignment="1">
      <alignment horizontal="center" vertical="center"/>
    </xf>
    <xf numFmtId="0" fontId="27" fillId="6" borderId="11" xfId="15" applyFont="1" applyFill="1" applyBorder="1" applyAlignment="1">
      <alignment horizontal="left" vertical="center"/>
    </xf>
    <xf numFmtId="0" fontId="27" fillId="6" borderId="11" xfId="15" applyFont="1" applyFill="1" applyBorder="1" applyAlignment="1">
      <alignment vertical="center" wrapText="1"/>
    </xf>
    <xf numFmtId="164" fontId="27" fillId="8" borderId="11" xfId="19" applyNumberFormat="1" applyFont="1" applyFill="1" applyBorder="1" applyAlignment="1">
      <alignment vertical="center" wrapText="1"/>
    </xf>
    <xf numFmtId="164" fontId="27" fillId="6" borderId="11" xfId="18" applyNumberFormat="1" applyFont="1" applyFill="1" applyBorder="1" applyAlignment="1">
      <alignment horizontal="right" vertical="center"/>
    </xf>
    <xf numFmtId="3" fontId="27" fillId="5" borderId="14" xfId="0" applyNumberFormat="1" applyFont="1" applyFill="1" applyBorder="1" applyAlignment="1">
      <alignment horizontal="right" vertical="center" wrapText="1"/>
    </xf>
    <xf numFmtId="3" fontId="57" fillId="9" borderId="9" xfId="0" applyNumberFormat="1" applyFont="1" applyFill="1" applyBorder="1" applyAlignment="1">
      <alignment vertical="center" wrapText="1"/>
    </xf>
    <xf numFmtId="3" fontId="27" fillId="9" borderId="16" xfId="0" applyNumberFormat="1" applyFont="1" applyFill="1" applyBorder="1" applyAlignment="1">
      <alignment vertical="center" wrapText="1"/>
    </xf>
    <xf numFmtId="3" fontId="27" fillId="5" borderId="16" xfId="0" applyNumberFormat="1" applyFont="1" applyFill="1" applyBorder="1" applyAlignment="1">
      <alignment horizontal="right" vertical="center" wrapText="1"/>
    </xf>
    <xf numFmtId="3" fontId="27" fillId="0" borderId="0" xfId="0" applyNumberFormat="1" applyFont="1" applyAlignment="1">
      <alignment vertical="center"/>
    </xf>
    <xf numFmtId="0" fontId="68" fillId="5" borderId="22" xfId="0" applyFont="1" applyFill="1" applyBorder="1" applyAlignment="1">
      <alignment vertical="center" wrapText="1"/>
    </xf>
    <xf numFmtId="0" fontId="68" fillId="5" borderId="23" xfId="0" applyFont="1" applyFill="1" applyBorder="1" applyAlignment="1">
      <alignment vertical="center" wrapText="1"/>
    </xf>
    <xf numFmtId="0" fontId="68" fillId="5" borderId="1" xfId="0" applyFont="1" applyFill="1" applyBorder="1" applyAlignment="1">
      <alignment vertical="center" wrapText="1"/>
    </xf>
    <xf numFmtId="0" fontId="68" fillId="0" borderId="1" xfId="0" applyFont="1" applyBorder="1" applyAlignment="1">
      <alignment horizontal="justify" vertical="center" wrapText="1"/>
    </xf>
    <xf numFmtId="0" fontId="67" fillId="0" borderId="0" xfId="0" applyFont="1"/>
    <xf numFmtId="3" fontId="27" fillId="0" borderId="0" xfId="0" applyNumberFormat="1" applyFont="1" applyAlignment="1">
      <alignment horizontal="right" vertical="center" wrapText="1"/>
    </xf>
    <xf numFmtId="3" fontId="39" fillId="6" borderId="12" xfId="0" applyNumberFormat="1" applyFont="1" applyFill="1" applyBorder="1" applyAlignment="1">
      <alignment horizontal="center" vertical="center" wrapText="1"/>
    </xf>
    <xf numFmtId="3" fontId="64" fillId="6" borderId="8" xfId="9" applyNumberFormat="1" applyFont="1" applyFill="1" applyBorder="1" applyAlignment="1">
      <alignment horizontal="right" vertical="center" wrapText="1"/>
    </xf>
    <xf numFmtId="3" fontId="64" fillId="6" borderId="9" xfId="9" applyNumberFormat="1" applyFont="1" applyFill="1" applyBorder="1" applyAlignment="1">
      <alignment horizontal="right" vertical="center" wrapText="1"/>
    </xf>
    <xf numFmtId="10" fontId="29" fillId="6" borderId="20" xfId="19" applyNumberFormat="1" applyFont="1" applyFill="1" applyBorder="1" applyAlignment="1">
      <alignment horizontal="right" vertical="center"/>
    </xf>
    <xf numFmtId="0" fontId="29" fillId="0" borderId="9" xfId="0" applyFont="1" applyBorder="1" applyAlignment="1">
      <alignment horizontal="right" vertical="center" wrapText="1"/>
    </xf>
    <xf numFmtId="0" fontId="27" fillId="0" borderId="9" xfId="0" applyFont="1" applyBorder="1" applyAlignment="1">
      <alignment horizontal="right"/>
    </xf>
    <xf numFmtId="3" fontId="27" fillId="0" borderId="9" xfId="0" applyNumberFormat="1" applyFont="1" applyBorder="1" applyAlignment="1">
      <alignment horizontal="right" vertical="center" wrapText="1"/>
    </xf>
    <xf numFmtId="3" fontId="29" fillId="0" borderId="10" xfId="0" applyNumberFormat="1" applyFont="1" applyBorder="1" applyAlignment="1">
      <alignment horizontal="right" vertical="center" wrapText="1"/>
    </xf>
    <xf numFmtId="0" fontId="51" fillId="6" borderId="0" xfId="0" applyFont="1" applyFill="1" applyAlignment="1">
      <alignment horizontal="left" vertical="center"/>
    </xf>
    <xf numFmtId="0" fontId="53" fillId="6" borderId="0" xfId="0" applyFont="1" applyFill="1" applyAlignment="1">
      <alignment horizontal="left" vertical="center"/>
    </xf>
    <xf numFmtId="0" fontId="39" fillId="0" borderId="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39" fillId="0" borderId="15" xfId="0" applyFont="1" applyFill="1" applyBorder="1" applyAlignment="1">
      <alignment horizontal="left" vertical="center" wrapText="1"/>
    </xf>
    <xf numFmtId="0" fontId="45" fillId="7" borderId="0" xfId="0" applyFont="1" applyFill="1" applyAlignment="1">
      <alignment horizontal="center" wrapText="1"/>
    </xf>
    <xf numFmtId="0" fontId="46" fillId="0" borderId="0" xfId="0" applyFont="1" applyAlignment="1">
      <alignment horizontal="center" wrapText="1"/>
    </xf>
    <xf numFmtId="0" fontId="49" fillId="0" borderId="0" xfId="0" applyFont="1" applyBorder="1" applyAlignment="1">
      <alignment vertical="center" wrapText="1"/>
    </xf>
    <xf numFmtId="0" fontId="39" fillId="5" borderId="5" xfId="0" applyFont="1" applyFill="1" applyBorder="1" applyAlignment="1">
      <alignment horizontal="center" vertical="center" wrapText="1"/>
    </xf>
    <xf numFmtId="0" fontId="39" fillId="6" borderId="12" xfId="0" applyFont="1" applyFill="1" applyBorder="1" applyAlignment="1">
      <alignment horizontal="left" vertical="center" wrapText="1"/>
    </xf>
    <xf numFmtId="0" fontId="27" fillId="9" borderId="0" xfId="0" applyFont="1" applyFill="1" applyBorder="1" applyAlignment="1">
      <alignment vertical="center" wrapText="1"/>
    </xf>
    <xf numFmtId="0" fontId="27" fillId="5" borderId="9" xfId="0" applyFont="1" applyFill="1" applyBorder="1" applyAlignment="1">
      <alignment horizontal="center" vertical="center" wrapText="1"/>
    </xf>
    <xf numFmtId="0" fontId="27" fillId="5" borderId="9" xfId="0" applyFont="1" applyFill="1" applyBorder="1" applyAlignment="1">
      <alignment vertical="center" wrapText="1"/>
    </xf>
    <xf numFmtId="3" fontId="27" fillId="9" borderId="9" xfId="0" applyNumberFormat="1" applyFont="1" applyFill="1" applyBorder="1" applyAlignment="1">
      <alignment vertical="center" wrapText="1"/>
    </xf>
    <xf numFmtId="3" fontId="27" fillId="5" borderId="9" xfId="0" applyNumberFormat="1" applyFont="1" applyFill="1" applyBorder="1" applyAlignment="1">
      <alignment vertical="center" wrapText="1"/>
    </xf>
    <xf numFmtId="0" fontId="27" fillId="9" borderId="0" xfId="0" applyFont="1" applyFill="1" applyBorder="1" applyAlignment="1">
      <alignment horizontal="center" vertical="center"/>
    </xf>
    <xf numFmtId="0" fontId="27" fillId="9" borderId="7" xfId="0" applyFont="1" applyFill="1" applyBorder="1" applyAlignment="1">
      <alignment horizontal="center" vertical="center"/>
    </xf>
    <xf numFmtId="3" fontId="27" fillId="5" borderId="16" xfId="0" applyNumberFormat="1" applyFont="1" applyFill="1" applyBorder="1" applyAlignment="1">
      <alignment vertical="center" wrapText="1"/>
    </xf>
    <xf numFmtId="0" fontId="27" fillId="5" borderId="16" xfId="0" applyFont="1" applyFill="1" applyBorder="1" applyAlignment="1">
      <alignment horizontal="center" vertical="center" wrapText="1"/>
    </xf>
    <xf numFmtId="0" fontId="27" fillId="5" borderId="16" xfId="0" applyFont="1" applyFill="1" applyBorder="1" applyAlignment="1">
      <alignment vertical="center" wrapText="1"/>
    </xf>
    <xf numFmtId="0" fontId="67" fillId="0" borderId="3" xfId="0" applyFont="1" applyBorder="1" applyAlignment="1">
      <alignment horizontal="center" vertical="center" wrapText="1"/>
    </xf>
    <xf numFmtId="0" fontId="67" fillId="0" borderId="21" xfId="0" applyFont="1" applyBorder="1" applyAlignment="1">
      <alignment horizontal="center" vertical="center" wrapText="1"/>
    </xf>
    <xf numFmtId="0" fontId="68" fillId="0" borderId="22" xfId="0" applyFont="1" applyBorder="1" applyAlignment="1">
      <alignment horizontal="left" vertical="center" wrapText="1"/>
    </xf>
    <xf numFmtId="0" fontId="68" fillId="0" borderId="23" xfId="0" applyFont="1" applyBorder="1" applyAlignment="1">
      <alignment horizontal="left" vertical="center" wrapText="1"/>
    </xf>
    <xf numFmtId="0" fontId="11" fillId="0" borderId="0" xfId="15" applyFont="1" applyAlignment="1">
      <alignment horizontal="left" vertical="center"/>
    </xf>
    <xf numFmtId="14" fontId="39" fillId="6" borderId="0" xfId="15" applyNumberFormat="1" applyFont="1" applyFill="1" applyBorder="1" applyAlignment="1">
      <alignment horizontal="center" vertical="center"/>
    </xf>
    <xf numFmtId="0" fontId="50" fillId="6" borderId="0" xfId="15" applyFont="1" applyFill="1" applyBorder="1" applyAlignment="1">
      <alignment horizontal="left" vertical="center"/>
    </xf>
    <xf numFmtId="0" fontId="11" fillId="6" borderId="0" xfId="15" applyFont="1" applyFill="1" applyAlignment="1">
      <alignment horizontal="left" vertical="center"/>
    </xf>
    <xf numFmtId="0" fontId="34" fillId="6" borderId="0" xfId="15" applyFont="1" applyFill="1" applyAlignment="1">
      <alignment horizontal="left" wrapText="1"/>
    </xf>
    <xf numFmtId="0" fontId="11" fillId="6" borderId="0" xfId="15" applyFont="1" applyFill="1" applyAlignment="1">
      <alignment horizontal="left" wrapText="1"/>
    </xf>
    <xf numFmtId="0" fontId="58" fillId="0" borderId="0" xfId="15" applyFont="1" applyBorder="1"/>
    <xf numFmtId="0" fontId="19" fillId="6" borderId="0" xfId="15" applyFont="1" applyFill="1" applyAlignment="1">
      <alignment horizontal="left" vertical="center" wrapText="1"/>
    </xf>
    <xf numFmtId="0" fontId="24" fillId="6" borderId="0" xfId="32" applyFont="1" applyFill="1" applyAlignment="1">
      <alignment horizontal="left" vertical="center"/>
    </xf>
    <xf numFmtId="0" fontId="26" fillId="6" borderId="0" xfId="27" applyFont="1" applyFill="1" applyBorder="1" applyAlignment="1">
      <alignment horizontal="center" vertical="center" wrapText="1"/>
    </xf>
  </cellXfs>
  <cellStyles count="34">
    <cellStyle name="=C:\WINNT35\SYSTEM32\COMMAND.COM" xfId="3" xr:uid="{00000000-0005-0000-0000-000000000000}"/>
    <cellStyle name="Comma" xfId="30" builtinId="3"/>
    <cellStyle name="gs]_x000d__x000a_Window=0,0,640,480, , ,3_x000d__x000a_dir1=5,7,637,250,-1,-1,1,30,201,1905,231,G:\UGRC\RB\B-DADOS\FOX-PRO\CRED-VEN\KP 3 3" xfId="20" xr:uid="{F1855EC4-0A98-41D5-998B-7A6545C39325}"/>
    <cellStyle name="Heading 1 2" xfId="1" xr:uid="{00000000-0005-0000-0000-000001000000}"/>
    <cellStyle name="Heading 2 2" xfId="4" xr:uid="{00000000-0005-0000-0000-000002000000}"/>
    <cellStyle name="HeadingTable" xfId="29" xr:uid="{B14E509F-C39C-40C3-802D-9E2535119256}"/>
    <cellStyle name="Hyperlink" xfId="6" builtinId="8"/>
    <cellStyle name="Hyperlink 2" xfId="12" xr:uid="{EA4D105E-A862-41B2-8EEE-06FFD2F623FD}"/>
    <cellStyle name="Hyperlink 3" xfId="27" xr:uid="{21FC88EC-7C2C-4BE2-84A2-8F753B1E10E6}"/>
    <cellStyle name="Normal" xfId="0" builtinId="0"/>
    <cellStyle name="Normal 15 2" xfId="26" xr:uid="{BD3252AF-9580-425C-BFA2-F6AD8954FE9C}"/>
    <cellStyle name="Normal 2" xfId="2" xr:uid="{00000000-0005-0000-0000-000005000000}"/>
    <cellStyle name="Normal 2 2" xfId="8" xr:uid="{7DEA53A7-77B3-42FE-BE56-CEFA22F6E3B4}"/>
    <cellStyle name="Normal 2 2 2 2" xfId="15" xr:uid="{DABB093C-25D8-4EF5-8155-6F640D2D82C6}"/>
    <cellStyle name="Normal 2 5 2 2" xfId="14" xr:uid="{531EFB31-D31C-4907-893B-15D5381FB4E5}"/>
    <cellStyle name="Normal 2_~0149226 2" xfId="16" xr:uid="{F7BCD61F-AA04-47C5-8A70-C9B67BB3FA72}"/>
    <cellStyle name="Normal 3" xfId="31" xr:uid="{421B7080-26E5-4785-8058-75A09086B68F}"/>
    <cellStyle name="Normal 4" xfId="9" xr:uid="{5747AC10-F029-47ED-BEEA-CBFFE535F4E7}"/>
    <cellStyle name="Normal 5" xfId="32" xr:uid="{184DA1F6-04BB-4DD0-A506-C4F81838AB0C}"/>
    <cellStyle name="Normal 6 3" xfId="25" xr:uid="{90475108-4FB3-45EB-B061-C391705AF4ED}"/>
    <cellStyle name="Normal 7 3" xfId="24" xr:uid="{D67962EC-D893-4038-9012-8F7D32E482B2}"/>
    <cellStyle name="Normal 7 3 2" xfId="22" xr:uid="{9968B1EC-25CF-4CA8-B9D7-045E87768A12}"/>
    <cellStyle name="Normal 7 3 2 2" xfId="33" xr:uid="{5C843053-56C3-4D15-94AB-E01017521B42}"/>
    <cellStyle name="Normal 7 4" xfId="23" xr:uid="{DC2068C8-59E6-44B5-97E6-8DF25FFB6644}"/>
    <cellStyle name="Normal 8" xfId="11" xr:uid="{DED7BA76-A74A-42F2-91D3-E81966466297}"/>
    <cellStyle name="Normal 9 3" xfId="13" xr:uid="{30C49B92-EE88-4637-AEA8-8A74868A0CD6}"/>
    <cellStyle name="optionalExposure" xfId="5" xr:uid="{00000000-0005-0000-0000-000006000000}"/>
    <cellStyle name="Percent" xfId="7" builtinId="5"/>
    <cellStyle name="Percent 2 2" xfId="19" xr:uid="{ABBD0B51-585C-46A7-8293-D90E9DFDFE40}"/>
    <cellStyle name="Percent 3" xfId="17" xr:uid="{54C80868-09D6-45BA-8374-836FFE13546F}"/>
    <cellStyle name="Percent 4" xfId="21" xr:uid="{2B7EF124-30B4-4A76-BAB7-7D017E690987}"/>
    <cellStyle name="Percent 5" xfId="28" xr:uid="{1841832B-C0A3-4350-AE77-8943EE130EB5}"/>
    <cellStyle name="Percentagem 2" xfId="18" xr:uid="{EC408385-05F6-47B5-A741-8B8A1CBD52C9}"/>
    <cellStyle name="Standard 3" xfId="10" xr:uid="{6793C0ED-B175-4EC1-9F3D-63FDA7FC38DF}"/>
  </cellStyles>
  <dxfs count="0"/>
  <tableStyles count="0" defaultTableStyle="TableStyleMedium2" defaultPivotStyle="PivotStyleLight16"/>
  <colors>
    <mruColors>
      <color rgb="FFBFBFBF"/>
      <color rgb="FFD1005D"/>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13</xdr:row>
      <xdr:rowOff>0</xdr:rowOff>
    </xdr:from>
    <xdr:ext cx="184731" cy="264560"/>
    <xdr:sp macro="" textlink="">
      <xdr:nvSpPr>
        <xdr:cNvPr id="2" name="TextBox 1">
          <a:extLst>
            <a:ext uri="{FF2B5EF4-FFF2-40B4-BE49-F238E27FC236}">
              <a16:creationId xmlns:a16="http://schemas.microsoft.com/office/drawing/2014/main" id="{9AC0E4A2-0F0C-47AD-BE92-8751A53BA232}"/>
            </a:ext>
          </a:extLst>
        </xdr:cNvPr>
        <xdr:cNvSpPr txBox="1"/>
      </xdr:nvSpPr>
      <xdr:spPr>
        <a:xfrm>
          <a:off x="5057775" y="1851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8D130228-EAAF-4241-BD74-AAE3E2ED4B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0563" y="23808"/>
          <a:ext cx="2161236" cy="622415"/>
        </a:xfrm>
        <a:prstGeom prst="rect">
          <a:avLst/>
        </a:prstGeom>
        <a:noFill/>
      </xdr:spPr>
    </xdr:pic>
    <xdr:clientData/>
  </xdr:twoCellAnchor>
  <xdr:oneCellAnchor>
    <xdr:from>
      <xdr:col>5</xdr:col>
      <xdr:colOff>0</xdr:colOff>
      <xdr:row>14</xdr:row>
      <xdr:rowOff>0</xdr:rowOff>
    </xdr:from>
    <xdr:ext cx="184731" cy="264560"/>
    <xdr:sp macro="" textlink="">
      <xdr:nvSpPr>
        <xdr:cNvPr id="4" name="TextBox 3">
          <a:extLst>
            <a:ext uri="{FF2B5EF4-FFF2-40B4-BE49-F238E27FC236}">
              <a16:creationId xmlns:a16="http://schemas.microsoft.com/office/drawing/2014/main" id="{181E0C29-66FA-4315-A3BC-DAE2769FAC1F}"/>
            </a:ext>
          </a:extLst>
        </xdr:cNvPr>
        <xdr:cNvSpPr txBox="1"/>
      </xdr:nvSpPr>
      <xdr:spPr>
        <a:xfrm>
          <a:off x="96393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E48A-F3E9-4B51-8500-8133674E9C8C}">
  <dimension ref="B5:E23"/>
  <sheetViews>
    <sheetView showGridLines="0" tabSelected="1" zoomScaleNormal="100" workbookViewId="0"/>
  </sheetViews>
  <sheetFormatPr defaultColWidth="8.7109375" defaultRowHeight="12.75"/>
  <cols>
    <col min="1" max="1" width="3" style="30" customWidth="1"/>
    <col min="2" max="2" width="3.42578125" style="32" bestFit="1" customWidth="1"/>
    <col min="3" max="3" width="1.85546875" style="30" customWidth="1"/>
    <col min="4" max="4" width="10.5703125" style="30" customWidth="1"/>
    <col min="5" max="5" width="119.140625" style="30" customWidth="1"/>
    <col min="6" max="16384" width="8.7109375" style="30"/>
  </cols>
  <sheetData>
    <row r="5" spans="2:5" ht="27.75">
      <c r="D5" s="276" t="s">
        <v>329</v>
      </c>
      <c r="E5" s="276"/>
    </row>
    <row r="6" spans="2:5" ht="15.75">
      <c r="D6" s="277" t="s">
        <v>276</v>
      </c>
      <c r="E6" s="277"/>
    </row>
    <row r="8" spans="2:5" ht="15.75">
      <c r="D8" s="37" t="s">
        <v>263</v>
      </c>
    </row>
    <row r="9" spans="2:5" ht="5.45" customHeight="1">
      <c r="D9" s="31"/>
    </row>
    <row r="10" spans="2:5" s="41" customFormat="1" ht="15" customHeight="1">
      <c r="B10" s="240">
        <v>1</v>
      </c>
      <c r="D10" s="42" t="s">
        <v>265</v>
      </c>
      <c r="E10" s="42" t="s">
        <v>257</v>
      </c>
    </row>
    <row r="11" spans="2:5" s="41" customFormat="1" ht="15" customHeight="1">
      <c r="B11" s="240">
        <v>2</v>
      </c>
      <c r="D11" s="42" t="s">
        <v>266</v>
      </c>
      <c r="E11" s="42" t="s">
        <v>258</v>
      </c>
    </row>
    <row r="12" spans="2:5" s="41" customFormat="1" ht="15" customHeight="1">
      <c r="B12" s="240">
        <v>3</v>
      </c>
      <c r="D12" s="42" t="s">
        <v>267</v>
      </c>
      <c r="E12" s="42" t="s">
        <v>261</v>
      </c>
    </row>
    <row r="13" spans="2:5" s="41" customFormat="1" ht="15" customHeight="1">
      <c r="B13" s="240">
        <v>4</v>
      </c>
      <c r="D13" s="42" t="s">
        <v>268</v>
      </c>
      <c r="E13" s="42" t="s">
        <v>260</v>
      </c>
    </row>
    <row r="14" spans="2:5" s="41" customFormat="1" ht="15" customHeight="1">
      <c r="B14" s="240">
        <v>5</v>
      </c>
      <c r="D14" s="42" t="s">
        <v>269</v>
      </c>
      <c r="E14" s="42" t="s">
        <v>262</v>
      </c>
    </row>
    <row r="15" spans="2:5" s="41" customFormat="1" ht="15" customHeight="1">
      <c r="B15" s="240">
        <v>6</v>
      </c>
      <c r="D15" s="42" t="s">
        <v>270</v>
      </c>
      <c r="E15" s="42" t="s">
        <v>259</v>
      </c>
    </row>
    <row r="16" spans="2:5" s="41" customFormat="1" ht="15" customHeight="1">
      <c r="B16" s="240">
        <v>7</v>
      </c>
      <c r="D16" s="42" t="s">
        <v>291</v>
      </c>
      <c r="E16" s="42" t="s">
        <v>290</v>
      </c>
    </row>
    <row r="17" spans="2:5">
      <c r="B17" s="33"/>
    </row>
    <row r="18" spans="2:5" ht="15.75">
      <c r="B18" s="33"/>
      <c r="D18" s="37" t="s">
        <v>255</v>
      </c>
      <c r="E18" s="31"/>
    </row>
    <row r="19" spans="2:5" ht="8.4499999999999993" customHeight="1">
      <c r="B19" s="33"/>
      <c r="D19" s="37"/>
      <c r="E19" s="31"/>
    </row>
    <row r="20" spans="2:5" s="43" customFormat="1" ht="15" customHeight="1">
      <c r="B20" s="241">
        <v>8</v>
      </c>
      <c r="D20" s="44"/>
      <c r="E20" s="44" t="s">
        <v>175</v>
      </c>
    </row>
    <row r="21" spans="2:5" s="43" customFormat="1" ht="15" customHeight="1">
      <c r="B21" s="241">
        <v>9</v>
      </c>
      <c r="D21" s="44"/>
      <c r="E21" s="44" t="s">
        <v>190</v>
      </c>
    </row>
    <row r="22" spans="2:5" s="43" customFormat="1" ht="15" customHeight="1">
      <c r="B22" s="241">
        <v>10</v>
      </c>
      <c r="D22" s="44"/>
      <c r="E22" s="44" t="s">
        <v>256</v>
      </c>
    </row>
    <row r="23" spans="2:5" s="43" customFormat="1" ht="15" customHeight="1">
      <c r="B23" s="241">
        <v>11</v>
      </c>
      <c r="D23" s="44"/>
      <c r="E23" s="44" t="s">
        <v>292</v>
      </c>
    </row>
  </sheetData>
  <mergeCells count="2">
    <mergeCell ref="D5:E5"/>
    <mergeCell ref="D6:E6"/>
  </mergeCells>
  <hyperlinks>
    <hyperlink ref="B10" location="'1'!A1" display="'1'!A1" xr:uid="{1A15228D-89EE-43A2-B267-131D255C0FD2}"/>
    <hyperlink ref="B11" location="'2'!A1" display="'2'!A1" xr:uid="{6711866B-A503-45A5-B172-7B86C99B6DCE}"/>
    <hyperlink ref="B13" location="'4'!A1" display="'4'!A1" xr:uid="{17676018-29C1-421C-86C0-25CFF8722A9A}"/>
    <hyperlink ref="B14" location="'5'!A1" display="'5'!A1" xr:uid="{275DF3D3-70C7-42EF-9F21-08A08E09E6E9}"/>
    <hyperlink ref="B15" location="'6'!A1" display="'6'!A1" xr:uid="{97268DD8-7B24-45D6-9C91-7F3C2E8CD104}"/>
    <hyperlink ref="B21" location="'9'!A1" display="'9'!A1" xr:uid="{00DEB187-572D-48FF-A50B-32CFA1387D26}"/>
    <hyperlink ref="B22" location="'10'!A1" display="'10'!A1" xr:uid="{E4ED6670-7BE5-433A-A899-C2A1C6777726}"/>
    <hyperlink ref="B20" location="'8'!A1" display="'8'!A1" xr:uid="{00FCEB27-0960-4571-B7B7-C9F869815928}"/>
    <hyperlink ref="B16" location="'7'!A1" display="'7'!A1" xr:uid="{E3953707-0B4C-48A9-ACB1-8F34F5AE5B14}"/>
    <hyperlink ref="B23" location="'11'!A1" display="'11'!A1" xr:uid="{A20DE577-8EB7-461F-92FC-C9CFD69455C5}"/>
    <hyperlink ref="B12" location="'3'!A1" display="'3'!A1" xr:uid="{CEED84CA-AC72-4CCE-970E-A2C4031E8EB6}"/>
  </hyperlinks>
  <pageMargins left="0.70866141732283472" right="0.70866141732283472" top="0.74803149606299213" bottom="0.74803149606299213" header="0.31496062992125984" footer="0.31496062992125984"/>
  <pageSetup paperSize="9" scale="95" orientation="landscape"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80BF-B934-40E5-BBD7-57E84D057ABE}">
  <dimension ref="B1:G56"/>
  <sheetViews>
    <sheetView showGridLines="0" showZeros="0" zoomScale="90" zoomScaleNormal="90" workbookViewId="0">
      <selection activeCell="J17" sqref="J17"/>
    </sheetView>
  </sheetViews>
  <sheetFormatPr defaultColWidth="9.140625" defaultRowHeight="15" customHeight="1"/>
  <cols>
    <col min="1" max="2" width="4.7109375" style="18" customWidth="1"/>
    <col min="3" max="3" width="61.140625" style="18" customWidth="1"/>
    <col min="4" max="4" width="21.7109375" style="18" customWidth="1"/>
    <col min="5" max="5" width="3.28515625" style="3" customWidth="1"/>
    <col min="6" max="6" width="15" style="18" customWidth="1"/>
    <col min="7" max="16384" width="9.140625" style="18"/>
  </cols>
  <sheetData>
    <row r="1" spans="2:7" ht="15" customHeight="1">
      <c r="B1" s="304" t="s">
        <v>190</v>
      </c>
      <c r="C1" s="304"/>
      <c r="D1" s="304"/>
    </row>
    <row r="2" spans="2:7" ht="20.100000000000001" customHeight="1">
      <c r="B2" s="45" t="s">
        <v>264</v>
      </c>
      <c r="C2" s="3"/>
      <c r="D2" s="11"/>
      <c r="F2" s="34" t="s">
        <v>174</v>
      </c>
    </row>
    <row r="3" spans="2:7" ht="20.100000000000001" customHeight="1">
      <c r="B3" s="19"/>
      <c r="C3" s="19"/>
      <c r="D3" s="20"/>
    </row>
    <row r="4" spans="2:7" s="154" customFormat="1" ht="20.100000000000001" customHeight="1" thickBot="1">
      <c r="B4" s="171"/>
      <c r="C4" s="171"/>
      <c r="D4" s="174" t="s">
        <v>330</v>
      </c>
      <c r="E4" s="3"/>
      <c r="F4" s="170"/>
    </row>
    <row r="5" spans="2:7" s="172" customFormat="1" ht="20.100000000000001" customHeight="1">
      <c r="B5" s="178">
        <v>1</v>
      </c>
      <c r="C5" s="179" t="s">
        <v>191</v>
      </c>
      <c r="D5" s="180">
        <v>4725000</v>
      </c>
      <c r="E5" s="30"/>
    </row>
    <row r="6" spans="2:7" s="172" customFormat="1" ht="20.100000000000001" customHeight="1">
      <c r="B6" s="181">
        <v>2</v>
      </c>
      <c r="C6" s="157" t="s">
        <v>192</v>
      </c>
      <c r="D6" s="182">
        <v>0</v>
      </c>
      <c r="E6" s="228"/>
    </row>
    <row r="7" spans="2:7" s="172" customFormat="1" ht="20.100000000000001" customHeight="1">
      <c r="B7" s="181">
        <v>3</v>
      </c>
      <c r="C7" s="157" t="s">
        <v>193</v>
      </c>
      <c r="D7" s="182">
        <v>16470.669999999998</v>
      </c>
      <c r="E7" s="228"/>
    </row>
    <row r="8" spans="2:7" s="172" customFormat="1" ht="20.100000000000001" customHeight="1">
      <c r="B8" s="181">
        <v>4</v>
      </c>
      <c r="C8" s="157" t="s">
        <v>194</v>
      </c>
      <c r="D8" s="182">
        <v>0</v>
      </c>
      <c r="E8" s="228"/>
    </row>
    <row r="9" spans="2:7" s="172" customFormat="1" ht="20.100000000000001" customHeight="1">
      <c r="B9" s="181">
        <v>5</v>
      </c>
      <c r="C9" s="157" t="s">
        <v>195</v>
      </c>
      <c r="D9" s="182">
        <v>400000</v>
      </c>
      <c r="E9" s="130"/>
    </row>
    <row r="10" spans="2:7" s="172" customFormat="1" ht="20.100000000000001" customHeight="1">
      <c r="B10" s="181">
        <v>6</v>
      </c>
      <c r="C10" s="157" t="s">
        <v>196</v>
      </c>
      <c r="D10" s="182">
        <v>-72676.399999999994</v>
      </c>
      <c r="E10" s="228"/>
    </row>
    <row r="11" spans="2:7" s="172" customFormat="1" ht="20.100000000000001" customHeight="1">
      <c r="B11" s="183">
        <v>7</v>
      </c>
      <c r="C11" s="163" t="s">
        <v>197</v>
      </c>
      <c r="D11" s="184">
        <v>97193.22</v>
      </c>
      <c r="E11" s="130"/>
    </row>
    <row r="12" spans="2:7" s="134" customFormat="1" ht="20.100000000000001" customHeight="1" thickBot="1">
      <c r="B12" s="148"/>
      <c r="C12" s="148" t="s">
        <v>198</v>
      </c>
      <c r="D12" s="177">
        <v>5165987.49</v>
      </c>
      <c r="E12" s="228"/>
      <c r="F12" s="36"/>
      <c r="G12" s="149"/>
    </row>
    <row r="13" spans="2:7" s="172" customFormat="1" ht="20.100000000000001" customHeight="1">
      <c r="B13" s="175">
        <v>8</v>
      </c>
      <c r="C13" s="155" t="s">
        <v>199</v>
      </c>
      <c r="D13" s="176">
        <v>677776.09</v>
      </c>
      <c r="E13" s="228"/>
    </row>
    <row r="14" spans="2:7" s="134" customFormat="1" ht="20.100000000000001" customHeight="1" thickBot="1">
      <c r="B14" s="148"/>
      <c r="C14" s="148" t="s">
        <v>200</v>
      </c>
      <c r="D14" s="177">
        <v>5843763.5800000001</v>
      </c>
      <c r="E14" s="228"/>
      <c r="F14" s="36"/>
      <c r="G14" s="149"/>
    </row>
    <row r="15" spans="2:7" s="172" customFormat="1" ht="20.100000000000001" customHeight="1">
      <c r="B15" s="185">
        <v>9</v>
      </c>
      <c r="C15" s="156" t="s">
        <v>201</v>
      </c>
      <c r="D15" s="186">
        <v>-418.59</v>
      </c>
      <c r="E15" s="228"/>
    </row>
    <row r="16" spans="2:7" s="172" customFormat="1" ht="20.100000000000001" customHeight="1">
      <c r="B16" s="181">
        <v>10</v>
      </c>
      <c r="C16" s="157" t="s">
        <v>202</v>
      </c>
      <c r="D16" s="182">
        <v>0</v>
      </c>
      <c r="E16" s="228"/>
    </row>
    <row r="17" spans="2:7" s="172" customFormat="1" ht="20.100000000000001" customHeight="1">
      <c r="B17" s="181">
        <v>11</v>
      </c>
      <c r="C17" s="157" t="s">
        <v>203</v>
      </c>
      <c r="D17" s="182">
        <v>-400000</v>
      </c>
      <c r="E17" s="228"/>
    </row>
    <row r="18" spans="2:7" s="172" customFormat="1" ht="20.100000000000001" customHeight="1">
      <c r="B18" s="181">
        <v>12</v>
      </c>
      <c r="C18" s="157" t="s">
        <v>204</v>
      </c>
      <c r="D18" s="182">
        <v>-20762.54</v>
      </c>
      <c r="E18" s="228"/>
    </row>
    <row r="19" spans="2:7" s="172" customFormat="1" ht="20.100000000000001" customHeight="1">
      <c r="B19" s="181">
        <v>13</v>
      </c>
      <c r="C19" s="157" t="s">
        <v>205</v>
      </c>
      <c r="D19" s="182">
        <v>-210359.88</v>
      </c>
      <c r="E19" s="228"/>
    </row>
    <row r="20" spans="2:7" s="172" customFormat="1" ht="20.100000000000001" customHeight="1">
      <c r="B20" s="181">
        <v>14</v>
      </c>
      <c r="C20" s="157" t="s">
        <v>206</v>
      </c>
      <c r="D20" s="182">
        <v>148701.01999999999</v>
      </c>
      <c r="E20" s="228"/>
      <c r="F20" s="173"/>
    </row>
    <row r="21" spans="2:7" s="172" customFormat="1" ht="20.100000000000001" customHeight="1">
      <c r="B21" s="181"/>
      <c r="C21" s="181" t="s">
        <v>207</v>
      </c>
      <c r="D21" s="182">
        <v>-53652.12</v>
      </c>
      <c r="E21" s="228"/>
      <c r="F21" s="173"/>
    </row>
    <row r="22" spans="2:7" s="172" customFormat="1" ht="20.100000000000001" customHeight="1">
      <c r="B22" s="181"/>
      <c r="C22" s="181" t="s">
        <v>208</v>
      </c>
      <c r="D22" s="182">
        <v>-80773.740000000005</v>
      </c>
      <c r="E22" s="228"/>
      <c r="F22" s="173"/>
    </row>
    <row r="23" spans="2:7" s="172" customFormat="1" ht="20.100000000000001" customHeight="1">
      <c r="B23" s="181"/>
      <c r="C23" s="181" t="s">
        <v>209</v>
      </c>
      <c r="D23" s="182">
        <v>-189412.8</v>
      </c>
      <c r="E23" s="228"/>
      <c r="F23" s="173"/>
    </row>
    <row r="24" spans="2:7" s="172" customFormat="1" ht="20.100000000000001" customHeight="1">
      <c r="B24" s="183"/>
      <c r="C24" s="183" t="s">
        <v>210</v>
      </c>
      <c r="D24" s="184">
        <v>472539.68</v>
      </c>
      <c r="E24" s="228"/>
      <c r="F24" s="173"/>
    </row>
    <row r="25" spans="2:7" s="134" customFormat="1" ht="20.100000000000001" customHeight="1" thickBot="1">
      <c r="B25" s="148"/>
      <c r="C25" s="148" t="s">
        <v>211</v>
      </c>
      <c r="D25" s="177">
        <v>5360923.58</v>
      </c>
      <c r="E25" s="228"/>
      <c r="F25" s="36"/>
      <c r="G25" s="149"/>
    </row>
    <row r="26" spans="2:7" s="172" customFormat="1" ht="20.100000000000001" customHeight="1">
      <c r="B26" s="185">
        <v>15</v>
      </c>
      <c r="C26" s="156" t="s">
        <v>212</v>
      </c>
      <c r="D26" s="186">
        <v>399999.98</v>
      </c>
      <c r="E26" s="228"/>
    </row>
    <row r="27" spans="2:7" s="172" customFormat="1" ht="20.100000000000001" customHeight="1">
      <c r="B27" s="181">
        <v>16</v>
      </c>
      <c r="C27" s="157" t="s">
        <v>213</v>
      </c>
      <c r="D27" s="182">
        <v>34335.019999999997</v>
      </c>
      <c r="E27" s="130"/>
    </row>
    <row r="28" spans="2:7" s="172" customFormat="1" ht="20.100000000000001" customHeight="1">
      <c r="B28" s="181">
        <v>17</v>
      </c>
      <c r="C28" s="157" t="s">
        <v>214</v>
      </c>
      <c r="D28" s="182">
        <v>0</v>
      </c>
      <c r="E28" s="228"/>
    </row>
    <row r="29" spans="2:7" s="172" customFormat="1" ht="20.100000000000001" customHeight="1">
      <c r="B29" s="181">
        <v>18</v>
      </c>
      <c r="C29" s="157" t="s">
        <v>215</v>
      </c>
      <c r="D29" s="182">
        <v>0</v>
      </c>
      <c r="E29" s="228"/>
    </row>
    <row r="30" spans="2:7" s="172" customFormat="1" ht="20.100000000000001" customHeight="1">
      <c r="B30" s="181"/>
      <c r="C30" s="181" t="s">
        <v>207</v>
      </c>
      <c r="D30" s="182">
        <v>0</v>
      </c>
      <c r="E30" s="228"/>
    </row>
    <row r="31" spans="2:7" s="172" customFormat="1" ht="20.100000000000001" customHeight="1">
      <c r="B31" s="181"/>
      <c r="C31" s="181" t="s">
        <v>216</v>
      </c>
      <c r="D31" s="182">
        <v>0</v>
      </c>
      <c r="E31" s="228"/>
    </row>
    <row r="32" spans="2:7" s="172" customFormat="1" ht="24.95" customHeight="1">
      <c r="B32" s="187"/>
      <c r="C32" s="187" t="s">
        <v>217</v>
      </c>
      <c r="D32" s="182">
        <v>0</v>
      </c>
      <c r="E32" s="228"/>
    </row>
    <row r="33" spans="2:7" s="172" customFormat="1" ht="20.100000000000001" customHeight="1">
      <c r="B33" s="188"/>
      <c r="C33" s="188" t="s">
        <v>210</v>
      </c>
      <c r="D33" s="184">
        <v>0</v>
      </c>
      <c r="E33" s="228"/>
    </row>
    <row r="34" spans="2:7" s="134" customFormat="1" ht="20.100000000000001" customHeight="1" thickBot="1">
      <c r="B34" s="148"/>
      <c r="C34" s="148" t="s">
        <v>218</v>
      </c>
      <c r="D34" s="177">
        <v>5795258.5800000001</v>
      </c>
      <c r="E34" s="228"/>
      <c r="F34" s="36"/>
      <c r="G34" s="149"/>
    </row>
    <row r="35" spans="2:7" s="172" customFormat="1" ht="20.100000000000001" customHeight="1">
      <c r="B35" s="185">
        <v>19</v>
      </c>
      <c r="C35" s="156" t="s">
        <v>212</v>
      </c>
      <c r="D35" s="186">
        <v>1050000</v>
      </c>
      <c r="E35" s="228"/>
    </row>
    <row r="36" spans="2:7" s="172" customFormat="1" ht="20.100000000000001" customHeight="1">
      <c r="B36" s="181">
        <v>20</v>
      </c>
      <c r="C36" s="157" t="s">
        <v>219</v>
      </c>
      <c r="D36" s="182">
        <v>316174.5</v>
      </c>
      <c r="E36" s="228"/>
    </row>
    <row r="37" spans="2:7" s="172" customFormat="1" ht="20.100000000000001" customHeight="1">
      <c r="B37" s="181">
        <v>21</v>
      </c>
      <c r="C37" s="157" t="s">
        <v>220</v>
      </c>
      <c r="D37" s="182">
        <v>20162.96</v>
      </c>
      <c r="E37" s="228"/>
    </row>
    <row r="38" spans="2:7" s="172" customFormat="1" ht="20.100000000000001" customHeight="1">
      <c r="B38" s="181">
        <v>22</v>
      </c>
      <c r="C38" s="157" t="s">
        <v>221</v>
      </c>
      <c r="D38" s="182">
        <v>-58800</v>
      </c>
      <c r="E38" s="228"/>
    </row>
    <row r="39" spans="2:7" s="172" customFormat="1" ht="20.100000000000001" customHeight="1">
      <c r="B39" s="183">
        <v>23</v>
      </c>
      <c r="C39" s="163" t="s">
        <v>222</v>
      </c>
      <c r="D39" s="184">
        <v>0</v>
      </c>
      <c r="E39" s="228"/>
    </row>
    <row r="40" spans="2:7" s="134" customFormat="1" ht="20.100000000000001" customHeight="1" thickBot="1">
      <c r="B40" s="148"/>
      <c r="C40" s="148" t="s">
        <v>223</v>
      </c>
      <c r="D40" s="177">
        <v>1327537.45</v>
      </c>
      <c r="E40" s="228"/>
      <c r="F40" s="36"/>
      <c r="G40" s="149"/>
    </row>
    <row r="41" spans="2:7" s="134" customFormat="1" ht="20.100000000000001" customHeight="1" thickBot="1">
      <c r="B41" s="148"/>
      <c r="C41" s="148" t="s">
        <v>224</v>
      </c>
      <c r="D41" s="177">
        <v>7122796.0300000003</v>
      </c>
      <c r="E41" s="228"/>
      <c r="F41" s="36"/>
      <c r="G41" s="149"/>
    </row>
    <row r="42" spans="2:7" s="21" customFormat="1" ht="15" customHeight="1">
      <c r="B42" s="305"/>
      <c r="C42" s="305"/>
      <c r="D42" s="305"/>
      <c r="E42" s="3"/>
    </row>
    <row r="43" spans="2:7" s="21" customFormat="1" ht="15" customHeight="1">
      <c r="B43" s="305"/>
      <c r="C43" s="305"/>
      <c r="D43" s="305"/>
      <c r="E43" s="3"/>
    </row>
    <row r="44" spans="2:7" s="21" customFormat="1" ht="15" customHeight="1">
      <c r="B44" s="305"/>
      <c r="C44" s="305"/>
      <c r="D44" s="305"/>
      <c r="E44" s="3"/>
    </row>
    <row r="45" spans="2:7" s="21" customFormat="1" ht="15" customHeight="1">
      <c r="B45" s="305"/>
      <c r="C45" s="305"/>
      <c r="D45" s="305"/>
      <c r="E45" s="3"/>
    </row>
    <row r="46" spans="2:7" s="21" customFormat="1" ht="15" customHeight="1">
      <c r="B46" s="305"/>
      <c r="C46" s="305"/>
      <c r="D46" s="305"/>
      <c r="E46" s="3"/>
    </row>
    <row r="47" spans="2:7" s="21" customFormat="1" ht="15" customHeight="1">
      <c r="B47" s="305"/>
      <c r="C47" s="305"/>
      <c r="D47" s="305"/>
      <c r="E47" s="3"/>
    </row>
    <row r="48" spans="2:7" s="21" customFormat="1" ht="15" customHeight="1">
      <c r="B48" s="305"/>
      <c r="C48" s="305"/>
      <c r="D48" s="305"/>
      <c r="E48" s="3"/>
    </row>
    <row r="49" spans="2:5" s="21" customFormat="1" ht="15" customHeight="1">
      <c r="B49" s="305"/>
      <c r="C49" s="305"/>
      <c r="D49" s="305"/>
      <c r="E49" s="3"/>
    </row>
    <row r="50" spans="2:5" s="21" customFormat="1" ht="15" customHeight="1">
      <c r="E50" s="3"/>
    </row>
    <row r="51" spans="2:5" s="21" customFormat="1" ht="15" customHeight="1">
      <c r="E51" s="3"/>
    </row>
    <row r="52" spans="2:5" s="21" customFormat="1" ht="15" customHeight="1">
      <c r="E52" s="3"/>
    </row>
    <row r="53" spans="2:5" s="21" customFormat="1" ht="15" customHeight="1">
      <c r="E53" s="3"/>
    </row>
    <row r="54" spans="2:5" s="21" customFormat="1" ht="15" customHeight="1">
      <c r="E54" s="3"/>
    </row>
    <row r="55" spans="2:5" s="21" customFormat="1" ht="15" customHeight="1">
      <c r="E55" s="3"/>
    </row>
    <row r="56" spans="2:5" s="21" customFormat="1" ht="15" customHeight="1">
      <c r="E56" s="3"/>
    </row>
  </sheetData>
  <mergeCells count="9">
    <mergeCell ref="B1:D1"/>
    <mergeCell ref="B48:D48"/>
    <mergeCell ref="B49:D49"/>
    <mergeCell ref="B42:D42"/>
    <mergeCell ref="B43:D43"/>
    <mergeCell ref="B44:D44"/>
    <mergeCell ref="B45:D45"/>
    <mergeCell ref="B46:D46"/>
    <mergeCell ref="B47:D47"/>
  </mergeCells>
  <hyperlinks>
    <hyperlink ref="F2" location="Índice!A1" display="Voltar ao Índice" xr:uid="{9CD235D5-F44C-4D33-912A-1326F4F42DE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FCC0-BDB9-4AEE-B57F-4132C20102F1}">
  <dimension ref="B1:N56"/>
  <sheetViews>
    <sheetView showGridLines="0" zoomScale="90" zoomScaleNormal="90" workbookViewId="0">
      <selection activeCell="J2" sqref="J2"/>
    </sheetView>
  </sheetViews>
  <sheetFormatPr defaultColWidth="9.140625" defaultRowHeight="14.25"/>
  <cols>
    <col min="1" max="2" width="4.7109375" style="10" customWidth="1"/>
    <col min="3" max="3" width="113.140625" style="10" customWidth="1"/>
    <col min="4" max="8" width="16.28515625" style="10" customWidth="1"/>
    <col min="9" max="9" width="3.28515625" style="3" customWidth="1"/>
    <col min="10" max="10" width="15.85546875" style="10" customWidth="1"/>
    <col min="11" max="16384" width="9.140625" style="10"/>
  </cols>
  <sheetData>
    <row r="1" spans="2:14" ht="15" customHeight="1">
      <c r="B1" s="306" t="s">
        <v>225</v>
      </c>
      <c r="C1" s="306"/>
      <c r="D1" s="25"/>
      <c r="E1" s="25"/>
      <c r="F1" s="25"/>
      <c r="G1" s="25"/>
      <c r="H1" s="25"/>
      <c r="J1" s="18"/>
    </row>
    <row r="2" spans="2:14" ht="15" customHeight="1">
      <c r="B2" s="45" t="s">
        <v>264</v>
      </c>
      <c r="C2" s="26"/>
      <c r="D2" s="26"/>
      <c r="E2" s="26"/>
      <c r="F2" s="26"/>
      <c r="G2" s="26"/>
      <c r="H2" s="26"/>
      <c r="J2" s="34" t="s">
        <v>174</v>
      </c>
    </row>
    <row r="3" spans="2:14" s="194" customFormat="1" ht="15" customHeight="1">
      <c r="B3" s="192"/>
      <c r="C3" s="192"/>
      <c r="D3" s="192"/>
      <c r="E3" s="192"/>
      <c r="F3" s="192"/>
      <c r="G3" s="192"/>
      <c r="H3" s="193"/>
      <c r="I3" s="3"/>
    </row>
    <row r="4" spans="2:14" s="191" customFormat="1" ht="20.100000000000001" customHeight="1" thickBot="1">
      <c r="B4" s="189"/>
      <c r="C4" s="190"/>
      <c r="D4" s="242" t="s">
        <v>330</v>
      </c>
      <c r="E4" s="242" t="s">
        <v>331</v>
      </c>
      <c r="F4" s="242" t="s">
        <v>295</v>
      </c>
      <c r="G4" s="242" t="s">
        <v>294</v>
      </c>
      <c r="H4" s="242" t="s">
        <v>293</v>
      </c>
      <c r="I4" s="3"/>
      <c r="J4" s="307"/>
    </row>
    <row r="5" spans="2:14" s="194" customFormat="1" ht="24" customHeight="1" thickBot="1">
      <c r="B5" s="200" t="s">
        <v>226</v>
      </c>
      <c r="C5" s="197"/>
      <c r="D5" s="198"/>
      <c r="E5" s="199"/>
      <c r="F5" s="199"/>
      <c r="G5" s="199"/>
      <c r="H5" s="199"/>
      <c r="I5" s="30"/>
      <c r="J5" s="307"/>
    </row>
    <row r="6" spans="2:14" s="194" customFormat="1" ht="24.95" customHeight="1">
      <c r="B6" s="185">
        <v>1</v>
      </c>
      <c r="C6" s="202" t="s">
        <v>227</v>
      </c>
      <c r="D6" s="203">
        <v>5360923.58</v>
      </c>
      <c r="E6" s="204">
        <v>5320199.72</v>
      </c>
      <c r="F6" s="204">
        <v>5164655.91</v>
      </c>
      <c r="G6" s="204">
        <v>5372775.0499999998</v>
      </c>
      <c r="H6" s="204">
        <v>5488072.8200000003</v>
      </c>
      <c r="I6" s="228"/>
      <c r="J6" s="201"/>
      <c r="K6" s="201"/>
      <c r="L6" s="201"/>
      <c r="M6" s="201"/>
      <c r="N6" s="201"/>
    </row>
    <row r="7" spans="2:14" s="194" customFormat="1" ht="24.95" customHeight="1">
      <c r="B7" s="181">
        <v>2</v>
      </c>
      <c r="C7" s="205" t="s">
        <v>228</v>
      </c>
      <c r="D7" s="206">
        <v>5315385.21</v>
      </c>
      <c r="E7" s="207">
        <v>5288736.17</v>
      </c>
      <c r="F7" s="207">
        <v>5141049.45</v>
      </c>
      <c r="G7" s="207">
        <v>5293951.3600000003</v>
      </c>
      <c r="H7" s="207">
        <v>5460841.3899999997</v>
      </c>
      <c r="I7" s="228"/>
      <c r="J7" s="201"/>
      <c r="K7" s="201"/>
      <c r="L7" s="201"/>
      <c r="M7" s="201"/>
      <c r="N7" s="201"/>
    </row>
    <row r="8" spans="2:14" s="194" customFormat="1" ht="24.95" customHeight="1">
      <c r="B8" s="181" t="s">
        <v>95</v>
      </c>
      <c r="C8" s="205" t="s">
        <v>229</v>
      </c>
      <c r="D8" s="206">
        <v>5269627.41</v>
      </c>
      <c r="E8" s="207">
        <v>5176088.55</v>
      </c>
      <c r="F8" s="207">
        <v>0</v>
      </c>
      <c r="G8" s="207">
        <v>0</v>
      </c>
      <c r="H8" s="207">
        <v>0</v>
      </c>
      <c r="I8" s="228"/>
      <c r="J8" s="201"/>
      <c r="K8" s="201"/>
      <c r="L8" s="201"/>
      <c r="M8" s="201"/>
      <c r="N8" s="201"/>
    </row>
    <row r="9" spans="2:14" s="194" customFormat="1" ht="24.95" customHeight="1">
      <c r="B9" s="181">
        <v>3</v>
      </c>
      <c r="C9" s="205" t="s">
        <v>94</v>
      </c>
      <c r="D9" s="206">
        <v>5795258.5800000001</v>
      </c>
      <c r="E9" s="207">
        <v>5827638.5999999996</v>
      </c>
      <c r="F9" s="207">
        <v>5671627.8200000003</v>
      </c>
      <c r="G9" s="207">
        <v>5882041.1299999999</v>
      </c>
      <c r="H9" s="207">
        <v>6020713.2199999997</v>
      </c>
      <c r="I9" s="130"/>
      <c r="J9" s="201"/>
      <c r="K9" s="201"/>
      <c r="L9" s="201"/>
      <c r="M9" s="201"/>
      <c r="N9" s="201"/>
    </row>
    <row r="10" spans="2:14" s="194" customFormat="1" ht="24.95" customHeight="1">
      <c r="B10" s="181">
        <v>4</v>
      </c>
      <c r="C10" s="205" t="s">
        <v>230</v>
      </c>
      <c r="D10" s="206">
        <v>5749720.21</v>
      </c>
      <c r="E10" s="207">
        <v>5796175.0499999998</v>
      </c>
      <c r="F10" s="207">
        <v>5647841.4000000004</v>
      </c>
      <c r="G10" s="207">
        <v>5803217.4500000002</v>
      </c>
      <c r="H10" s="207">
        <v>5993416.1699999999</v>
      </c>
      <c r="I10" s="228"/>
      <c r="J10" s="201"/>
      <c r="K10" s="201"/>
      <c r="L10" s="201"/>
      <c r="M10" s="201"/>
      <c r="N10" s="201"/>
    </row>
    <row r="11" spans="2:14" s="194" customFormat="1" ht="24.95" customHeight="1">
      <c r="B11" s="181" t="s">
        <v>231</v>
      </c>
      <c r="C11" s="205" t="s">
        <v>232</v>
      </c>
      <c r="D11" s="206">
        <v>5703962.4100000001</v>
      </c>
      <c r="E11" s="207">
        <v>5683527.4299999997</v>
      </c>
      <c r="F11" s="207">
        <v>0</v>
      </c>
      <c r="G11" s="207">
        <v>0</v>
      </c>
      <c r="H11" s="207">
        <v>0</v>
      </c>
      <c r="I11" s="130"/>
      <c r="J11" s="201"/>
      <c r="K11" s="201"/>
      <c r="L11" s="201"/>
      <c r="M11" s="201"/>
      <c r="N11" s="201"/>
    </row>
    <row r="12" spans="2:14" s="194" customFormat="1" ht="24.95" customHeight="1">
      <c r="B12" s="181">
        <v>5</v>
      </c>
      <c r="C12" s="205" t="s">
        <v>182</v>
      </c>
      <c r="D12" s="206">
        <v>7122796.0300000003</v>
      </c>
      <c r="E12" s="207">
        <v>7146370.1500000004</v>
      </c>
      <c r="F12" s="207">
        <v>7005249.1900000004</v>
      </c>
      <c r="G12" s="207">
        <v>7212799.5</v>
      </c>
      <c r="H12" s="207">
        <v>7050932.0099999998</v>
      </c>
      <c r="I12" s="228"/>
      <c r="J12" s="201"/>
      <c r="K12" s="201"/>
      <c r="L12" s="201"/>
      <c r="M12" s="201"/>
      <c r="N12" s="201"/>
    </row>
    <row r="13" spans="2:14" s="194" customFormat="1" ht="24.95" customHeight="1">
      <c r="B13" s="181">
        <v>6</v>
      </c>
      <c r="C13" s="205" t="s">
        <v>233</v>
      </c>
      <c r="D13" s="206">
        <v>7077257.6600000001</v>
      </c>
      <c r="E13" s="207">
        <v>7114906.5999999996</v>
      </c>
      <c r="F13" s="207">
        <v>6982747.2000000002</v>
      </c>
      <c r="G13" s="207">
        <v>7154494.25</v>
      </c>
      <c r="H13" s="207">
        <v>7027051.7699999996</v>
      </c>
      <c r="I13" s="228"/>
      <c r="J13" s="201"/>
      <c r="K13" s="201"/>
      <c r="L13" s="201"/>
      <c r="M13" s="201"/>
      <c r="N13" s="201"/>
    </row>
    <row r="14" spans="2:14" s="194" customFormat="1" ht="24.95" customHeight="1">
      <c r="B14" s="183" t="s">
        <v>234</v>
      </c>
      <c r="C14" s="208" t="s">
        <v>235</v>
      </c>
      <c r="D14" s="209">
        <v>7031499.8700000001</v>
      </c>
      <c r="E14" s="210">
        <v>7002258.9800000004</v>
      </c>
      <c r="F14" s="210">
        <v>0</v>
      </c>
      <c r="G14" s="210">
        <v>0</v>
      </c>
      <c r="H14" s="210">
        <v>0</v>
      </c>
      <c r="I14" s="228"/>
      <c r="J14" s="201"/>
      <c r="K14" s="201"/>
      <c r="L14" s="201"/>
      <c r="M14" s="201"/>
      <c r="N14" s="201"/>
    </row>
    <row r="15" spans="2:14" s="194" customFormat="1" ht="24" customHeight="1" thickBot="1">
      <c r="B15" s="200" t="s">
        <v>236</v>
      </c>
      <c r="C15" s="197"/>
      <c r="D15" s="198"/>
      <c r="E15" s="199"/>
      <c r="F15" s="199"/>
      <c r="G15" s="199"/>
      <c r="H15" s="199"/>
      <c r="I15" s="228"/>
      <c r="J15" s="195"/>
    </row>
    <row r="16" spans="2:14" s="194" customFormat="1" ht="19.5" customHeight="1">
      <c r="B16" s="185">
        <v>7</v>
      </c>
      <c r="C16" s="202" t="s">
        <v>237</v>
      </c>
      <c r="D16" s="203">
        <v>46101219.469999999</v>
      </c>
      <c r="E16" s="204">
        <v>46207717.710000001</v>
      </c>
      <c r="F16" s="204">
        <v>46045443.490000002</v>
      </c>
      <c r="G16" s="204">
        <v>45932529.049999997</v>
      </c>
      <c r="H16" s="204">
        <v>46733444.130000003</v>
      </c>
      <c r="I16" s="228"/>
      <c r="J16" s="195"/>
      <c r="K16" s="195"/>
      <c r="L16" s="195"/>
      <c r="M16" s="195"/>
      <c r="N16" s="195"/>
    </row>
    <row r="17" spans="2:14" s="194" customFormat="1" ht="19.5" customHeight="1">
      <c r="B17" s="183">
        <v>8</v>
      </c>
      <c r="C17" s="208" t="s">
        <v>238</v>
      </c>
      <c r="D17" s="209">
        <v>46027835.850000001</v>
      </c>
      <c r="E17" s="210">
        <v>46156693.68</v>
      </c>
      <c r="F17" s="210">
        <v>45997365.600000001</v>
      </c>
      <c r="G17" s="210">
        <v>45832829.700000003</v>
      </c>
      <c r="H17" s="210">
        <v>48910202.619999997</v>
      </c>
      <c r="I17" s="228"/>
      <c r="J17" s="195"/>
      <c r="K17" s="195"/>
      <c r="L17" s="195"/>
      <c r="M17" s="195"/>
      <c r="N17" s="195"/>
    </row>
    <row r="18" spans="2:14" s="194" customFormat="1" ht="24" customHeight="1" thickBot="1">
      <c r="B18" s="200" t="s">
        <v>239</v>
      </c>
      <c r="C18" s="197"/>
      <c r="D18" s="198"/>
      <c r="E18" s="199"/>
      <c r="F18" s="199"/>
      <c r="G18" s="199"/>
      <c r="H18" s="199"/>
      <c r="I18" s="228"/>
      <c r="J18" s="195"/>
    </row>
    <row r="19" spans="2:14" s="194" customFormat="1" ht="24.95" customHeight="1">
      <c r="B19" s="185">
        <v>9</v>
      </c>
      <c r="C19" s="202" t="s">
        <v>240</v>
      </c>
      <c r="D19" s="211">
        <v>0.11628593861032513</v>
      </c>
      <c r="E19" s="212">
        <v>0.1151366045018453</v>
      </c>
      <c r="F19" s="212">
        <v>0.11216432104957448</v>
      </c>
      <c r="G19" s="212">
        <v>0.1169710259248276</v>
      </c>
      <c r="H19" s="212">
        <v>0.11743351953859911</v>
      </c>
      <c r="I19" s="228"/>
      <c r="J19" s="201"/>
      <c r="K19" s="201"/>
      <c r="L19" s="201"/>
      <c r="M19" s="201"/>
      <c r="N19" s="201"/>
    </row>
    <row r="20" spans="2:14" s="194" customFormat="1" ht="24.95" customHeight="1">
      <c r="B20" s="181">
        <v>10</v>
      </c>
      <c r="C20" s="205" t="s">
        <v>241</v>
      </c>
      <c r="D20" s="213">
        <v>0.11548197116437427</v>
      </c>
      <c r="E20" s="214">
        <v>0.11458221447759774</v>
      </c>
      <c r="F20" s="214">
        <v>0.11176834553324549</v>
      </c>
      <c r="G20" s="214">
        <v>0.11550566256991965</v>
      </c>
      <c r="H20" s="214">
        <v>0.11165035302459492</v>
      </c>
      <c r="I20" s="228"/>
      <c r="J20" s="201"/>
      <c r="K20" s="201"/>
      <c r="L20" s="201"/>
      <c r="M20" s="201"/>
      <c r="N20" s="201"/>
    </row>
    <row r="21" spans="2:14" s="194" customFormat="1" ht="24.95" customHeight="1">
      <c r="B21" s="181" t="s">
        <v>242</v>
      </c>
      <c r="C21" s="205" t="s">
        <v>243</v>
      </c>
      <c r="D21" s="213">
        <v>0.11439041930030498</v>
      </c>
      <c r="E21" s="214">
        <v>0.11214852876151915</v>
      </c>
      <c r="F21" s="214">
        <v>0</v>
      </c>
      <c r="G21" s="214">
        <v>0</v>
      </c>
      <c r="H21" s="214">
        <v>0</v>
      </c>
      <c r="I21" s="228"/>
      <c r="J21" s="201"/>
      <c r="K21" s="201"/>
      <c r="L21" s="201"/>
      <c r="M21" s="201"/>
      <c r="N21" s="201"/>
    </row>
    <row r="22" spans="2:14" s="194" customFormat="1" ht="24.95" customHeight="1">
      <c r="B22" s="181">
        <v>11</v>
      </c>
      <c r="C22" s="205" t="s">
        <v>244</v>
      </c>
      <c r="D22" s="213">
        <v>0.125707272908853</v>
      </c>
      <c r="E22" s="158">
        <v>0.12611829548777903</v>
      </c>
      <c r="F22" s="158">
        <v>0.12317457246669755</v>
      </c>
      <c r="G22" s="158">
        <v>0.12805829008820235</v>
      </c>
      <c r="H22" s="158">
        <v>0.12883093318632199</v>
      </c>
      <c r="I22" s="228"/>
      <c r="J22" s="201"/>
      <c r="K22" s="201"/>
      <c r="L22" s="201"/>
      <c r="M22" s="201"/>
      <c r="N22" s="201"/>
    </row>
    <row r="23" spans="2:14" s="194" customFormat="1" ht="24.95" customHeight="1">
      <c r="B23" s="181">
        <v>12</v>
      </c>
      <c r="C23" s="205" t="s">
        <v>245</v>
      </c>
      <c r="D23" s="213">
        <v>0.12491832619025467</v>
      </c>
      <c r="E23" s="214">
        <v>0.12557604520188501</v>
      </c>
      <c r="F23" s="214">
        <v>0.12278619278789726</v>
      </c>
      <c r="G23" s="214">
        <v>0.1266170446644008</v>
      </c>
      <c r="H23" s="214">
        <v>0.12253918091909517</v>
      </c>
      <c r="I23" s="228"/>
      <c r="J23" s="201"/>
      <c r="K23" s="201"/>
      <c r="L23" s="201"/>
      <c r="M23" s="201"/>
      <c r="N23" s="201"/>
    </row>
    <row r="24" spans="2:14" s="194" customFormat="1" ht="24.95" customHeight="1">
      <c r="B24" s="181" t="s">
        <v>246</v>
      </c>
      <c r="C24" s="205" t="s">
        <v>247</v>
      </c>
      <c r="D24" s="213">
        <v>0.12381874484937781</v>
      </c>
      <c r="E24" s="214">
        <v>0.12314303222926443</v>
      </c>
      <c r="F24" s="214">
        <v>0</v>
      </c>
      <c r="G24" s="214">
        <v>0</v>
      </c>
      <c r="H24" s="214">
        <v>0</v>
      </c>
      <c r="I24" s="228"/>
      <c r="J24" s="201"/>
      <c r="K24" s="201"/>
      <c r="L24" s="201"/>
      <c r="M24" s="201"/>
      <c r="N24" s="201"/>
    </row>
    <row r="25" spans="2:14" s="194" customFormat="1" ht="24.95" customHeight="1">
      <c r="B25" s="181">
        <v>13</v>
      </c>
      <c r="C25" s="205" t="s">
        <v>248</v>
      </c>
      <c r="D25" s="213">
        <v>0.15450341901304765</v>
      </c>
      <c r="E25" s="158">
        <v>0.15465750098704895</v>
      </c>
      <c r="F25" s="158">
        <v>0.15213772877515858</v>
      </c>
      <c r="G25" s="158">
        <v>0.15703031484458443</v>
      </c>
      <c r="H25" s="158">
        <v>0.15087550555732923</v>
      </c>
      <c r="I25" s="228"/>
      <c r="J25" s="201"/>
      <c r="K25" s="201"/>
      <c r="L25" s="201"/>
      <c r="M25" s="201"/>
      <c r="N25" s="201"/>
    </row>
    <row r="26" spans="2:14" s="194" customFormat="1" ht="24.95" customHeight="1">
      <c r="B26" s="253">
        <v>14</v>
      </c>
      <c r="C26" s="254" t="s">
        <v>249</v>
      </c>
      <c r="D26" s="255">
        <v>0.15376038288903482</v>
      </c>
      <c r="E26" s="256">
        <v>0.15414679943877843</v>
      </c>
      <c r="F26" s="256">
        <v>0.15180754615686401</v>
      </c>
      <c r="G26" s="256">
        <v>0.15609977161444713</v>
      </c>
      <c r="H26" s="256">
        <v>0.14367251402250056</v>
      </c>
      <c r="I26" s="228"/>
      <c r="J26" s="201"/>
      <c r="K26" s="201"/>
      <c r="L26" s="201"/>
      <c r="M26" s="201"/>
      <c r="N26" s="201"/>
    </row>
    <row r="27" spans="2:14" s="194" customFormat="1" ht="24.95" customHeight="1">
      <c r="B27" s="183" t="s">
        <v>338</v>
      </c>
      <c r="C27" s="208" t="s">
        <v>339</v>
      </c>
      <c r="D27" s="215">
        <v>0.15263625959051544</v>
      </c>
      <c r="E27" s="216">
        <v>0.15171553479105807</v>
      </c>
      <c r="F27" s="216">
        <v>0</v>
      </c>
      <c r="G27" s="216">
        <v>0</v>
      </c>
      <c r="H27" s="216">
        <v>0</v>
      </c>
      <c r="I27" s="228"/>
      <c r="J27" s="201"/>
      <c r="K27" s="201"/>
      <c r="L27" s="201"/>
      <c r="M27" s="201"/>
      <c r="N27" s="201"/>
    </row>
    <row r="28" spans="2:14" s="194" customFormat="1" ht="24" customHeight="1" thickBot="1">
      <c r="B28" s="200" t="s">
        <v>250</v>
      </c>
      <c r="C28" s="197"/>
      <c r="D28" s="251"/>
      <c r="E28" s="252"/>
      <c r="F28" s="252"/>
      <c r="G28" s="252"/>
      <c r="H28" s="252"/>
      <c r="I28" s="130"/>
      <c r="J28" s="195"/>
    </row>
    <row r="29" spans="2:14" s="194" customFormat="1" ht="24.95" customHeight="1">
      <c r="B29" s="185">
        <v>15</v>
      </c>
      <c r="C29" s="202" t="s">
        <v>251</v>
      </c>
      <c r="D29" s="217">
        <v>102560156.29231301</v>
      </c>
      <c r="E29" s="204">
        <v>100518280.83474001</v>
      </c>
      <c r="F29" s="204">
        <v>100889057.44887601</v>
      </c>
      <c r="G29" s="204">
        <v>99785900.257249892</v>
      </c>
      <c r="H29" s="204">
        <v>98067243.532798275</v>
      </c>
      <c r="I29" s="228"/>
      <c r="J29" s="195"/>
      <c r="K29" s="195"/>
      <c r="L29" s="195"/>
      <c r="M29" s="195"/>
      <c r="N29" s="195"/>
    </row>
    <row r="30" spans="2:14" s="194" customFormat="1" ht="24.95" customHeight="1">
      <c r="B30" s="181">
        <v>16</v>
      </c>
      <c r="C30" s="205" t="s">
        <v>72</v>
      </c>
      <c r="D30" s="218">
        <v>5.6505945256498255E-2</v>
      </c>
      <c r="E30" s="219">
        <v>5.797590794175516E-2</v>
      </c>
      <c r="F30" s="219">
        <v>5.6216481344541699E-2</v>
      </c>
      <c r="G30" s="219">
        <v>5.8946615851694868E-2</v>
      </c>
      <c r="H30" s="219">
        <v>6.1393723343849085E-2</v>
      </c>
      <c r="I30" s="228"/>
      <c r="J30" s="195"/>
      <c r="K30" s="195"/>
      <c r="L30" s="195"/>
      <c r="M30" s="195"/>
      <c r="N30" s="195"/>
    </row>
    <row r="31" spans="2:14" s="194" customFormat="1" ht="24.95" customHeight="1">
      <c r="B31" s="181">
        <v>17</v>
      </c>
      <c r="C31" s="205" t="s">
        <v>252</v>
      </c>
      <c r="D31" s="218">
        <v>5.6086832579862467E-2</v>
      </c>
      <c r="E31" s="218">
        <v>5.7680949678696754E-2</v>
      </c>
      <c r="F31" s="218">
        <v>5.5998302736532578E-2</v>
      </c>
      <c r="G31" s="218">
        <v>5.8204514498878812E-2</v>
      </c>
      <c r="H31" s="218">
        <v>6.1144877431746091E-2</v>
      </c>
      <c r="I31" s="228"/>
      <c r="J31" s="196"/>
      <c r="K31" s="195"/>
      <c r="L31" s="195"/>
      <c r="M31" s="195"/>
      <c r="N31" s="195"/>
    </row>
    <row r="32" spans="2:14" s="194" customFormat="1" ht="24.95" customHeight="1" thickBot="1">
      <c r="B32" s="220" t="s">
        <v>253</v>
      </c>
      <c r="C32" s="221" t="s">
        <v>254</v>
      </c>
      <c r="D32" s="222">
        <v>5.5665325128018799E-2</v>
      </c>
      <c r="E32" s="223">
        <v>5.6623406648756237E-2</v>
      </c>
      <c r="F32" s="223">
        <v>5.6216481344541699E-2</v>
      </c>
      <c r="G32" s="223">
        <v>5.8946615851694868E-2</v>
      </c>
      <c r="H32" s="223">
        <v>6.1393723343849085E-2</v>
      </c>
      <c r="I32" s="228"/>
    </row>
    <row r="33" spans="2:10" s="23" customFormat="1" ht="12.75">
      <c r="B33" s="27"/>
      <c r="C33" s="28"/>
      <c r="D33" s="28"/>
      <c r="E33" s="28"/>
      <c r="F33" s="28"/>
      <c r="G33" s="28"/>
      <c r="H33" s="29"/>
      <c r="I33" s="228"/>
      <c r="J33" s="29"/>
    </row>
    <row r="34" spans="2:10" s="23" customFormat="1" ht="15" customHeight="1">
      <c r="B34" s="27"/>
      <c r="C34" s="28"/>
      <c r="D34" s="28"/>
      <c r="E34" s="28"/>
      <c r="F34" s="28"/>
      <c r="G34" s="28"/>
      <c r="H34" s="29"/>
      <c r="I34" s="228"/>
      <c r="J34" s="29"/>
    </row>
    <row r="35" spans="2:10" ht="15" customHeight="1">
      <c r="B35" s="22"/>
      <c r="C35" s="22"/>
      <c r="D35" s="22"/>
      <c r="E35" s="22"/>
      <c r="F35" s="22"/>
      <c r="G35" s="22"/>
      <c r="H35" s="22"/>
      <c r="I35" s="228"/>
      <c r="J35" s="22"/>
    </row>
    <row r="36" spans="2:10" ht="15" customHeight="1">
      <c r="B36" s="22"/>
      <c r="C36" s="22"/>
      <c r="D36" s="22"/>
      <c r="E36" s="22"/>
      <c r="F36" s="22"/>
      <c r="G36" s="22"/>
      <c r="H36" s="22"/>
      <c r="I36" s="228"/>
      <c r="J36" s="22"/>
    </row>
    <row r="37" spans="2:10" ht="15" customHeight="1">
      <c r="B37" s="22"/>
      <c r="C37" s="22"/>
      <c r="D37" s="22"/>
      <c r="E37" s="22"/>
      <c r="F37" s="22"/>
      <c r="G37" s="22"/>
      <c r="H37" s="22"/>
      <c r="I37" s="228"/>
      <c r="J37" s="22"/>
    </row>
    <row r="38" spans="2:10" ht="15" customHeight="1">
      <c r="B38" s="22"/>
      <c r="C38" s="22"/>
      <c r="D38" s="22"/>
      <c r="E38" s="22"/>
      <c r="F38" s="22"/>
      <c r="G38" s="22"/>
      <c r="H38" s="22"/>
      <c r="I38" s="228"/>
      <c r="J38" s="22"/>
    </row>
    <row r="39" spans="2:10" ht="15" customHeight="1">
      <c r="B39" s="22"/>
      <c r="C39" s="22"/>
      <c r="D39" s="22"/>
      <c r="E39" s="22"/>
      <c r="F39" s="22"/>
      <c r="G39" s="22"/>
      <c r="H39" s="22"/>
      <c r="I39" s="228"/>
      <c r="J39" s="22"/>
    </row>
    <row r="40" spans="2:10" ht="15" customHeight="1">
      <c r="B40" s="22"/>
      <c r="C40" s="22"/>
      <c r="D40" s="22"/>
      <c r="E40" s="22"/>
      <c r="F40" s="22"/>
      <c r="G40" s="22"/>
      <c r="H40" s="22"/>
      <c r="I40" s="228"/>
      <c r="J40" s="22"/>
    </row>
    <row r="41" spans="2:10" ht="15" customHeight="1">
      <c r="B41" s="308"/>
      <c r="C41" s="308"/>
      <c r="D41" s="308"/>
      <c r="E41" s="308"/>
      <c r="F41" s="308"/>
      <c r="G41" s="308"/>
      <c r="H41" s="308"/>
      <c r="I41" s="228"/>
      <c r="J41" s="22"/>
    </row>
    <row r="42" spans="2:10" ht="15" customHeight="1">
      <c r="B42" s="308"/>
      <c r="C42" s="308"/>
      <c r="D42" s="308"/>
      <c r="E42" s="308"/>
      <c r="F42" s="308"/>
      <c r="G42" s="308"/>
      <c r="H42" s="308"/>
      <c r="I42" s="228"/>
      <c r="J42" s="22"/>
    </row>
    <row r="43" spans="2:10" ht="15" customHeight="1">
      <c r="B43" s="22"/>
      <c r="C43" s="22"/>
      <c r="D43" s="22"/>
      <c r="E43" s="22"/>
      <c r="F43" s="22"/>
      <c r="G43" s="22"/>
      <c r="H43" s="22"/>
      <c r="I43" s="130"/>
      <c r="J43" s="22"/>
    </row>
    <row r="44" spans="2:10" ht="15" customHeight="1">
      <c r="B44" s="22"/>
      <c r="C44" s="22"/>
      <c r="D44" s="22"/>
      <c r="E44" s="22"/>
      <c r="F44" s="22"/>
      <c r="G44" s="22"/>
      <c r="H44" s="22"/>
      <c r="I44" s="228"/>
      <c r="J44" s="22"/>
    </row>
    <row r="45" spans="2:10" ht="15" customHeight="1">
      <c r="B45" s="22"/>
      <c r="C45" s="22"/>
      <c r="D45" s="22"/>
      <c r="E45" s="22"/>
      <c r="F45" s="22"/>
      <c r="G45" s="22"/>
      <c r="H45" s="22"/>
      <c r="I45" s="228"/>
      <c r="J45" s="22"/>
    </row>
    <row r="46" spans="2:10" ht="15" customHeight="1">
      <c r="B46" s="22"/>
      <c r="C46" s="22"/>
      <c r="D46" s="22"/>
      <c r="E46" s="22"/>
      <c r="F46" s="22"/>
      <c r="G46" s="22"/>
      <c r="H46" s="22"/>
      <c r="I46" s="228"/>
      <c r="J46" s="22"/>
    </row>
    <row r="47" spans="2:10" ht="15" customHeight="1">
      <c r="B47" s="22"/>
      <c r="C47" s="22"/>
      <c r="D47" s="22"/>
      <c r="E47" s="22"/>
      <c r="F47" s="22"/>
      <c r="G47" s="22"/>
      <c r="H47" s="22"/>
      <c r="I47" s="76"/>
      <c r="J47" s="22"/>
    </row>
    <row r="48" spans="2:10" ht="15" customHeight="1">
      <c r="B48" s="22"/>
      <c r="C48" s="22"/>
      <c r="D48" s="22"/>
      <c r="E48" s="22"/>
      <c r="F48" s="22"/>
      <c r="G48" s="22"/>
      <c r="H48" s="22"/>
      <c r="J48" s="22"/>
    </row>
    <row r="49" spans="2:10" ht="15" customHeight="1">
      <c r="B49" s="22"/>
      <c r="C49" s="22"/>
      <c r="D49" s="22"/>
      <c r="E49" s="22"/>
      <c r="F49" s="22"/>
      <c r="G49" s="22"/>
      <c r="H49" s="22"/>
      <c r="J49" s="22"/>
    </row>
    <row r="50" spans="2:10" ht="15" customHeight="1">
      <c r="B50" s="22"/>
      <c r="C50" s="22"/>
      <c r="D50" s="22"/>
      <c r="E50" s="22"/>
      <c r="F50" s="22"/>
      <c r="G50" s="22"/>
      <c r="H50" s="22"/>
      <c r="J50" s="22"/>
    </row>
    <row r="51" spans="2:10" ht="15" customHeight="1">
      <c r="B51" s="22"/>
      <c r="C51" s="22"/>
      <c r="D51" s="22"/>
      <c r="E51" s="22"/>
      <c r="F51" s="22"/>
      <c r="G51" s="22"/>
      <c r="H51" s="22"/>
      <c r="J51" s="22"/>
    </row>
    <row r="52" spans="2:10" ht="15" customHeight="1">
      <c r="B52" s="22"/>
      <c r="C52" s="22"/>
      <c r="D52" s="22"/>
      <c r="E52" s="22"/>
      <c r="F52" s="22"/>
      <c r="G52" s="22"/>
      <c r="H52" s="22"/>
      <c r="J52" s="22"/>
    </row>
    <row r="53" spans="2:10" ht="15" customHeight="1">
      <c r="B53" s="22"/>
      <c r="C53" s="22"/>
      <c r="D53" s="22"/>
      <c r="E53" s="22"/>
      <c r="F53" s="22"/>
      <c r="G53" s="22"/>
      <c r="H53" s="22"/>
      <c r="J53" s="22"/>
    </row>
    <row r="54" spans="2:10" ht="15" customHeight="1">
      <c r="B54" s="22"/>
      <c r="C54" s="22"/>
      <c r="D54" s="22"/>
      <c r="E54" s="22"/>
      <c r="F54" s="22"/>
      <c r="G54" s="22"/>
      <c r="H54" s="22"/>
      <c r="J54" s="22"/>
    </row>
    <row r="55" spans="2:10" ht="15" customHeight="1">
      <c r="B55" s="22"/>
      <c r="C55" s="22"/>
      <c r="D55" s="22"/>
      <c r="E55" s="22"/>
      <c r="F55" s="22"/>
      <c r="G55" s="22"/>
      <c r="H55" s="22"/>
      <c r="J55" s="22"/>
    </row>
    <row r="56" spans="2:10" ht="15" customHeight="1">
      <c r="B56" s="22"/>
      <c r="C56" s="22"/>
      <c r="D56" s="22"/>
      <c r="E56" s="22"/>
      <c r="F56" s="22"/>
      <c r="G56" s="22"/>
      <c r="H56" s="22"/>
      <c r="J56" s="22"/>
    </row>
  </sheetData>
  <mergeCells count="3">
    <mergeCell ref="B1:C1"/>
    <mergeCell ref="J4:J5"/>
    <mergeCell ref="B41:H42"/>
  </mergeCells>
  <hyperlinks>
    <hyperlink ref="J2" location="Índice!A1" display="Voltar ao Índice" xr:uid="{7C4523CC-528A-4D93-89AC-6A7AAFE8B6F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3C7AE-FA26-4C6B-9C9A-8DFE21636800}">
  <sheetPr>
    <pageSetUpPr fitToPage="1"/>
  </sheetPr>
  <dimension ref="A1:E33"/>
  <sheetViews>
    <sheetView showGridLines="0" showZeros="0" zoomScaleNormal="100" workbookViewId="0">
      <selection activeCell="E1" sqref="E1"/>
    </sheetView>
  </sheetViews>
  <sheetFormatPr defaultColWidth="9.140625" defaultRowHeight="15" customHeight="1"/>
  <cols>
    <col min="1" max="1" width="4.7109375" style="10" customWidth="1"/>
    <col min="2" max="2" width="60.85546875" style="231" customWidth="1"/>
    <col min="3" max="3" width="15.7109375" style="231" customWidth="1"/>
    <col min="4" max="4" width="9.140625" style="231"/>
    <col min="5" max="5" width="15.140625" style="231" customWidth="1"/>
    <col min="6" max="16384" width="9.140625" style="231"/>
  </cols>
  <sheetData>
    <row r="1" spans="1:5" ht="15" customHeight="1">
      <c r="B1" s="309" t="s">
        <v>296</v>
      </c>
      <c r="C1" s="309"/>
      <c r="E1" s="34" t="s">
        <v>174</v>
      </c>
    </row>
    <row r="2" spans="1:5" ht="15" customHeight="1">
      <c r="B2" s="232" t="s">
        <v>287</v>
      </c>
      <c r="C2" s="233"/>
    </row>
    <row r="3" spans="1:5" ht="15" customHeight="1">
      <c r="A3" s="194"/>
      <c r="B3" s="234"/>
      <c r="C3" s="243" t="s">
        <v>337</v>
      </c>
    </row>
    <row r="4" spans="1:5" ht="20.100000000000001" customHeight="1">
      <c r="A4" s="191"/>
      <c r="B4" s="235" t="s">
        <v>288</v>
      </c>
      <c r="C4" s="269">
        <f>5795258576.95134/1000</f>
        <v>5795258.5769513398</v>
      </c>
      <c r="E4" s="310"/>
    </row>
    <row r="5" spans="1:5" ht="20.100000000000001" customHeight="1">
      <c r="A5" s="194"/>
      <c r="B5" s="236" t="s">
        <v>289</v>
      </c>
      <c r="C5" s="270">
        <v>102560156.29231301</v>
      </c>
      <c r="E5" s="310"/>
    </row>
    <row r="6" spans="1:5" ht="20.100000000000001" customHeight="1" thickBot="1">
      <c r="A6" s="194"/>
      <c r="B6" s="237" t="s">
        <v>250</v>
      </c>
      <c r="C6" s="271">
        <v>5.6505945256498255E-2</v>
      </c>
    </row>
    <row r="7" spans="1:5" ht="15" customHeight="1" thickTop="1">
      <c r="A7" s="194"/>
    </row>
    <row r="8" spans="1:5" ht="15" customHeight="1">
      <c r="A8" s="194"/>
      <c r="B8" s="238"/>
      <c r="C8" s="239"/>
    </row>
    <row r="9" spans="1:5" ht="15" customHeight="1">
      <c r="A9" s="194"/>
      <c r="B9" s="239"/>
      <c r="C9" s="239"/>
    </row>
    <row r="10" spans="1:5" ht="15" customHeight="1">
      <c r="A10" s="194"/>
      <c r="B10" s="239"/>
      <c r="C10" s="239"/>
    </row>
    <row r="11" spans="1:5" ht="15" customHeight="1">
      <c r="A11" s="194"/>
      <c r="B11" s="239"/>
      <c r="C11" s="239"/>
    </row>
    <row r="12" spans="1:5" ht="15" customHeight="1">
      <c r="A12" s="194"/>
      <c r="B12" s="239"/>
      <c r="C12" s="239"/>
    </row>
    <row r="13" spans="1:5" ht="15" customHeight="1">
      <c r="A13" s="194"/>
      <c r="B13" s="239"/>
      <c r="C13" s="239"/>
    </row>
    <row r="14" spans="1:5" ht="15" customHeight="1">
      <c r="A14" s="194"/>
      <c r="B14" s="239"/>
      <c r="C14" s="239"/>
    </row>
    <row r="15" spans="1:5" ht="15" customHeight="1">
      <c r="A15" s="194"/>
    </row>
    <row r="16" spans="1:5" ht="15" customHeight="1">
      <c r="A16" s="194"/>
    </row>
    <row r="17" spans="1:1" ht="15" customHeight="1">
      <c r="A17" s="194"/>
    </row>
    <row r="18" spans="1:1" ht="15" customHeight="1">
      <c r="A18" s="194"/>
    </row>
    <row r="19" spans="1:1" ht="15" customHeight="1">
      <c r="A19" s="194"/>
    </row>
    <row r="20" spans="1:1" ht="15" customHeight="1">
      <c r="A20" s="194"/>
    </row>
    <row r="21" spans="1:1" ht="15" customHeight="1">
      <c r="A21" s="194"/>
    </row>
    <row r="22" spans="1:1" ht="15" customHeight="1">
      <c r="A22" s="194"/>
    </row>
    <row r="23" spans="1:1" ht="15" customHeight="1">
      <c r="A23" s="194"/>
    </row>
    <row r="24" spans="1:1" ht="15" customHeight="1">
      <c r="A24" s="194"/>
    </row>
    <row r="25" spans="1:1" ht="15" customHeight="1">
      <c r="A25" s="194"/>
    </row>
    <row r="26" spans="1:1" ht="15" customHeight="1">
      <c r="A26" s="194"/>
    </row>
    <row r="27" spans="1:1" ht="15" customHeight="1">
      <c r="A27" s="194"/>
    </row>
    <row r="28" spans="1:1" ht="15" customHeight="1">
      <c r="A28" s="194"/>
    </row>
    <row r="29" spans="1:1" ht="15" customHeight="1">
      <c r="A29" s="194"/>
    </row>
    <row r="30" spans="1:1" ht="15" customHeight="1">
      <c r="A30" s="194"/>
    </row>
    <row r="31" spans="1:1" ht="15" customHeight="1">
      <c r="A31" s="194"/>
    </row>
    <row r="32" spans="1:1" ht="15" customHeight="1">
      <c r="A32" s="23"/>
    </row>
    <row r="33" spans="1:1" ht="15" customHeight="1">
      <c r="A33" s="23"/>
    </row>
  </sheetData>
  <mergeCells count="2">
    <mergeCell ref="B1:C1"/>
    <mergeCell ref="E4:E5"/>
  </mergeCells>
  <hyperlinks>
    <hyperlink ref="E1" location="Índice!A1" display="Voltar ao Índice" xr:uid="{39478A41-BB85-485F-B138-FD8FD899B787}"/>
  </hyperlink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4"/>
  <sheetViews>
    <sheetView showGridLines="0" zoomScale="90" zoomScaleNormal="90" zoomScalePageLayoutView="80" workbookViewId="0">
      <selection activeCell="F9" sqref="F9"/>
    </sheetView>
  </sheetViews>
  <sheetFormatPr defaultColWidth="9.28515625" defaultRowHeight="12.75"/>
  <cols>
    <col min="1" max="1" width="4.7109375" style="1" customWidth="1"/>
    <col min="2" max="2" width="7.7109375" style="1" customWidth="1"/>
    <col min="3" max="3" width="68.42578125" style="1" customWidth="1"/>
    <col min="4" max="6" width="20.140625" style="1" customWidth="1"/>
    <col min="7" max="7" width="9.28515625" style="1" customWidth="1"/>
    <col min="8" max="8" width="16" style="1" customWidth="1"/>
    <col min="9" max="16384" width="9.28515625" style="1"/>
  </cols>
  <sheetData>
    <row r="1" spans="2:8" ht="23.45" customHeight="1">
      <c r="B1" s="2" t="s">
        <v>0</v>
      </c>
      <c r="H1" s="34" t="s">
        <v>174</v>
      </c>
    </row>
    <row r="2" spans="2:8" ht="14.25">
      <c r="B2" s="45" t="s">
        <v>264</v>
      </c>
      <c r="C2" s="53"/>
      <c r="D2" s="53"/>
      <c r="E2" s="53"/>
      <c r="F2" s="53"/>
    </row>
    <row r="3" spans="2:8" ht="25.5">
      <c r="B3" s="279"/>
      <c r="C3" s="279"/>
      <c r="D3" s="278" t="s">
        <v>2</v>
      </c>
      <c r="E3" s="278"/>
      <c r="F3" s="60" t="s">
        <v>3</v>
      </c>
    </row>
    <row r="4" spans="2:8">
      <c r="B4" s="279"/>
      <c r="C4" s="279"/>
      <c r="D4" s="58" t="s">
        <v>4</v>
      </c>
      <c r="E4" s="58" t="s">
        <v>5</v>
      </c>
      <c r="F4" s="58" t="s">
        <v>6</v>
      </c>
    </row>
    <row r="5" spans="2:8" ht="24.95" customHeight="1" thickBot="1">
      <c r="B5" s="280"/>
      <c r="C5" s="280"/>
      <c r="D5" s="242" t="s">
        <v>330</v>
      </c>
      <c r="E5" s="242" t="s">
        <v>331</v>
      </c>
      <c r="F5" s="242" t="s">
        <v>330</v>
      </c>
    </row>
    <row r="6" spans="2:8" ht="20.100000000000001" customHeight="1">
      <c r="B6" s="61">
        <v>1</v>
      </c>
      <c r="C6" s="62" t="s">
        <v>7</v>
      </c>
      <c r="D6" s="63">
        <v>38695994.536359996</v>
      </c>
      <c r="E6" s="63">
        <v>38572471.212849997</v>
      </c>
      <c r="F6" s="63">
        <f>D6*0.08</f>
        <v>3095679.5629087999</v>
      </c>
    </row>
    <row r="7" spans="2:8" ht="20.100000000000001" customHeight="1">
      <c r="B7" s="64">
        <v>2</v>
      </c>
      <c r="C7" s="65" t="s">
        <v>8</v>
      </c>
      <c r="D7" s="66">
        <v>13247979.567749999</v>
      </c>
      <c r="E7" s="66">
        <v>13195648.19668</v>
      </c>
      <c r="F7" s="66">
        <f t="shared" ref="F7:F17" si="0">D7*0.08</f>
        <v>1059838.3654199999</v>
      </c>
    </row>
    <row r="8" spans="2:8" ht="20.100000000000001" customHeight="1">
      <c r="B8" s="64">
        <v>3</v>
      </c>
      <c r="C8" s="67" t="s">
        <v>9</v>
      </c>
      <c r="D8" s="66">
        <v>841914.20817</v>
      </c>
      <c r="E8" s="66">
        <v>792570.94236999983</v>
      </c>
      <c r="F8" s="66">
        <f t="shared" si="0"/>
        <v>67353.136653599999</v>
      </c>
    </row>
    <row r="9" spans="2:8" ht="20.100000000000001" customHeight="1">
      <c r="B9" s="64">
        <v>4</v>
      </c>
      <c r="C9" s="65" t="s">
        <v>10</v>
      </c>
      <c r="D9" s="66">
        <v>841914.20817</v>
      </c>
      <c r="E9" s="66">
        <v>792570.94236999983</v>
      </c>
      <c r="F9" s="66">
        <f t="shared" si="0"/>
        <v>67353.136653599999</v>
      </c>
    </row>
    <row r="10" spans="2:8" ht="20.100000000000001" customHeight="1">
      <c r="B10" s="64" t="s">
        <v>11</v>
      </c>
      <c r="C10" s="65" t="s">
        <v>12</v>
      </c>
      <c r="D10" s="66">
        <v>1841102.4057700001</v>
      </c>
      <c r="E10" s="66">
        <v>1829959.76902</v>
      </c>
      <c r="F10" s="66">
        <f t="shared" si="0"/>
        <v>147288.1924616</v>
      </c>
    </row>
    <row r="11" spans="2:8" ht="20.100000000000001" customHeight="1">
      <c r="B11" s="64">
        <v>5</v>
      </c>
      <c r="C11" s="67" t="s">
        <v>13</v>
      </c>
      <c r="D11" s="66">
        <v>15895726.36492</v>
      </c>
      <c r="E11" s="66">
        <v>15784246.52918</v>
      </c>
      <c r="F11" s="66">
        <f t="shared" si="0"/>
        <v>1271658.1091936</v>
      </c>
    </row>
    <row r="12" spans="2:8" ht="20.100000000000001" customHeight="1">
      <c r="B12" s="64">
        <v>6</v>
      </c>
      <c r="C12" s="68" t="s">
        <v>14</v>
      </c>
      <c r="D12" s="69">
        <v>179067.7243</v>
      </c>
      <c r="E12" s="69">
        <v>220564.45408</v>
      </c>
      <c r="F12" s="69">
        <f t="shared" si="0"/>
        <v>14325.417944000001</v>
      </c>
    </row>
    <row r="13" spans="2:8" ht="20.100000000000001" customHeight="1">
      <c r="B13" s="64">
        <v>7</v>
      </c>
      <c r="C13" s="65" t="s">
        <v>8</v>
      </c>
      <c r="D13" s="66">
        <v>130464.07190000001</v>
      </c>
      <c r="E13" s="66">
        <v>166571.99730000002</v>
      </c>
      <c r="F13" s="66">
        <f t="shared" si="0"/>
        <v>10437.125752000002</v>
      </c>
    </row>
    <row r="14" spans="2:8" ht="20.100000000000001" customHeight="1">
      <c r="B14" s="64">
        <v>8</v>
      </c>
      <c r="C14" s="65" t="s">
        <v>15</v>
      </c>
      <c r="D14" s="66"/>
      <c r="E14" s="50"/>
      <c r="F14" s="66"/>
    </row>
    <row r="15" spans="2:8" ht="20.100000000000001" customHeight="1">
      <c r="B15" s="64" t="s">
        <v>16</v>
      </c>
      <c r="C15" s="65" t="s">
        <v>17</v>
      </c>
      <c r="D15" s="66">
        <v>2882.6435999999999</v>
      </c>
      <c r="E15" s="66">
        <v>5355.0492000000004</v>
      </c>
      <c r="F15" s="66">
        <f t="shared" si="0"/>
        <v>230.61148800000001</v>
      </c>
    </row>
    <row r="16" spans="2:8" ht="20.100000000000001" customHeight="1">
      <c r="B16" s="64" t="s">
        <v>18</v>
      </c>
      <c r="C16" s="65" t="s">
        <v>19</v>
      </c>
      <c r="D16" s="66">
        <v>45663.087930000002</v>
      </c>
      <c r="E16" s="66">
        <v>48558.64862</v>
      </c>
      <c r="F16" s="66">
        <f t="shared" si="0"/>
        <v>3653.0470344</v>
      </c>
    </row>
    <row r="17" spans="2:6" ht="20.100000000000001" customHeight="1">
      <c r="B17" s="64">
        <v>9</v>
      </c>
      <c r="C17" s="65" t="s">
        <v>20</v>
      </c>
      <c r="D17" s="66">
        <v>57.92086999998719</v>
      </c>
      <c r="E17" s="66">
        <v>78.758959999977378</v>
      </c>
      <c r="F17" s="66">
        <f t="shared" si="0"/>
        <v>4.6336695999989752</v>
      </c>
    </row>
    <row r="18" spans="2:6" ht="20.100000000000001" customHeight="1">
      <c r="B18" s="64">
        <v>10</v>
      </c>
      <c r="C18" s="70" t="s">
        <v>21</v>
      </c>
      <c r="D18" s="71"/>
      <c r="E18" s="71"/>
      <c r="F18" s="71"/>
    </row>
    <row r="19" spans="2:6" ht="20.100000000000001" customHeight="1">
      <c r="B19" s="64">
        <v>11</v>
      </c>
      <c r="C19" s="70" t="s">
        <v>21</v>
      </c>
      <c r="D19" s="71"/>
      <c r="E19" s="71"/>
      <c r="F19" s="71"/>
    </row>
    <row r="20" spans="2:6" ht="20.100000000000001" customHeight="1">
      <c r="B20" s="64">
        <v>12</v>
      </c>
      <c r="C20" s="70" t="s">
        <v>21</v>
      </c>
      <c r="D20" s="71"/>
      <c r="E20" s="71"/>
      <c r="F20" s="71"/>
    </row>
    <row r="21" spans="2:6" ht="20.100000000000001" customHeight="1">
      <c r="B21" s="64">
        <v>13</v>
      </c>
      <c r="C21" s="70" t="s">
        <v>21</v>
      </c>
      <c r="D21" s="71"/>
      <c r="E21" s="71"/>
      <c r="F21" s="71"/>
    </row>
    <row r="22" spans="2:6" ht="20.100000000000001" customHeight="1">
      <c r="B22" s="64">
        <v>14</v>
      </c>
      <c r="C22" s="70" t="s">
        <v>21</v>
      </c>
      <c r="D22" s="71"/>
      <c r="E22" s="71"/>
      <c r="F22" s="71"/>
    </row>
    <row r="23" spans="2:6" ht="20.100000000000001" customHeight="1">
      <c r="B23" s="64">
        <v>15</v>
      </c>
      <c r="C23" s="68" t="s">
        <v>22</v>
      </c>
      <c r="D23" s="69">
        <v>0</v>
      </c>
      <c r="E23" s="272">
        <v>0</v>
      </c>
      <c r="F23" s="66">
        <f t="shared" ref="F23:F42" si="1">D23*0.08</f>
        <v>0</v>
      </c>
    </row>
    <row r="24" spans="2:6" ht="30" customHeight="1">
      <c r="B24" s="64">
        <v>16</v>
      </c>
      <c r="C24" s="68" t="s">
        <v>23</v>
      </c>
      <c r="D24" s="66">
        <v>261245.66347999999</v>
      </c>
      <c r="E24" s="66">
        <v>285708.24689999997</v>
      </c>
      <c r="F24" s="66">
        <f t="shared" si="1"/>
        <v>20899.653078399999</v>
      </c>
    </row>
    <row r="25" spans="2:6" ht="20.100000000000001" customHeight="1">
      <c r="B25" s="64">
        <v>17</v>
      </c>
      <c r="C25" s="65" t="s">
        <v>24</v>
      </c>
      <c r="D25" s="66" t="s">
        <v>346</v>
      </c>
      <c r="E25" s="66" t="s">
        <v>346</v>
      </c>
      <c r="F25" s="66"/>
    </row>
    <row r="26" spans="2:6" ht="20.100000000000001" customHeight="1">
      <c r="B26" s="64">
        <v>18</v>
      </c>
      <c r="C26" s="65" t="s">
        <v>25</v>
      </c>
      <c r="D26" s="66">
        <v>1256.25</v>
      </c>
      <c r="E26" s="66">
        <v>1256.25</v>
      </c>
      <c r="F26" s="66">
        <f t="shared" si="1"/>
        <v>100.5</v>
      </c>
    </row>
    <row r="27" spans="2:6" ht="20.100000000000001" customHeight="1">
      <c r="B27" s="64">
        <v>19</v>
      </c>
      <c r="C27" s="65" t="s">
        <v>26</v>
      </c>
      <c r="D27" s="50"/>
      <c r="E27" s="50"/>
      <c r="F27" s="66"/>
    </row>
    <row r="28" spans="2:6" ht="20.100000000000001" customHeight="1">
      <c r="B28" s="64" t="s">
        <v>27</v>
      </c>
      <c r="C28" s="65" t="s">
        <v>28</v>
      </c>
      <c r="D28" s="50"/>
      <c r="E28" s="50"/>
      <c r="F28" s="66"/>
    </row>
    <row r="29" spans="2:6" ht="20.100000000000001" customHeight="1">
      <c r="B29" s="64">
        <v>20</v>
      </c>
      <c r="C29" s="68" t="s">
        <v>29</v>
      </c>
      <c r="D29" s="69">
        <v>2841502.77006</v>
      </c>
      <c r="E29" s="69">
        <v>3005565.0244100001</v>
      </c>
      <c r="F29" s="66">
        <f t="shared" si="1"/>
        <v>227320.2216048</v>
      </c>
    </row>
    <row r="30" spans="2:6" ht="20.100000000000001" customHeight="1">
      <c r="B30" s="64">
        <v>21</v>
      </c>
      <c r="C30" s="65" t="s">
        <v>8</v>
      </c>
      <c r="D30" s="66">
        <v>1997726.6019300001</v>
      </c>
      <c r="E30" s="66">
        <v>2076663.2081600002</v>
      </c>
      <c r="F30" s="66">
        <f t="shared" si="1"/>
        <v>159818.12815440001</v>
      </c>
    </row>
    <row r="31" spans="2:6" ht="20.100000000000001" customHeight="1">
      <c r="B31" s="64">
        <v>22</v>
      </c>
      <c r="C31" s="65" t="s">
        <v>30</v>
      </c>
      <c r="D31" s="66">
        <v>843776.16813000001</v>
      </c>
      <c r="E31" s="66">
        <v>928901.81625000003</v>
      </c>
      <c r="F31" s="66">
        <f t="shared" si="1"/>
        <v>67502.093450400003</v>
      </c>
    </row>
    <row r="32" spans="2:6" ht="20.100000000000001" customHeight="1">
      <c r="B32" s="64" t="s">
        <v>31</v>
      </c>
      <c r="C32" s="68" t="s">
        <v>32</v>
      </c>
      <c r="D32" s="66"/>
      <c r="E32" s="50"/>
      <c r="F32" s="66"/>
    </row>
    <row r="33" spans="2:6" ht="20.100000000000001" customHeight="1">
      <c r="B33" s="64">
        <v>23</v>
      </c>
      <c r="C33" s="68" t="s">
        <v>33</v>
      </c>
      <c r="D33" s="69">
        <v>4123408.7726599998</v>
      </c>
      <c r="E33" s="69">
        <v>4123408.7726599998</v>
      </c>
      <c r="F33" s="66">
        <f t="shared" si="1"/>
        <v>329872.70181279996</v>
      </c>
    </row>
    <row r="34" spans="2:6" ht="20.100000000000001" customHeight="1">
      <c r="B34" s="64" t="s">
        <v>34</v>
      </c>
      <c r="C34" s="65" t="s">
        <v>35</v>
      </c>
      <c r="D34" s="66"/>
      <c r="E34" s="273"/>
      <c r="F34" s="66"/>
    </row>
    <row r="35" spans="2:6" ht="20.100000000000001" customHeight="1">
      <c r="B35" s="64" t="s">
        <v>36</v>
      </c>
      <c r="C35" s="65" t="s">
        <v>8</v>
      </c>
      <c r="D35" s="66">
        <v>4123408.7726599998</v>
      </c>
      <c r="E35" s="66">
        <v>4123408.7726599998</v>
      </c>
      <c r="F35" s="66">
        <f t="shared" si="1"/>
        <v>329872.70181279996</v>
      </c>
    </row>
    <row r="36" spans="2:6" ht="20.100000000000001" customHeight="1">
      <c r="B36" s="64" t="s">
        <v>37</v>
      </c>
      <c r="C36" s="65" t="s">
        <v>38</v>
      </c>
      <c r="D36" s="66"/>
      <c r="E36" s="50"/>
      <c r="F36" s="66"/>
    </row>
    <row r="37" spans="2:6" ht="20.100000000000001" customHeight="1">
      <c r="B37" s="64">
        <v>24</v>
      </c>
      <c r="C37" s="65" t="s">
        <v>39</v>
      </c>
      <c r="D37" s="66">
        <v>2083441.6622749998</v>
      </c>
      <c r="E37" s="274">
        <v>2066676.3851999999</v>
      </c>
      <c r="F37" s="66">
        <f t="shared" si="1"/>
        <v>166675.33298199999</v>
      </c>
    </row>
    <row r="38" spans="2:6" ht="20.100000000000001" customHeight="1">
      <c r="B38" s="64">
        <v>25</v>
      </c>
      <c r="C38" s="70" t="s">
        <v>21</v>
      </c>
      <c r="D38" s="71"/>
      <c r="E38" s="71"/>
      <c r="F38" s="71"/>
    </row>
    <row r="39" spans="2:6" ht="20.100000000000001" customHeight="1">
      <c r="B39" s="64">
        <v>26</v>
      </c>
      <c r="C39" s="70" t="s">
        <v>21</v>
      </c>
      <c r="D39" s="71"/>
      <c r="E39" s="71"/>
      <c r="F39" s="71"/>
    </row>
    <row r="40" spans="2:6" ht="20.100000000000001" customHeight="1">
      <c r="B40" s="64">
        <v>27</v>
      </c>
      <c r="C40" s="70" t="s">
        <v>21</v>
      </c>
      <c r="D40" s="71"/>
      <c r="E40" s="71"/>
      <c r="F40" s="71"/>
    </row>
    <row r="41" spans="2:6" ht="20.100000000000001" customHeight="1">
      <c r="B41" s="64">
        <v>28</v>
      </c>
      <c r="C41" s="70" t="s">
        <v>21</v>
      </c>
      <c r="D41" s="71"/>
      <c r="E41" s="71"/>
      <c r="F41" s="71"/>
    </row>
    <row r="42" spans="2:6" ht="20.100000000000001" customHeight="1" thickBot="1">
      <c r="B42" s="104">
        <v>29</v>
      </c>
      <c r="C42" s="73" t="s">
        <v>40</v>
      </c>
      <c r="D42" s="275">
        <v>46101219.466859996</v>
      </c>
      <c r="E42" s="275">
        <v>46207717.710900001</v>
      </c>
      <c r="F42" s="275">
        <f t="shared" si="1"/>
        <v>3688097.5573487999</v>
      </c>
    </row>
    <row r="44" spans="2:6">
      <c r="D44" s="59"/>
      <c r="E44" s="59"/>
      <c r="F44" s="59"/>
    </row>
  </sheetData>
  <mergeCells count="2">
    <mergeCell ref="D3:E3"/>
    <mergeCell ref="B3:C5"/>
  </mergeCells>
  <hyperlinks>
    <hyperlink ref="H1" location="Índice!A1" display="Voltar ao Índice" xr:uid="{D87D5A02-387E-4575-931A-7F92F1819651}"/>
  </hyperlinks>
  <pageMargins left="0.7" right="0.7" top="0.75" bottom="0.75" header="0.3" footer="0.3"/>
  <pageSetup paperSize="9" orientation="landscape" r:id="rId1"/>
  <headerFooter>
    <oddHeader>&amp;CPT
Anexo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showGridLines="0" zoomScale="90" zoomScaleNormal="90" zoomScalePageLayoutView="70" workbookViewId="0">
      <selection activeCell="J1" sqref="J1"/>
    </sheetView>
  </sheetViews>
  <sheetFormatPr defaultColWidth="8.7109375" defaultRowHeight="14.25"/>
  <cols>
    <col min="1" max="1" width="4.7109375" style="3" customWidth="1"/>
    <col min="2" max="2" width="8.42578125" style="3" customWidth="1"/>
    <col min="3" max="3" width="85.28515625" style="3" customWidth="1"/>
    <col min="4" max="8" width="18.85546875" style="78" customWidth="1"/>
    <col min="9" max="9" width="4.5703125" style="3" customWidth="1"/>
    <col min="10" max="10" width="14.5703125" style="3" customWidth="1"/>
    <col min="11" max="16384" width="8.7109375" style="3"/>
  </cols>
  <sheetData>
    <row r="1" spans="2:10" ht="24.6" customHeight="1">
      <c r="B1" s="2" t="s">
        <v>1</v>
      </c>
      <c r="J1" s="34" t="s">
        <v>174</v>
      </c>
    </row>
    <row r="2" spans="2:10">
      <c r="B2" s="45" t="s">
        <v>264</v>
      </c>
    </row>
    <row r="4" spans="2:10" ht="15">
      <c r="B4" s="74"/>
      <c r="C4" s="75"/>
      <c r="D4" s="79" t="s">
        <v>4</v>
      </c>
      <c r="E4" s="79" t="s">
        <v>5</v>
      </c>
      <c r="F4" s="79" t="s">
        <v>6</v>
      </c>
      <c r="G4" s="79" t="s">
        <v>41</v>
      </c>
      <c r="H4" s="79" t="s">
        <v>42</v>
      </c>
    </row>
    <row r="5" spans="2:10" s="38" customFormat="1" ht="20.100000000000001" customHeight="1" thickBot="1">
      <c r="B5" s="77"/>
      <c r="C5" s="77"/>
      <c r="D5" s="242" t="s">
        <v>330</v>
      </c>
      <c r="E5" s="242" t="s">
        <v>331</v>
      </c>
      <c r="F5" s="242" t="s">
        <v>295</v>
      </c>
      <c r="G5" s="242" t="s">
        <v>294</v>
      </c>
      <c r="H5" s="242" t="s">
        <v>293</v>
      </c>
    </row>
    <row r="6" spans="2:10" s="46" customFormat="1" ht="20.100000000000001" customHeight="1">
      <c r="B6" s="81"/>
      <c r="C6" s="281" t="s">
        <v>43</v>
      </c>
      <c r="D6" s="281"/>
      <c r="E6" s="281"/>
      <c r="F6" s="281"/>
      <c r="G6" s="281"/>
      <c r="H6" s="281"/>
    </row>
    <row r="7" spans="2:10" s="48" customFormat="1" ht="20.100000000000001" customHeight="1">
      <c r="B7" s="54">
        <v>1</v>
      </c>
      <c r="C7" s="55" t="s">
        <v>44</v>
      </c>
      <c r="D7" s="47">
        <v>5360923.58</v>
      </c>
      <c r="E7" s="47">
        <v>5320199.72</v>
      </c>
      <c r="F7" s="47">
        <v>5164655.91</v>
      </c>
      <c r="G7" s="47">
        <v>5372775.0499999998</v>
      </c>
      <c r="H7" s="47">
        <v>5488072.8200000003</v>
      </c>
    </row>
    <row r="8" spans="2:10" s="48" customFormat="1" ht="20.100000000000001" customHeight="1">
      <c r="B8" s="54">
        <v>2</v>
      </c>
      <c r="C8" s="55" t="s">
        <v>45</v>
      </c>
      <c r="D8" s="47">
        <v>5795258.5800000001</v>
      </c>
      <c r="E8" s="47">
        <v>5827638.5999999996</v>
      </c>
      <c r="F8" s="47">
        <v>5671627.8200000003</v>
      </c>
      <c r="G8" s="47">
        <v>5882041.1299999999</v>
      </c>
      <c r="H8" s="47">
        <v>6020713.2199999997</v>
      </c>
    </row>
    <row r="9" spans="2:10" s="48" customFormat="1" ht="20.100000000000001" customHeight="1" thickBot="1">
      <c r="B9" s="54">
        <v>3</v>
      </c>
      <c r="C9" s="55" t="s">
        <v>46</v>
      </c>
      <c r="D9" s="47">
        <v>7122796.0300000003</v>
      </c>
      <c r="E9" s="47">
        <v>7146370.1500000004</v>
      </c>
      <c r="F9" s="47">
        <v>7005249.1900000004</v>
      </c>
      <c r="G9" s="47">
        <v>7212799.5</v>
      </c>
      <c r="H9" s="47">
        <v>7050932.0099999998</v>
      </c>
    </row>
    <row r="10" spans="2:10" s="46" customFormat="1" ht="20.100000000000001" customHeight="1">
      <c r="B10" s="81"/>
      <c r="C10" s="281" t="s">
        <v>47</v>
      </c>
      <c r="D10" s="281"/>
      <c r="E10" s="281"/>
      <c r="F10" s="281"/>
      <c r="G10" s="281"/>
      <c r="H10" s="281"/>
    </row>
    <row r="11" spans="2:10" s="48" customFormat="1" ht="20.100000000000001" customHeight="1" thickBot="1">
      <c r="B11" s="54">
        <v>4</v>
      </c>
      <c r="C11" s="55" t="s">
        <v>48</v>
      </c>
      <c r="D11" s="47">
        <v>46101219.469999999</v>
      </c>
      <c r="E11" s="47">
        <v>46207717.710000001</v>
      </c>
      <c r="F11" s="47">
        <v>46045443.490000002</v>
      </c>
      <c r="G11" s="47">
        <v>45932529.049999997</v>
      </c>
      <c r="H11" s="47">
        <v>46733444.130000003</v>
      </c>
    </row>
    <row r="12" spans="2:10" s="46" customFormat="1" ht="20.100000000000001" customHeight="1">
      <c r="B12" s="81"/>
      <c r="C12" s="281" t="s">
        <v>173</v>
      </c>
      <c r="D12" s="281"/>
      <c r="E12" s="281"/>
      <c r="F12" s="281"/>
      <c r="G12" s="281"/>
      <c r="H12" s="281"/>
    </row>
    <row r="13" spans="2:10" s="48" customFormat="1" ht="20.100000000000001" customHeight="1">
      <c r="B13" s="54">
        <v>5</v>
      </c>
      <c r="C13" s="55" t="s">
        <v>284</v>
      </c>
      <c r="D13" s="83">
        <v>0.1163</v>
      </c>
      <c r="E13" s="83">
        <v>0.11509999999999999</v>
      </c>
      <c r="F13" s="83">
        <v>0.11219999999999999</v>
      </c>
      <c r="G13" s="83">
        <v>0.11700000000000001</v>
      </c>
      <c r="H13" s="83">
        <v>0.1174</v>
      </c>
    </row>
    <row r="14" spans="2:10" s="48" customFormat="1" ht="20.100000000000001" customHeight="1">
      <c r="B14" s="54">
        <v>6</v>
      </c>
      <c r="C14" s="55" t="s">
        <v>49</v>
      </c>
      <c r="D14" s="83">
        <v>0.12570000000000001</v>
      </c>
      <c r="E14" s="83">
        <v>0.12609999999999999</v>
      </c>
      <c r="F14" s="83">
        <v>0.1232</v>
      </c>
      <c r="G14" s="83">
        <v>0.12809999999999999</v>
      </c>
      <c r="H14" s="83">
        <v>0.1288</v>
      </c>
    </row>
    <row r="15" spans="2:10" s="48" customFormat="1" ht="20.100000000000001" customHeight="1" thickBot="1">
      <c r="B15" s="54">
        <v>7</v>
      </c>
      <c r="C15" s="55" t="s">
        <v>50</v>
      </c>
      <c r="D15" s="83">
        <v>0.1545</v>
      </c>
      <c r="E15" s="83">
        <v>0.1547</v>
      </c>
      <c r="F15" s="83">
        <v>0.15210000000000001</v>
      </c>
      <c r="G15" s="83">
        <v>0.157</v>
      </c>
      <c r="H15" s="83">
        <v>0.15090000000000001</v>
      </c>
    </row>
    <row r="16" spans="2:10" s="46" customFormat="1" ht="20.100000000000001" customHeight="1">
      <c r="B16" s="81"/>
      <c r="C16" s="281" t="s">
        <v>51</v>
      </c>
      <c r="D16" s="281"/>
      <c r="E16" s="281"/>
      <c r="F16" s="281"/>
      <c r="G16" s="281"/>
      <c r="H16" s="281"/>
    </row>
    <row r="17" spans="2:8" s="48" customFormat="1" ht="20.100000000000001" customHeight="1">
      <c r="B17" s="54" t="s">
        <v>52</v>
      </c>
      <c r="C17" s="56" t="s">
        <v>285</v>
      </c>
      <c r="D17" s="84">
        <v>2.4999999999999994E-2</v>
      </c>
      <c r="E17" s="84">
        <v>2.4999999999999994E-2</v>
      </c>
      <c r="F17" s="84">
        <v>2.4999999999999994E-2</v>
      </c>
      <c r="G17" s="84">
        <v>2.2499999999999992E-2</v>
      </c>
      <c r="H17" s="84">
        <v>2.2499999999999992E-2</v>
      </c>
    </row>
    <row r="18" spans="2:8" s="48" customFormat="1" ht="20.100000000000001" customHeight="1">
      <c r="B18" s="54" t="s">
        <v>53</v>
      </c>
      <c r="C18" s="56" t="s">
        <v>54</v>
      </c>
      <c r="D18" s="84">
        <v>1.4100000000000001E-2</v>
      </c>
      <c r="E18" s="84">
        <v>1.4100000000000001E-2</v>
      </c>
      <c r="F18" s="84">
        <v>1.4100000000000001E-2</v>
      </c>
      <c r="G18" s="84">
        <v>1.2700000000000003E-2</v>
      </c>
      <c r="H18" s="84">
        <v>1.2700000000000003E-2</v>
      </c>
    </row>
    <row r="19" spans="2:8" s="48" customFormat="1" ht="20.100000000000001" customHeight="1">
      <c r="B19" s="54" t="s">
        <v>55</v>
      </c>
      <c r="C19" s="56" t="s">
        <v>56</v>
      </c>
      <c r="D19" s="84">
        <v>1.8799999999999997E-2</v>
      </c>
      <c r="E19" s="84">
        <v>1.8799999999999997E-2</v>
      </c>
      <c r="F19" s="84">
        <v>1.8799999999999997E-2</v>
      </c>
      <c r="G19" s="84">
        <v>1.6899999999999998E-2</v>
      </c>
      <c r="H19" s="84">
        <v>1.6899999999999998E-2</v>
      </c>
    </row>
    <row r="20" spans="2:8" s="48" customFormat="1" ht="20.100000000000001" customHeight="1" thickBot="1">
      <c r="B20" s="54" t="s">
        <v>57</v>
      </c>
      <c r="C20" s="56" t="s">
        <v>58</v>
      </c>
      <c r="D20" s="84">
        <v>0.105</v>
      </c>
      <c r="E20" s="84">
        <v>0.105</v>
      </c>
      <c r="F20" s="84">
        <v>0.105</v>
      </c>
      <c r="G20" s="84">
        <v>0.10249999999999999</v>
      </c>
      <c r="H20" s="84">
        <v>0.10249999999999999</v>
      </c>
    </row>
    <row r="21" spans="2:8" s="46" customFormat="1" ht="20.100000000000001" customHeight="1">
      <c r="B21" s="81"/>
      <c r="C21" s="281" t="s">
        <v>59</v>
      </c>
      <c r="D21" s="281"/>
      <c r="E21" s="281"/>
      <c r="F21" s="281"/>
      <c r="G21" s="281"/>
      <c r="H21" s="281"/>
    </row>
    <row r="22" spans="2:8" s="48" customFormat="1" ht="20.100000000000001" customHeight="1">
      <c r="B22" s="54">
        <v>8</v>
      </c>
      <c r="C22" s="55" t="s">
        <v>60</v>
      </c>
      <c r="D22" s="83">
        <v>2.4999999999972888E-2</v>
      </c>
      <c r="E22" s="83">
        <v>2.4999999999945895E-2</v>
      </c>
      <c r="F22" s="83">
        <v>2.4999999999891415E-2</v>
      </c>
      <c r="G22" s="83">
        <v>2.4999999999989114E-2</v>
      </c>
      <c r="H22" s="83">
        <v>2.4999999999962552E-2</v>
      </c>
    </row>
    <row r="23" spans="2:8" s="48" customFormat="1" ht="20.100000000000001" customHeight="1">
      <c r="B23" s="54" t="s">
        <v>16</v>
      </c>
      <c r="C23" s="55" t="s">
        <v>61</v>
      </c>
      <c r="D23" s="83">
        <v>0</v>
      </c>
      <c r="E23" s="83">
        <v>0</v>
      </c>
      <c r="F23" s="83">
        <v>0</v>
      </c>
      <c r="G23" s="83">
        <v>0</v>
      </c>
      <c r="H23" s="83">
        <v>0</v>
      </c>
    </row>
    <row r="24" spans="2:8" s="48" customFormat="1" ht="20.100000000000001" customHeight="1">
      <c r="B24" s="54">
        <v>9</v>
      </c>
      <c r="C24" s="55" t="s">
        <v>62</v>
      </c>
      <c r="D24" s="83">
        <v>0</v>
      </c>
      <c r="E24" s="83">
        <v>0</v>
      </c>
      <c r="F24" s="83">
        <v>0</v>
      </c>
      <c r="G24" s="83">
        <v>0</v>
      </c>
      <c r="H24" s="83">
        <v>0</v>
      </c>
    </row>
    <row r="25" spans="2:8" s="48" customFormat="1" ht="20.100000000000001" customHeight="1">
      <c r="B25" s="54" t="s">
        <v>63</v>
      </c>
      <c r="C25" s="55" t="s">
        <v>64</v>
      </c>
      <c r="D25" s="83">
        <v>0</v>
      </c>
      <c r="E25" s="83">
        <v>0</v>
      </c>
      <c r="F25" s="83">
        <v>0</v>
      </c>
      <c r="G25" s="83">
        <v>0</v>
      </c>
      <c r="H25" s="83">
        <v>0</v>
      </c>
    </row>
    <row r="26" spans="2:8" s="48" customFormat="1" ht="20.100000000000001" customHeight="1">
      <c r="B26" s="54">
        <v>10</v>
      </c>
      <c r="C26" s="55" t="s">
        <v>65</v>
      </c>
      <c r="D26" s="83">
        <v>0</v>
      </c>
      <c r="E26" s="83">
        <v>0</v>
      </c>
      <c r="F26" s="83">
        <v>0</v>
      </c>
      <c r="G26" s="83">
        <v>0</v>
      </c>
      <c r="H26" s="83">
        <v>0</v>
      </c>
    </row>
    <row r="27" spans="2:8" s="48" customFormat="1" ht="20.100000000000001" customHeight="1">
      <c r="B27" s="54" t="s">
        <v>66</v>
      </c>
      <c r="C27" s="55" t="s">
        <v>67</v>
      </c>
      <c r="D27" s="83">
        <v>7.4999999999701746E-3</v>
      </c>
      <c r="E27" s="83">
        <v>7.4999999999621272E-3</v>
      </c>
      <c r="F27" s="83">
        <v>7.5000000000760127E-3</v>
      </c>
      <c r="G27" s="83">
        <v>5.6250000000029931E-3</v>
      </c>
      <c r="H27" s="83">
        <v>5.6249999999380797E-3</v>
      </c>
    </row>
    <row r="28" spans="2:8" s="48" customFormat="1" ht="20.100000000000001" customHeight="1">
      <c r="B28" s="54">
        <v>11</v>
      </c>
      <c r="C28" s="55" t="s">
        <v>68</v>
      </c>
      <c r="D28" s="83">
        <v>3.2499999999943061E-2</v>
      </c>
      <c r="E28" s="83">
        <v>3.2499999999908019E-2</v>
      </c>
      <c r="F28" s="83">
        <v>3.249999999996743E-2</v>
      </c>
      <c r="G28" s="83">
        <v>3.062499999999211E-2</v>
      </c>
      <c r="H28" s="83">
        <v>3.0624999999900631E-2</v>
      </c>
    </row>
    <row r="29" spans="2:8" s="48" customFormat="1" ht="20.100000000000001" customHeight="1">
      <c r="B29" s="54" t="s">
        <v>69</v>
      </c>
      <c r="C29" s="55" t="s">
        <v>70</v>
      </c>
      <c r="D29" s="83">
        <v>0.13750000000000001</v>
      </c>
      <c r="E29" s="83">
        <v>0.13750000000000001</v>
      </c>
      <c r="F29" s="83">
        <v>0.13750000000000001</v>
      </c>
      <c r="G29" s="83">
        <v>0.1331</v>
      </c>
      <c r="H29" s="83">
        <v>0.1331</v>
      </c>
    </row>
    <row r="30" spans="2:8" s="48" customFormat="1" ht="20.100000000000001" customHeight="1" thickBot="1">
      <c r="B30" s="54">
        <v>12</v>
      </c>
      <c r="C30" s="55" t="s">
        <v>71</v>
      </c>
      <c r="D30" s="47">
        <v>2164787.54</v>
      </c>
      <c r="E30" s="47">
        <v>3131418.89</v>
      </c>
      <c r="F30" s="47">
        <v>2445096.9</v>
      </c>
      <c r="G30" s="47">
        <v>2724477.67</v>
      </c>
      <c r="H30" s="47">
        <v>2793597.69</v>
      </c>
    </row>
    <row r="31" spans="2:8" s="46" customFormat="1" ht="20.100000000000001" customHeight="1">
      <c r="B31" s="81"/>
      <c r="C31" s="281" t="s">
        <v>72</v>
      </c>
      <c r="D31" s="281"/>
      <c r="E31" s="281"/>
      <c r="F31" s="281"/>
      <c r="G31" s="281"/>
      <c r="H31" s="281"/>
    </row>
    <row r="32" spans="2:8" s="48" customFormat="1" ht="20.100000000000001" customHeight="1">
      <c r="B32" s="54">
        <v>13</v>
      </c>
      <c r="C32" s="85" t="s">
        <v>73</v>
      </c>
      <c r="D32" s="267">
        <v>102560156.29231301</v>
      </c>
      <c r="E32" s="267">
        <v>100518280.83474001</v>
      </c>
      <c r="F32" s="267">
        <v>100889057.44887601</v>
      </c>
      <c r="G32" s="267">
        <v>99785900.257249892</v>
      </c>
      <c r="H32" s="267">
        <v>98067243.532798275</v>
      </c>
    </row>
    <row r="33" spans="2:8" s="48" customFormat="1" ht="20.100000000000001" customHeight="1" thickBot="1">
      <c r="B33" s="54">
        <v>14</v>
      </c>
      <c r="C33" s="52" t="s">
        <v>74</v>
      </c>
      <c r="D33" s="84">
        <v>5.6505945256498255E-2</v>
      </c>
      <c r="E33" s="84">
        <v>5.797590794175516E-2</v>
      </c>
      <c r="F33" s="84">
        <v>5.6216481344541699E-2</v>
      </c>
      <c r="G33" s="84">
        <v>5.8946615851694868E-2</v>
      </c>
      <c r="H33" s="84">
        <v>6.1393723343849085E-2</v>
      </c>
    </row>
    <row r="34" spans="2:8" s="46" customFormat="1" ht="20.100000000000001" customHeight="1">
      <c r="B34" s="81"/>
      <c r="C34" s="281" t="s">
        <v>286</v>
      </c>
      <c r="D34" s="281"/>
      <c r="E34" s="281"/>
      <c r="F34" s="281"/>
      <c r="G34" s="281"/>
      <c r="H34" s="281"/>
    </row>
    <row r="35" spans="2:8" s="51" customFormat="1" ht="20.100000000000001" customHeight="1">
      <c r="B35" s="86" t="s">
        <v>75</v>
      </c>
      <c r="C35" s="56" t="s">
        <v>282</v>
      </c>
      <c r="D35" s="84">
        <v>0</v>
      </c>
      <c r="E35" s="84">
        <v>0</v>
      </c>
      <c r="F35" s="84">
        <v>0</v>
      </c>
      <c r="G35" s="84">
        <v>0</v>
      </c>
      <c r="H35" s="84">
        <v>0</v>
      </c>
    </row>
    <row r="36" spans="2:8" s="51" customFormat="1" ht="20.100000000000001" customHeight="1">
      <c r="B36" s="86" t="s">
        <v>76</v>
      </c>
      <c r="C36" s="56" t="s">
        <v>281</v>
      </c>
      <c r="D36" s="84">
        <v>0</v>
      </c>
      <c r="E36" s="84">
        <v>0</v>
      </c>
      <c r="F36" s="84">
        <v>0</v>
      </c>
      <c r="G36" s="84">
        <v>0</v>
      </c>
      <c r="H36" s="84">
        <v>0</v>
      </c>
    </row>
    <row r="37" spans="2:8" s="51" customFormat="1" ht="20.100000000000001" customHeight="1">
      <c r="B37" s="86" t="s">
        <v>77</v>
      </c>
      <c r="C37" s="56" t="s">
        <v>283</v>
      </c>
      <c r="D37" s="84">
        <v>0</v>
      </c>
      <c r="E37" s="84">
        <v>0</v>
      </c>
      <c r="F37" s="84">
        <v>0</v>
      </c>
      <c r="G37" s="84">
        <v>0</v>
      </c>
      <c r="H37" s="84">
        <v>0</v>
      </c>
    </row>
    <row r="38" spans="2:8" s="51" customFormat="1" ht="20.100000000000001" customHeight="1">
      <c r="B38" s="86" t="s">
        <v>78</v>
      </c>
      <c r="C38" s="56" t="s">
        <v>278</v>
      </c>
      <c r="D38" s="84">
        <v>0.03</v>
      </c>
      <c r="E38" s="84">
        <v>0.03</v>
      </c>
      <c r="F38" s="84">
        <v>0.03</v>
      </c>
      <c r="G38" s="84">
        <v>0.03</v>
      </c>
      <c r="H38" s="84">
        <v>0.03</v>
      </c>
    </row>
    <row r="39" spans="2:8" s="51" customFormat="1" ht="20.100000000000001" customHeight="1">
      <c r="B39" s="86" t="s">
        <v>79</v>
      </c>
      <c r="C39" s="56" t="s">
        <v>280</v>
      </c>
      <c r="D39" s="84">
        <v>0</v>
      </c>
      <c r="E39" s="84">
        <v>0</v>
      </c>
      <c r="F39" s="84">
        <v>0</v>
      </c>
      <c r="G39" s="84">
        <v>0</v>
      </c>
      <c r="H39" s="84">
        <v>0</v>
      </c>
    </row>
    <row r="40" spans="2:8" s="51" customFormat="1" ht="20.100000000000001" customHeight="1" thickBot="1">
      <c r="B40" s="86" t="s">
        <v>277</v>
      </c>
      <c r="C40" s="56" t="s">
        <v>279</v>
      </c>
      <c r="D40" s="84">
        <v>0.03</v>
      </c>
      <c r="E40" s="84">
        <v>0.03</v>
      </c>
      <c r="F40" s="84">
        <v>0.03</v>
      </c>
      <c r="G40" s="84">
        <v>0.03</v>
      </c>
      <c r="H40" s="84">
        <v>0.03</v>
      </c>
    </row>
    <row r="41" spans="2:8" s="46" customFormat="1" ht="20.100000000000001" customHeight="1">
      <c r="B41" s="81"/>
      <c r="C41" s="281" t="s">
        <v>271</v>
      </c>
      <c r="D41" s="281"/>
      <c r="E41" s="281"/>
      <c r="F41" s="281"/>
      <c r="G41" s="281"/>
      <c r="H41" s="281"/>
    </row>
    <row r="42" spans="2:8" s="48" customFormat="1" ht="20.100000000000001" customHeight="1">
      <c r="B42" s="54">
        <v>15</v>
      </c>
      <c r="C42" s="85" t="s">
        <v>80</v>
      </c>
      <c r="D42" s="47">
        <v>23415772.012688477</v>
      </c>
      <c r="E42" s="47">
        <v>23060322.394673381</v>
      </c>
      <c r="F42" s="47">
        <v>22719059.147237651</v>
      </c>
      <c r="G42" s="47">
        <v>21896644.259401027</v>
      </c>
      <c r="H42" s="47">
        <v>20806857.617025971</v>
      </c>
    </row>
    <row r="43" spans="2:8" s="48" customFormat="1" ht="20.100000000000001" customHeight="1">
      <c r="B43" s="54" t="s">
        <v>81</v>
      </c>
      <c r="C43" s="85" t="s">
        <v>82</v>
      </c>
      <c r="D43" s="47">
        <v>11601855.503955469</v>
      </c>
      <c r="E43" s="47">
        <v>11647434.722905127</v>
      </c>
      <c r="F43" s="47">
        <v>11842420.803814722</v>
      </c>
      <c r="G43" s="47">
        <v>12351345.247010199</v>
      </c>
      <c r="H43" s="47">
        <v>12835107.357143845</v>
      </c>
    </row>
    <row r="44" spans="2:8" s="48" customFormat="1" ht="20.100000000000001" customHeight="1">
      <c r="B44" s="54" t="s">
        <v>83</v>
      </c>
      <c r="C44" s="85" t="s">
        <v>84</v>
      </c>
      <c r="D44" s="47">
        <v>3019764.9012942882</v>
      </c>
      <c r="E44" s="47">
        <v>3211737.8624005569</v>
      </c>
      <c r="F44" s="47">
        <v>3631059.2669645497</v>
      </c>
      <c r="G44" s="47">
        <v>4239083.1362375682</v>
      </c>
      <c r="H44" s="47">
        <v>4767219.8622401366</v>
      </c>
    </row>
    <row r="45" spans="2:8" s="48" customFormat="1" ht="20.100000000000001" customHeight="1">
      <c r="B45" s="54">
        <v>16</v>
      </c>
      <c r="C45" s="85" t="s">
        <v>85</v>
      </c>
      <c r="D45" s="47">
        <v>8582090.6026611831</v>
      </c>
      <c r="E45" s="47">
        <v>8435696.8605045695</v>
      </c>
      <c r="F45" s="47">
        <v>8211361.536850174</v>
      </c>
      <c r="G45" s="47">
        <v>8112262.110772633</v>
      </c>
      <c r="H45" s="47">
        <v>8067887.4949037107</v>
      </c>
    </row>
    <row r="46" spans="2:8" s="48" customFormat="1" ht="20.100000000000001" customHeight="1" thickBot="1">
      <c r="B46" s="54">
        <v>17</v>
      </c>
      <c r="C46" s="85" t="s">
        <v>86</v>
      </c>
      <c r="D46" s="226">
        <v>2.7304086756290906</v>
      </c>
      <c r="E46" s="89">
        <v>2.7356075355203688</v>
      </c>
      <c r="F46" s="89">
        <v>2.7682231495528384</v>
      </c>
      <c r="G46" s="89">
        <v>2.7008028617763906</v>
      </c>
      <c r="H46" s="89">
        <v>2.5818914611165535</v>
      </c>
    </row>
    <row r="47" spans="2:8" s="46" customFormat="1" ht="20.100000000000001" customHeight="1">
      <c r="B47" s="81"/>
      <c r="C47" s="281" t="s">
        <v>272</v>
      </c>
      <c r="D47" s="281"/>
      <c r="E47" s="281"/>
      <c r="F47" s="281"/>
      <c r="G47" s="281"/>
      <c r="H47" s="281"/>
    </row>
    <row r="48" spans="2:8" s="48" customFormat="1" ht="20.100000000000001" customHeight="1">
      <c r="B48" s="54">
        <v>18</v>
      </c>
      <c r="C48" s="85" t="s">
        <v>87</v>
      </c>
      <c r="D48" s="47">
        <v>76906596.522833139</v>
      </c>
      <c r="E48" s="47">
        <v>76993583.455654919</v>
      </c>
      <c r="F48" s="47">
        <v>79810812.377035886</v>
      </c>
      <c r="G48" s="47">
        <v>79036419.702872723</v>
      </c>
      <c r="H48" s="47">
        <v>77861526.781893477</v>
      </c>
    </row>
    <row r="49" spans="2:8" s="48" customFormat="1" ht="20.100000000000001" customHeight="1">
      <c r="B49" s="54">
        <v>19</v>
      </c>
      <c r="C49" s="90" t="s">
        <v>88</v>
      </c>
      <c r="D49" s="47">
        <v>50317599.874348082</v>
      </c>
      <c r="E49" s="47">
        <v>50167087.561127141</v>
      </c>
      <c r="F49" s="47">
        <v>53306769.424521483</v>
      </c>
      <c r="G49" s="47">
        <v>52727455.955931045</v>
      </c>
      <c r="H49" s="47">
        <v>53012612.85341695</v>
      </c>
    </row>
    <row r="50" spans="2:8" s="48" customFormat="1" ht="20.100000000000001" customHeight="1">
      <c r="B50" s="87">
        <v>20</v>
      </c>
      <c r="C50" s="88" t="s">
        <v>89</v>
      </c>
      <c r="D50" s="91">
        <v>1.5284233889311587</v>
      </c>
      <c r="E50" s="91">
        <v>1.5347429400170076</v>
      </c>
      <c r="F50" s="91">
        <v>1.4971984466258494</v>
      </c>
      <c r="G50" s="91">
        <v>1.4989613716415673</v>
      </c>
      <c r="H50" s="91">
        <v>1.4687358836129294</v>
      </c>
    </row>
    <row r="51" spans="2:8">
      <c r="B51" s="45"/>
      <c r="C51" s="45"/>
      <c r="D51" s="80"/>
      <c r="E51" s="80"/>
      <c r="F51" s="80"/>
      <c r="G51" s="80"/>
      <c r="H51" s="80"/>
    </row>
    <row r="52" spans="2:8">
      <c r="B52" s="45"/>
      <c r="C52" s="46" t="s">
        <v>273</v>
      </c>
      <c r="D52" s="80"/>
      <c r="E52" s="80"/>
      <c r="F52" s="80"/>
      <c r="G52" s="80"/>
      <c r="H52" s="80"/>
    </row>
    <row r="53" spans="2:8">
      <c r="B53" s="45"/>
      <c r="C53" s="46" t="s">
        <v>274</v>
      </c>
      <c r="D53" s="80"/>
      <c r="E53" s="80"/>
      <c r="F53" s="80"/>
      <c r="G53" s="80"/>
      <c r="H53" s="80"/>
    </row>
  </sheetData>
  <mergeCells count="9">
    <mergeCell ref="C31:H31"/>
    <mergeCell ref="C41:H41"/>
    <mergeCell ref="C47:H47"/>
    <mergeCell ref="C6:H6"/>
    <mergeCell ref="C10:H10"/>
    <mergeCell ref="C12:H12"/>
    <mergeCell ref="C16:H16"/>
    <mergeCell ref="C21:H21"/>
    <mergeCell ref="C34:H34"/>
  </mergeCells>
  <hyperlinks>
    <hyperlink ref="J1" location="Índice!A1" display="Voltar ao Índice" xr:uid="{DE2E31B2-773E-41B2-AE0C-D1AD60194FC1}"/>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2663-F1E3-4389-8F82-170250F3CEB5}">
  <sheetPr>
    <pageSetUpPr fitToPage="1"/>
  </sheetPr>
  <dimension ref="B1:H18"/>
  <sheetViews>
    <sheetView showGridLines="0" zoomScale="90" zoomScaleNormal="90" zoomScalePageLayoutView="70" workbookViewId="0">
      <selection activeCell="H4" sqref="H4"/>
    </sheetView>
  </sheetViews>
  <sheetFormatPr defaultColWidth="9.140625" defaultRowHeight="14.25"/>
  <cols>
    <col min="1" max="1" width="4.7109375" style="3" customWidth="1"/>
    <col min="2" max="2" width="8.140625" style="3" customWidth="1"/>
    <col min="3" max="3" width="55" style="3" customWidth="1"/>
    <col min="4" max="4" width="19.5703125" style="45" customWidth="1"/>
    <col min="5" max="5" width="9.140625" style="3" customWidth="1"/>
    <col min="6" max="7" width="9.140625" style="3"/>
    <col min="8" max="8" width="12.140625" style="3" customWidth="1"/>
    <col min="9" max="9" width="11.85546875" style="3" customWidth="1"/>
    <col min="10" max="16384" width="9.140625" style="3"/>
  </cols>
  <sheetData>
    <row r="1" spans="2:8" ht="18.75">
      <c r="B1" s="2" t="s">
        <v>141</v>
      </c>
    </row>
    <row r="2" spans="2:8">
      <c r="B2" s="45" t="s">
        <v>264</v>
      </c>
    </row>
    <row r="3" spans="2:8" s="39" customFormat="1">
      <c r="B3" s="45"/>
      <c r="C3" s="35"/>
      <c r="D3" s="108"/>
    </row>
    <row r="4" spans="2:8" s="39" customFormat="1" ht="20.25" customHeight="1">
      <c r="B4" s="282" t="s">
        <v>21</v>
      </c>
      <c r="C4" s="283"/>
      <c r="D4" s="99" t="s">
        <v>4</v>
      </c>
      <c r="H4" s="34" t="s">
        <v>174</v>
      </c>
    </row>
    <row r="5" spans="2:8" s="46" customFormat="1" ht="39" customHeight="1" thickBot="1">
      <c r="B5" s="227"/>
      <c r="C5" s="227"/>
      <c r="D5" s="107" t="s">
        <v>142</v>
      </c>
    </row>
    <row r="6" spans="2:8" s="53" customFormat="1" ht="20.100000000000001" customHeight="1">
      <c r="B6" s="109">
        <v>1</v>
      </c>
      <c r="C6" s="110" t="s">
        <v>143</v>
      </c>
      <c r="D6" s="229"/>
    </row>
    <row r="7" spans="2:8" s="53" customFormat="1" ht="20.100000000000001" customHeight="1">
      <c r="B7" s="64">
        <v>2</v>
      </c>
      <c r="C7" s="230" t="s">
        <v>144</v>
      </c>
      <c r="D7" s="230"/>
    </row>
    <row r="8" spans="2:8" s="53" customFormat="1" ht="20.100000000000001" customHeight="1">
      <c r="B8" s="64">
        <v>3</v>
      </c>
      <c r="C8" s="230" t="s">
        <v>145</v>
      </c>
      <c r="D8" s="230"/>
    </row>
    <row r="9" spans="2:8" s="53" customFormat="1" ht="20.100000000000001" customHeight="1">
      <c r="B9" s="64">
        <v>4</v>
      </c>
      <c r="C9" s="230" t="s">
        <v>146</v>
      </c>
      <c r="D9" s="230"/>
    </row>
    <row r="10" spans="2:8" s="53" customFormat="1" ht="20.100000000000001" customHeight="1">
      <c r="B10" s="64">
        <v>5</v>
      </c>
      <c r="C10" s="230" t="s">
        <v>147</v>
      </c>
      <c r="D10" s="230"/>
    </row>
    <row r="11" spans="2:8" s="53" customFormat="1" ht="20.100000000000001" customHeight="1">
      <c r="B11" s="64">
        <v>6</v>
      </c>
      <c r="C11" s="230" t="s">
        <v>148</v>
      </c>
      <c r="D11" s="230"/>
    </row>
    <row r="12" spans="2:8" s="53" customFormat="1" ht="20.100000000000001" customHeight="1">
      <c r="B12" s="64">
        <v>7</v>
      </c>
      <c r="C12" s="230" t="s">
        <v>149</v>
      </c>
      <c r="D12" s="230"/>
    </row>
    <row r="13" spans="2:8" s="53" customFormat="1" ht="20.100000000000001" customHeight="1">
      <c r="B13" s="64">
        <v>8</v>
      </c>
      <c r="C13" s="230" t="s">
        <v>129</v>
      </c>
      <c r="D13" s="230"/>
    </row>
    <row r="14" spans="2:8" s="53" customFormat="1" ht="20.100000000000001" customHeight="1" thickBot="1">
      <c r="B14" s="72">
        <v>9</v>
      </c>
      <c r="C14" s="101" t="s">
        <v>150</v>
      </c>
      <c r="D14" s="111"/>
    </row>
    <row r="15" spans="2:8" s="45" customFormat="1"/>
    <row r="16" spans="2:8" s="45" customFormat="1"/>
    <row r="17" s="45" customFormat="1"/>
    <row r="18" s="45" customFormat="1"/>
  </sheetData>
  <mergeCells count="1">
    <mergeCell ref="B4:C4"/>
  </mergeCells>
  <hyperlinks>
    <hyperlink ref="H4" location="Índice!A1" display="Voltar ao Índice" xr:uid="{D0650784-DA48-4A20-BD5F-F3D73664E42B}"/>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0202-EA44-4D8B-BF9E-B2DD356AF6C4}">
  <sheetPr>
    <pageSetUpPr fitToPage="1"/>
  </sheetPr>
  <dimension ref="B1:H18"/>
  <sheetViews>
    <sheetView showGridLines="0" zoomScale="90" zoomScaleNormal="90" zoomScalePageLayoutView="80" workbookViewId="0">
      <selection activeCell="H2" sqref="H2"/>
    </sheetView>
  </sheetViews>
  <sheetFormatPr defaultColWidth="9.140625" defaultRowHeight="14.25"/>
  <cols>
    <col min="1" max="1" width="4.7109375" style="3" customWidth="1"/>
    <col min="2" max="2" width="3.5703125" style="3" customWidth="1"/>
    <col min="3" max="3" width="74.140625" style="3" customWidth="1"/>
    <col min="4" max="4" width="47.5703125" style="3" customWidth="1"/>
    <col min="5" max="6" width="9.140625" style="3"/>
    <col min="7" max="7" width="6.140625" style="3" customWidth="1"/>
    <col min="8" max="8" width="14" style="3" customWidth="1"/>
    <col min="9" max="16384" width="9.140625" style="3"/>
  </cols>
  <sheetData>
    <row r="1" spans="2:8" ht="20.25">
      <c r="B1" s="2" t="s">
        <v>130</v>
      </c>
      <c r="C1" s="7"/>
      <c r="D1" s="7"/>
      <c r="H1" s="24"/>
    </row>
    <row r="2" spans="2:8" ht="15.95" customHeight="1">
      <c r="B2" s="45" t="s">
        <v>264</v>
      </c>
      <c r="H2" s="34" t="s">
        <v>174</v>
      </c>
    </row>
    <row r="3" spans="2:8" s="102" customFormat="1"/>
    <row r="4" spans="2:8" s="30" customFormat="1" ht="20.100000000000001" customHeight="1">
      <c r="B4" s="116"/>
      <c r="C4" s="122"/>
      <c r="D4" s="115" t="s">
        <v>131</v>
      </c>
    </row>
    <row r="5" spans="2:8" s="30" customFormat="1" ht="20.100000000000001" customHeight="1" thickBot="1">
      <c r="C5" s="122"/>
      <c r="D5" s="248" t="s">
        <v>332</v>
      </c>
    </row>
    <row r="6" spans="2:8" s="30" customFormat="1" ht="20.100000000000001" customHeight="1">
      <c r="B6" s="118">
        <v>1</v>
      </c>
      <c r="C6" s="123" t="s">
        <v>132</v>
      </c>
      <c r="D6" s="124">
        <v>21613404.475258213</v>
      </c>
    </row>
    <row r="7" spans="2:8" s="30" customFormat="1" ht="20.100000000000001" customHeight="1">
      <c r="B7" s="119">
        <v>2</v>
      </c>
      <c r="C7" s="93" t="s">
        <v>133</v>
      </c>
      <c r="D7" s="114">
        <v>246238.12850045736</v>
      </c>
    </row>
    <row r="8" spans="2:8" s="30" customFormat="1" ht="20.100000000000001" customHeight="1">
      <c r="B8" s="119">
        <v>3</v>
      </c>
      <c r="C8" s="93" t="s">
        <v>134</v>
      </c>
      <c r="D8" s="114">
        <v>0</v>
      </c>
    </row>
    <row r="9" spans="2:8" s="30" customFormat="1" ht="20.100000000000001" customHeight="1">
      <c r="B9" s="119">
        <v>4</v>
      </c>
      <c r="C9" s="93" t="s">
        <v>135</v>
      </c>
      <c r="D9" s="114">
        <v>0</v>
      </c>
    </row>
    <row r="10" spans="2:8" s="30" customFormat="1" ht="20.100000000000001" customHeight="1">
      <c r="B10" s="119">
        <v>5</v>
      </c>
      <c r="C10" s="93" t="s">
        <v>136</v>
      </c>
      <c r="D10" s="114">
        <v>0</v>
      </c>
    </row>
    <row r="11" spans="2:8" s="30" customFormat="1" ht="20.100000000000001" customHeight="1">
      <c r="B11" s="119">
        <v>6</v>
      </c>
      <c r="C11" s="93" t="s">
        <v>137</v>
      </c>
      <c r="D11" s="114">
        <v>0</v>
      </c>
    </row>
    <row r="12" spans="2:8" s="30" customFormat="1" ht="20.100000000000001" customHeight="1">
      <c r="B12" s="119">
        <v>7</v>
      </c>
      <c r="C12" s="93" t="s">
        <v>138</v>
      </c>
      <c r="D12" s="114">
        <v>-19006.931769722283</v>
      </c>
    </row>
    <row r="13" spans="2:8" s="30" customFormat="1" ht="20.100000000000001" customHeight="1">
      <c r="B13" s="120">
        <v>8</v>
      </c>
      <c r="C13" s="94" t="s">
        <v>139</v>
      </c>
      <c r="D13" s="114">
        <v>-222113.02544333195</v>
      </c>
    </row>
    <row r="14" spans="2:8" s="30" customFormat="1" ht="20.100000000000001" customHeight="1" thickBot="1">
      <c r="B14" s="121">
        <v>9</v>
      </c>
      <c r="C14" s="125" t="s">
        <v>140</v>
      </c>
      <c r="D14" s="268">
        <v>21618522.646545615</v>
      </c>
    </row>
    <row r="15" spans="2:8" s="30" customFormat="1" ht="12.75"/>
    <row r="16" spans="2:8" s="30" customFormat="1" ht="12.75"/>
    <row r="17" spans="4:4" s="39" customFormat="1" ht="12.75"/>
    <row r="18" spans="4:4">
      <c r="D18" s="92"/>
    </row>
  </sheetData>
  <hyperlinks>
    <hyperlink ref="H2" location="Índice!A1" display="Voltar ao Índice" xr:uid="{C18CD100-F096-4E1A-9BE8-06D3542B6F07}"/>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9D-6699-46AB-B09B-AA3F9994BEDA}">
  <sheetPr>
    <pageSetUpPr fitToPage="1"/>
  </sheetPr>
  <dimension ref="B1:L20"/>
  <sheetViews>
    <sheetView showGridLines="0" zoomScale="90" zoomScaleNormal="90" zoomScalePageLayoutView="60" workbookViewId="0">
      <selection activeCell="L1" sqref="L1"/>
    </sheetView>
  </sheetViews>
  <sheetFormatPr defaultColWidth="11.42578125" defaultRowHeight="14.25"/>
  <cols>
    <col min="1" max="1" width="4.7109375" style="3" customWidth="1"/>
    <col min="2" max="2" width="3.5703125" style="3" customWidth="1"/>
    <col min="3" max="3" width="50.140625" style="3" customWidth="1"/>
    <col min="4" max="9" width="14.5703125" style="3" customWidth="1"/>
    <col min="10" max="10" width="17.140625" style="3" customWidth="1"/>
    <col min="11" max="11" width="6.5703125" style="3" customWidth="1"/>
    <col min="12" max="12" width="14.7109375" style="3" customWidth="1"/>
    <col min="13" max="16384" width="11.42578125" style="3"/>
  </cols>
  <sheetData>
    <row r="1" spans="2:12" ht="21.95" customHeight="1">
      <c r="B1" s="8" t="s">
        <v>152</v>
      </c>
      <c r="D1" s="9"/>
      <c r="E1" s="9"/>
      <c r="F1" s="9"/>
      <c r="G1" s="9"/>
      <c r="L1" s="34" t="s">
        <v>174</v>
      </c>
    </row>
    <row r="2" spans="2:12" ht="15.75" customHeight="1">
      <c r="B2" s="45" t="s">
        <v>264</v>
      </c>
      <c r="C2" s="9"/>
      <c r="D2" s="9"/>
      <c r="E2" s="9"/>
      <c r="F2" s="9"/>
      <c r="G2" s="9"/>
    </row>
    <row r="3" spans="2:12" s="30" customFormat="1" ht="12.75"/>
    <row r="4" spans="2:12" s="40" customFormat="1" ht="20.100000000000001" customHeight="1">
      <c r="B4" s="284"/>
      <c r="C4" s="284"/>
      <c r="D4" s="82" t="s">
        <v>4</v>
      </c>
      <c r="E4" s="82" t="s">
        <v>5</v>
      </c>
      <c r="F4" s="82" t="s">
        <v>6</v>
      </c>
      <c r="G4" s="82" t="s">
        <v>41</v>
      </c>
      <c r="H4" s="105" t="s">
        <v>42</v>
      </c>
      <c r="I4" s="82" t="s">
        <v>90</v>
      </c>
      <c r="J4" s="82" t="s">
        <v>91</v>
      </c>
      <c r="K4" s="82"/>
    </row>
    <row r="5" spans="2:12" s="40" customFormat="1" ht="27.95" customHeight="1" thickBot="1">
      <c r="B5" s="284"/>
      <c r="C5" s="284"/>
      <c r="D5" s="95" t="s">
        <v>153</v>
      </c>
      <c r="E5" s="95" t="s">
        <v>154</v>
      </c>
      <c r="F5" s="95" t="s">
        <v>155</v>
      </c>
      <c r="G5" s="95" t="s">
        <v>156</v>
      </c>
      <c r="H5" s="131" t="s">
        <v>129</v>
      </c>
      <c r="I5" s="95" t="s">
        <v>157</v>
      </c>
      <c r="J5" s="95" t="s">
        <v>158</v>
      </c>
      <c r="K5" s="82"/>
    </row>
    <row r="6" spans="2:12" s="57" customFormat="1" ht="20.100000000000001" customHeight="1">
      <c r="B6" s="106">
        <v>1</v>
      </c>
      <c r="C6" s="110" t="s">
        <v>159</v>
      </c>
      <c r="D6" s="128">
        <v>391701.94098814955</v>
      </c>
      <c r="E6" s="128">
        <v>537199.87523806316</v>
      </c>
      <c r="F6" s="128"/>
      <c r="G6" s="128"/>
      <c r="H6" s="128"/>
      <c r="I6" s="128">
        <v>928901.81622621277</v>
      </c>
      <c r="J6" s="128">
        <v>74312.145298097021</v>
      </c>
      <c r="K6" s="127"/>
    </row>
    <row r="7" spans="2:12" s="57" customFormat="1" ht="20.100000000000001" customHeight="1">
      <c r="B7" s="50" t="s">
        <v>160</v>
      </c>
      <c r="C7" s="49" t="s">
        <v>161</v>
      </c>
      <c r="D7" s="113">
        <v>-308519.92450395046</v>
      </c>
      <c r="E7" s="113">
        <v>-442652.60752891551</v>
      </c>
      <c r="F7" s="100"/>
      <c r="G7" s="100"/>
      <c r="H7" s="100"/>
      <c r="I7" s="100">
        <v>751172.53203286603</v>
      </c>
      <c r="J7" s="100">
        <v>60093.802562629266</v>
      </c>
      <c r="K7" s="127"/>
    </row>
    <row r="8" spans="2:12" s="57" customFormat="1" ht="20.100000000000001" customHeight="1">
      <c r="B8" s="50" t="s">
        <v>162</v>
      </c>
      <c r="C8" s="49" t="s">
        <v>163</v>
      </c>
      <c r="D8" s="100">
        <v>83182.016484199077</v>
      </c>
      <c r="E8" s="100">
        <v>94547.267709147724</v>
      </c>
      <c r="F8" s="100"/>
      <c r="G8" s="100"/>
      <c r="H8" s="100"/>
      <c r="I8" s="100">
        <v>177729.2841933468</v>
      </c>
      <c r="J8" s="100">
        <v>14218.342735467744</v>
      </c>
      <c r="K8" s="127"/>
    </row>
    <row r="9" spans="2:12" s="57" customFormat="1" ht="20.100000000000001" customHeight="1">
      <c r="B9" s="49">
        <v>2</v>
      </c>
      <c r="C9" s="49" t="s">
        <v>164</v>
      </c>
      <c r="D9" s="100">
        <v>-17614.411946278633</v>
      </c>
      <c r="E9" s="100">
        <v>-10435.205326349378</v>
      </c>
      <c r="F9" s="100"/>
      <c r="G9" s="100"/>
      <c r="H9" s="100"/>
      <c r="I9" s="100">
        <v>-28049.617272628009</v>
      </c>
      <c r="J9" s="100">
        <v>-2243.9693818102423</v>
      </c>
      <c r="K9" s="127"/>
    </row>
    <row r="10" spans="2:12" s="57" customFormat="1" ht="20.100000000000001" customHeight="1">
      <c r="B10" s="49">
        <v>3</v>
      </c>
      <c r="C10" s="49" t="s">
        <v>165</v>
      </c>
      <c r="D10" s="100"/>
      <c r="E10" s="100"/>
      <c r="F10" s="100"/>
      <c r="G10" s="100"/>
      <c r="H10" s="100"/>
      <c r="I10" s="100"/>
      <c r="J10" s="100"/>
      <c r="K10" s="127"/>
    </row>
    <row r="11" spans="2:12" s="57" customFormat="1" ht="20.100000000000001" customHeight="1">
      <c r="B11" s="49">
        <v>4</v>
      </c>
      <c r="C11" s="49" t="s">
        <v>166</v>
      </c>
      <c r="D11" s="100"/>
      <c r="E11" s="100"/>
      <c r="F11" s="100"/>
      <c r="G11" s="100"/>
      <c r="H11" s="100"/>
      <c r="I11" s="100"/>
      <c r="J11" s="100"/>
      <c r="K11" s="127"/>
    </row>
    <row r="12" spans="2:12" s="57" customFormat="1" ht="20.100000000000001" customHeight="1">
      <c r="B12" s="96">
        <v>5</v>
      </c>
      <c r="C12" s="96" t="s">
        <v>167</v>
      </c>
      <c r="D12" s="100"/>
      <c r="E12" s="100"/>
      <c r="F12" s="100"/>
      <c r="G12" s="100"/>
      <c r="H12" s="100"/>
      <c r="I12" s="100"/>
      <c r="J12" s="100"/>
      <c r="K12" s="127"/>
    </row>
    <row r="13" spans="2:12" s="57" customFormat="1" ht="20.100000000000001" customHeight="1">
      <c r="B13" s="49">
        <v>6</v>
      </c>
      <c r="C13" s="49" t="s">
        <v>168</v>
      </c>
      <c r="D13" s="100"/>
      <c r="E13" s="100"/>
      <c r="F13" s="100"/>
      <c r="G13" s="100"/>
      <c r="H13" s="100"/>
      <c r="I13" s="100"/>
      <c r="J13" s="100"/>
      <c r="K13" s="127"/>
    </row>
    <row r="14" spans="2:12" s="57" customFormat="1" ht="20.100000000000001" customHeight="1">
      <c r="B14" s="49">
        <v>7</v>
      </c>
      <c r="C14" s="49" t="s">
        <v>151</v>
      </c>
      <c r="D14" s="100"/>
      <c r="E14" s="100"/>
      <c r="F14" s="100"/>
      <c r="G14" s="100"/>
      <c r="H14" s="100"/>
      <c r="I14" s="100"/>
      <c r="J14" s="100"/>
      <c r="K14" s="127"/>
    </row>
    <row r="15" spans="2:12" s="57" customFormat="1" ht="20.100000000000001" customHeight="1">
      <c r="B15" s="50" t="s">
        <v>169</v>
      </c>
      <c r="C15" s="49" t="s">
        <v>170</v>
      </c>
      <c r="D15" s="100">
        <v>65567.604537920444</v>
      </c>
      <c r="E15" s="100">
        <v>84112.062382798351</v>
      </c>
      <c r="F15" s="100"/>
      <c r="G15" s="100"/>
      <c r="H15" s="100"/>
      <c r="I15" s="100">
        <v>149679.6669207188</v>
      </c>
      <c r="J15" s="100">
        <v>11974.373353657502</v>
      </c>
      <c r="K15" s="127"/>
    </row>
    <row r="16" spans="2:12" s="57" customFormat="1" ht="20.100000000000001" customHeight="1">
      <c r="B16" s="103" t="s">
        <v>171</v>
      </c>
      <c r="C16" s="97" t="s">
        <v>161</v>
      </c>
      <c r="D16" s="132">
        <v>307322.93397810281</v>
      </c>
      <c r="E16" s="132">
        <v>386773.56722045649</v>
      </c>
      <c r="F16" s="132"/>
      <c r="G16" s="132"/>
      <c r="H16" s="132"/>
      <c r="I16" s="132">
        <v>694096.50119855918</v>
      </c>
      <c r="J16" s="132">
        <v>55527.720095884739</v>
      </c>
      <c r="K16" s="127"/>
    </row>
    <row r="17" spans="2:11" s="57" customFormat="1" ht="20.100000000000001" customHeight="1" thickBot="1">
      <c r="B17" s="112">
        <v>8</v>
      </c>
      <c r="C17" s="98" t="s">
        <v>172</v>
      </c>
      <c r="D17" s="133">
        <v>372890.5385160232</v>
      </c>
      <c r="E17" s="133">
        <v>470885.62960325478</v>
      </c>
      <c r="F17" s="133"/>
      <c r="G17" s="133"/>
      <c r="H17" s="133"/>
      <c r="I17" s="133">
        <v>843776.16811927792</v>
      </c>
      <c r="J17" s="133">
        <v>67502.093449542241</v>
      </c>
      <c r="K17" s="127"/>
    </row>
    <row r="18" spans="2:11" s="57" customFormat="1" ht="11.25"/>
    <row r="19" spans="2:11" s="40" customFormat="1" ht="12.75"/>
    <row r="20" spans="2:11" s="46" customFormat="1" ht="12.75"/>
  </sheetData>
  <mergeCells count="2">
    <mergeCell ref="B4:C4"/>
    <mergeCell ref="B5:C5"/>
  </mergeCells>
  <hyperlinks>
    <hyperlink ref="L1" location="Índice!A1" display="Voltar ao Índice" xr:uid="{BC3F7494-C3F6-4A1D-9F08-1D8949C9612A}"/>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1A3-3881-49E8-9D52-11C9FA084F8A}">
  <dimension ref="A1:M47"/>
  <sheetViews>
    <sheetView showGridLines="0" zoomScale="90" zoomScaleNormal="90" zoomScalePageLayoutView="60" workbookViewId="0">
      <selection activeCell="M1" sqref="M1"/>
    </sheetView>
  </sheetViews>
  <sheetFormatPr defaultColWidth="9.140625" defaultRowHeight="14.25"/>
  <cols>
    <col min="1" max="1" width="4.7109375" style="3" customWidth="1"/>
    <col min="2" max="2" width="7.85546875" style="3" customWidth="1"/>
    <col min="3" max="3" width="67.85546875" style="3" customWidth="1"/>
    <col min="4" max="11" width="17.140625" style="3" customWidth="1"/>
    <col min="12" max="12" width="3.28515625" style="3" customWidth="1"/>
    <col min="13" max="13" width="16" style="3" customWidth="1"/>
    <col min="14" max="16384" width="9.140625" style="3"/>
  </cols>
  <sheetData>
    <row r="1" spans="1:13" ht="18.75">
      <c r="B1" s="2" t="s">
        <v>96</v>
      </c>
      <c r="M1" s="34" t="s">
        <v>174</v>
      </c>
    </row>
    <row r="2" spans="1:13" ht="15.75">
      <c r="A2" s="5"/>
      <c r="B2" s="45" t="s">
        <v>264</v>
      </c>
    </row>
    <row r="3" spans="1:13" ht="15.75">
      <c r="A3" s="5"/>
      <c r="C3" s="135"/>
    </row>
    <row r="4" spans="1:13" ht="15.75">
      <c r="A4" s="5"/>
      <c r="C4" s="6"/>
      <c r="D4" s="45"/>
      <c r="E4" s="45"/>
      <c r="F4" s="45"/>
      <c r="G4" s="45"/>
      <c r="H4" s="45"/>
      <c r="I4" s="45"/>
      <c r="J4" s="45"/>
      <c r="K4" s="45"/>
    </row>
    <row r="5" spans="1:13" s="30" customFormat="1" ht="20.100000000000001" customHeight="1">
      <c r="B5" s="117"/>
      <c r="C5" s="135" t="s">
        <v>275</v>
      </c>
      <c r="D5" s="126" t="s">
        <v>4</v>
      </c>
      <c r="E5" s="126" t="s">
        <v>5</v>
      </c>
      <c r="F5" s="126" t="s">
        <v>6</v>
      </c>
      <c r="G5" s="126" t="s">
        <v>41</v>
      </c>
      <c r="H5" s="126" t="s">
        <v>42</v>
      </c>
      <c r="I5" s="126" t="s">
        <v>90</v>
      </c>
      <c r="J5" s="126" t="s">
        <v>91</v>
      </c>
      <c r="K5" s="126" t="s">
        <v>92</v>
      </c>
    </row>
    <row r="6" spans="1:13" s="134" customFormat="1" ht="20.100000000000001" customHeight="1">
      <c r="D6" s="285" t="s">
        <v>97</v>
      </c>
      <c r="E6" s="285"/>
      <c r="F6" s="285"/>
      <c r="G6" s="285"/>
      <c r="H6" s="285" t="s">
        <v>98</v>
      </c>
      <c r="I6" s="285"/>
      <c r="J6" s="285"/>
      <c r="K6" s="285"/>
    </row>
    <row r="7" spans="1:13" s="134" customFormat="1" ht="24.95" customHeight="1" thickBot="1">
      <c r="B7" s="57" t="s">
        <v>99</v>
      </c>
      <c r="C7" s="136" t="s">
        <v>100</v>
      </c>
      <c r="D7" s="129" t="s">
        <v>333</v>
      </c>
      <c r="E7" s="129" t="s">
        <v>334</v>
      </c>
      <c r="F7" s="129" t="s">
        <v>335</v>
      </c>
      <c r="G7" s="129" t="s">
        <v>336</v>
      </c>
      <c r="H7" s="129" t="s">
        <v>333</v>
      </c>
      <c r="I7" s="129" t="s">
        <v>334</v>
      </c>
      <c r="J7" s="129" t="s">
        <v>335</v>
      </c>
      <c r="K7" s="129" t="s">
        <v>336</v>
      </c>
    </row>
    <row r="8" spans="1:13" s="134" customFormat="1" ht="20.100000000000001" customHeight="1">
      <c r="B8" s="90" t="s">
        <v>101</v>
      </c>
      <c r="C8" s="136" t="s">
        <v>102</v>
      </c>
      <c r="D8" s="137">
        <v>12</v>
      </c>
      <c r="E8" s="137">
        <v>12</v>
      </c>
      <c r="F8" s="137">
        <v>12</v>
      </c>
      <c r="G8" s="137">
        <v>12</v>
      </c>
      <c r="H8" s="137">
        <v>12</v>
      </c>
      <c r="I8" s="137">
        <v>12</v>
      </c>
      <c r="J8" s="137">
        <v>12</v>
      </c>
      <c r="K8" s="137">
        <v>12</v>
      </c>
    </row>
    <row r="9" spans="1:13" s="130" customFormat="1" ht="20.100000000000001" customHeight="1" thickBot="1">
      <c r="B9" s="286" t="s">
        <v>103</v>
      </c>
      <c r="C9" s="286"/>
      <c r="D9" s="286"/>
      <c r="E9" s="286"/>
      <c r="F9" s="286"/>
      <c r="G9" s="286"/>
      <c r="H9" s="286"/>
      <c r="I9" s="286"/>
      <c r="J9" s="286"/>
      <c r="K9" s="286"/>
    </row>
    <row r="10" spans="1:13" s="134" customFormat="1" ht="20.100000000000001" customHeight="1">
      <c r="B10" s="137">
        <v>1</v>
      </c>
      <c r="C10" s="136" t="s">
        <v>104</v>
      </c>
      <c r="D10" s="287"/>
      <c r="E10" s="287"/>
      <c r="F10" s="287"/>
      <c r="G10" s="287"/>
      <c r="H10" s="138">
        <v>23415772.012688477</v>
      </c>
      <c r="I10" s="138">
        <v>23060322.394673381</v>
      </c>
      <c r="J10" s="138">
        <v>22719059.147237651</v>
      </c>
      <c r="K10" s="138">
        <v>21896644.259401027</v>
      </c>
    </row>
    <row r="11" spans="1:13" s="130" customFormat="1" ht="20.100000000000001" customHeight="1" thickBot="1">
      <c r="B11" s="286" t="s">
        <v>105</v>
      </c>
      <c r="C11" s="286"/>
      <c r="D11" s="286"/>
      <c r="E11" s="286"/>
      <c r="F11" s="286"/>
      <c r="G11" s="286"/>
      <c r="H11" s="286"/>
      <c r="I11" s="286"/>
      <c r="J11" s="286"/>
      <c r="K11" s="286"/>
    </row>
    <row r="12" spans="1:13" s="134" customFormat="1" ht="20.100000000000001" customHeight="1">
      <c r="B12" s="141">
        <v>2</v>
      </c>
      <c r="C12" s="142" t="s">
        <v>106</v>
      </c>
      <c r="D12" s="257">
        <v>57447969.786860846</v>
      </c>
      <c r="E12" s="257">
        <v>56568273.922146581</v>
      </c>
      <c r="F12" s="257">
        <v>55688047.442459844</v>
      </c>
      <c r="G12" s="257">
        <v>54779437.232812747</v>
      </c>
      <c r="H12" s="257">
        <v>3023325.6302944985</v>
      </c>
      <c r="I12" s="257">
        <v>2992770.863753926</v>
      </c>
      <c r="J12" s="257">
        <v>2946011.5882804412</v>
      </c>
      <c r="K12" s="257">
        <v>2874056.07263492</v>
      </c>
    </row>
    <row r="13" spans="1:13" s="134" customFormat="1" ht="20.100000000000001" customHeight="1">
      <c r="B13" s="144">
        <v>3</v>
      </c>
      <c r="C13" s="96" t="s">
        <v>107</v>
      </c>
      <c r="D13" s="250">
        <v>30965964.439040989</v>
      </c>
      <c r="E13" s="250">
        <v>30759624.825520977</v>
      </c>
      <c r="F13" s="250">
        <v>30349425.220170513</v>
      </c>
      <c r="G13" s="250">
        <v>29783757.206870791</v>
      </c>
      <c r="H13" s="250">
        <v>1548298.22195205</v>
      </c>
      <c r="I13" s="250">
        <v>1537981.2412760488</v>
      </c>
      <c r="J13" s="250">
        <v>1517471.2610085257</v>
      </c>
      <c r="K13" s="250">
        <v>1489187.8603435399</v>
      </c>
    </row>
    <row r="14" spans="1:13" s="134" customFormat="1" ht="20.100000000000001" customHeight="1">
      <c r="B14" s="144">
        <v>4</v>
      </c>
      <c r="C14" s="96" t="s">
        <v>108</v>
      </c>
      <c r="D14" s="250">
        <v>11203403.730408601</v>
      </c>
      <c r="E14" s="250">
        <v>11059096.954724394</v>
      </c>
      <c r="F14" s="250">
        <v>10854165.939687273</v>
      </c>
      <c r="G14" s="250">
        <v>10519937.111986745</v>
      </c>
      <c r="H14" s="250">
        <v>1475027.408342449</v>
      </c>
      <c r="I14" s="250">
        <v>1454789.6224778774</v>
      </c>
      <c r="J14" s="250">
        <v>1428540.3272719153</v>
      </c>
      <c r="K14" s="250">
        <v>1384868.2122913802</v>
      </c>
    </row>
    <row r="15" spans="1:13" s="134" customFormat="1" ht="20.100000000000001" customHeight="1">
      <c r="B15" s="144">
        <v>5</v>
      </c>
      <c r="C15" s="96" t="s">
        <v>109</v>
      </c>
      <c r="D15" s="250">
        <v>15423811.475295098</v>
      </c>
      <c r="E15" s="250">
        <v>15030199.455823313</v>
      </c>
      <c r="F15" s="250">
        <v>14670717.473042829</v>
      </c>
      <c r="G15" s="250">
        <v>14235688.075953171</v>
      </c>
      <c r="H15" s="250">
        <v>5310953.9577128915</v>
      </c>
      <c r="I15" s="250">
        <v>5220337.0445973827</v>
      </c>
      <c r="J15" s="250">
        <v>5107191.4858897049</v>
      </c>
      <c r="K15" s="250">
        <v>5142518.5224945303</v>
      </c>
    </row>
    <row r="16" spans="1:13" s="134" customFormat="1" ht="20.100000000000001" customHeight="1">
      <c r="B16" s="144">
        <v>6</v>
      </c>
      <c r="C16" s="96" t="s">
        <v>110</v>
      </c>
      <c r="D16" s="250">
        <v>7320155.2486070609</v>
      </c>
      <c r="E16" s="250">
        <v>6994638.8796353899</v>
      </c>
      <c r="F16" s="250">
        <v>6802652.9803975187</v>
      </c>
      <c r="G16" s="250">
        <v>5913636.057331088</v>
      </c>
      <c r="H16" s="250">
        <v>1789679.8492390234</v>
      </c>
      <c r="I16" s="250">
        <v>1711876.8128059844</v>
      </c>
      <c r="J16" s="250">
        <v>1666921.6206913395</v>
      </c>
      <c r="K16" s="250">
        <v>1451085.8188031949</v>
      </c>
    </row>
    <row r="17" spans="2:11" s="134" customFormat="1" ht="20.100000000000001" customHeight="1">
      <c r="B17" s="144">
        <v>7</v>
      </c>
      <c r="C17" s="96" t="s">
        <v>111</v>
      </c>
      <c r="D17" s="250">
        <v>8103655.7408547057</v>
      </c>
      <c r="E17" s="250">
        <v>8027832.6378545901</v>
      </c>
      <c r="F17" s="250">
        <v>7860196.2523119766</v>
      </c>
      <c r="G17" s="250">
        <v>8295944.8114554184</v>
      </c>
      <c r="H17" s="250">
        <v>3521273.6226405352</v>
      </c>
      <c r="I17" s="250">
        <v>3500732.2934580636</v>
      </c>
      <c r="J17" s="250">
        <v>3432401.6248650309</v>
      </c>
      <c r="K17" s="250">
        <v>3665325.4965246692</v>
      </c>
    </row>
    <row r="18" spans="2:11" s="134" customFormat="1" ht="20.100000000000001" customHeight="1">
      <c r="B18" s="144">
        <v>8</v>
      </c>
      <c r="C18" s="96" t="s">
        <v>112</v>
      </c>
      <c r="D18" s="250">
        <v>0.48583333333333334</v>
      </c>
      <c r="E18" s="250">
        <v>7727.9383333333326</v>
      </c>
      <c r="F18" s="250">
        <v>7868.2403333333332</v>
      </c>
      <c r="G18" s="250">
        <v>26107.207166666667</v>
      </c>
      <c r="H18" s="250">
        <v>0.48583333333333334</v>
      </c>
      <c r="I18" s="250">
        <v>7727.9383333333326</v>
      </c>
      <c r="J18" s="250">
        <v>7868.2403333333332</v>
      </c>
      <c r="K18" s="250">
        <v>26107.207166666667</v>
      </c>
    </row>
    <row r="19" spans="2:11" s="134" customFormat="1" ht="20.100000000000001" customHeight="1">
      <c r="B19" s="144">
        <v>9</v>
      </c>
      <c r="C19" s="96" t="s">
        <v>113</v>
      </c>
      <c r="D19" s="258"/>
      <c r="E19" s="258"/>
      <c r="F19" s="258"/>
      <c r="G19" s="258"/>
      <c r="H19" s="250">
        <v>694.4444441666667</v>
      </c>
      <c r="I19" s="250">
        <v>694.4444441666667</v>
      </c>
      <c r="J19" s="250">
        <v>694.4444441666667</v>
      </c>
      <c r="K19" s="250">
        <v>694.4444441666667</v>
      </c>
    </row>
    <row r="20" spans="2:11" s="134" customFormat="1" ht="20.100000000000001" customHeight="1">
      <c r="B20" s="144">
        <v>10</v>
      </c>
      <c r="C20" s="96" t="s">
        <v>114</v>
      </c>
      <c r="D20" s="250">
        <v>11652394.765216606</v>
      </c>
      <c r="E20" s="250">
        <v>11953329.854331611</v>
      </c>
      <c r="F20" s="250">
        <v>12469084.888875533</v>
      </c>
      <c r="G20" s="250">
        <v>13134039.948642464</v>
      </c>
      <c r="H20" s="250">
        <v>1620033.9003190487</v>
      </c>
      <c r="I20" s="250">
        <v>1926851.6484818493</v>
      </c>
      <c r="J20" s="250">
        <v>2419537.9991994682</v>
      </c>
      <c r="K20" s="250">
        <v>3047038.8447353807</v>
      </c>
    </row>
    <row r="21" spans="2:11" s="134" customFormat="1" ht="20.100000000000001" customHeight="1">
      <c r="B21" s="144">
        <v>11</v>
      </c>
      <c r="C21" s="96" t="s">
        <v>115</v>
      </c>
      <c r="D21" s="250">
        <v>469871.53307478235</v>
      </c>
      <c r="E21" s="250">
        <v>753398.05623971368</v>
      </c>
      <c r="F21" s="250">
        <v>1176731.5652062239</v>
      </c>
      <c r="G21" s="250">
        <v>1748651.8387673295</v>
      </c>
      <c r="H21" s="250">
        <v>469871.53307478235</v>
      </c>
      <c r="I21" s="250">
        <v>753398.05623971368</v>
      </c>
      <c r="J21" s="250">
        <v>1176731.5652062239</v>
      </c>
      <c r="K21" s="250">
        <v>1748651.8387673295</v>
      </c>
    </row>
    <row r="22" spans="2:11" s="134" customFormat="1" ht="20.100000000000001" customHeight="1">
      <c r="B22" s="144">
        <v>12</v>
      </c>
      <c r="C22" s="96" t="s">
        <v>116</v>
      </c>
      <c r="D22" s="250">
        <v>0</v>
      </c>
      <c r="E22" s="250">
        <v>0</v>
      </c>
      <c r="F22" s="250">
        <v>0</v>
      </c>
      <c r="G22" s="250">
        <v>0</v>
      </c>
      <c r="H22" s="250">
        <v>0</v>
      </c>
      <c r="I22" s="250">
        <v>0</v>
      </c>
      <c r="J22" s="250">
        <v>0</v>
      </c>
      <c r="K22" s="250">
        <v>0</v>
      </c>
    </row>
    <row r="23" spans="2:11" s="134" customFormat="1" ht="20.100000000000001" customHeight="1">
      <c r="B23" s="144">
        <v>13</v>
      </c>
      <c r="C23" s="96" t="s">
        <v>117</v>
      </c>
      <c r="D23" s="250">
        <v>11182523.232141824</v>
      </c>
      <c r="E23" s="250">
        <v>11199931.7980919</v>
      </c>
      <c r="F23" s="250">
        <v>11292353.323669309</v>
      </c>
      <c r="G23" s="250">
        <v>11385388.109875135</v>
      </c>
      <c r="H23" s="250">
        <v>1150162.3672442662</v>
      </c>
      <c r="I23" s="250">
        <v>1173453.5922421352</v>
      </c>
      <c r="J23" s="250">
        <v>1242806.4339932438</v>
      </c>
      <c r="K23" s="250">
        <v>1298387.0059680513</v>
      </c>
    </row>
    <row r="24" spans="2:11" s="134" customFormat="1" ht="20.100000000000001" customHeight="1">
      <c r="B24" s="144">
        <v>14</v>
      </c>
      <c r="C24" s="96" t="s">
        <v>118</v>
      </c>
      <c r="D24" s="250">
        <v>988157.43652440829</v>
      </c>
      <c r="E24" s="250">
        <v>918469.08836454584</v>
      </c>
      <c r="F24" s="250">
        <v>831960.61943573062</v>
      </c>
      <c r="G24" s="250">
        <v>787922.8890666248</v>
      </c>
      <c r="H24" s="250">
        <v>988157.43652440829</v>
      </c>
      <c r="I24" s="250">
        <v>918469.08836454584</v>
      </c>
      <c r="J24" s="250">
        <v>831960.61943573062</v>
      </c>
      <c r="K24" s="250">
        <v>787922.8890666248</v>
      </c>
    </row>
    <row r="25" spans="2:11" s="134" customFormat="1" ht="20.100000000000001" customHeight="1">
      <c r="B25" s="144">
        <v>15</v>
      </c>
      <c r="C25" s="96" t="s">
        <v>119</v>
      </c>
      <c r="D25" s="250">
        <v>4954067.2657260466</v>
      </c>
      <c r="E25" s="250">
        <v>4763585.6103731813</v>
      </c>
      <c r="F25" s="250">
        <v>4665963.4616917958</v>
      </c>
      <c r="G25" s="250">
        <v>4688574.5774462763</v>
      </c>
      <c r="H25" s="250">
        <v>658690.13466045528</v>
      </c>
      <c r="I25" s="250">
        <v>588311.63326325698</v>
      </c>
      <c r="J25" s="250">
        <v>537024.66656521277</v>
      </c>
      <c r="K25" s="250">
        <v>499114.47363457497</v>
      </c>
    </row>
    <row r="26" spans="2:11" s="134" customFormat="1" ht="20.100000000000001" customHeight="1">
      <c r="B26" s="145">
        <v>16</v>
      </c>
      <c r="C26" s="146" t="s">
        <v>120</v>
      </c>
      <c r="D26" s="259"/>
      <c r="E26" s="259"/>
      <c r="F26" s="259"/>
      <c r="G26" s="259"/>
      <c r="H26" s="260">
        <v>11601855.503955469</v>
      </c>
      <c r="I26" s="260">
        <v>11647434.722905127</v>
      </c>
      <c r="J26" s="260">
        <v>11842420.803814722</v>
      </c>
      <c r="K26" s="260">
        <v>12351345.247010199</v>
      </c>
    </row>
    <row r="27" spans="2:11" s="130" customFormat="1" ht="20.100000000000001" customHeight="1" thickBot="1">
      <c r="B27" s="286" t="s">
        <v>121</v>
      </c>
      <c r="C27" s="286"/>
      <c r="D27" s="286"/>
      <c r="E27" s="286"/>
      <c r="F27" s="286"/>
      <c r="G27" s="286"/>
      <c r="H27" s="286"/>
      <c r="I27" s="286"/>
      <c r="J27" s="286"/>
      <c r="K27" s="286"/>
    </row>
    <row r="28" spans="2:11" s="134" customFormat="1" ht="20.100000000000001" customHeight="1">
      <c r="B28" s="141">
        <v>17</v>
      </c>
      <c r="C28" s="142" t="s">
        <v>315</v>
      </c>
      <c r="D28" s="143">
        <v>23862.231819646255</v>
      </c>
      <c r="E28" s="143">
        <v>9036.540386069586</v>
      </c>
      <c r="F28" s="143">
        <v>10889.976708578981</v>
      </c>
      <c r="G28" s="143">
        <v>10841.515244154796</v>
      </c>
      <c r="H28" s="143">
        <v>0</v>
      </c>
      <c r="I28" s="143">
        <v>0</v>
      </c>
      <c r="J28" s="143">
        <v>0</v>
      </c>
      <c r="K28" s="143">
        <v>0</v>
      </c>
    </row>
    <row r="29" spans="2:11" s="134" customFormat="1" ht="20.100000000000001" customHeight="1">
      <c r="B29" s="144">
        <v>18</v>
      </c>
      <c r="C29" s="96" t="s">
        <v>316</v>
      </c>
      <c r="D29" s="249">
        <v>2500694.8396096812</v>
      </c>
      <c r="E29" s="249">
        <v>2389508.5503351833</v>
      </c>
      <c r="F29" s="249">
        <v>2329481.3069301811</v>
      </c>
      <c r="G29" s="249">
        <v>2361237.6647312371</v>
      </c>
      <c r="H29" s="249">
        <v>1595599.8472570251</v>
      </c>
      <c r="I29" s="249">
        <v>1522162.6165554794</v>
      </c>
      <c r="J29" s="249">
        <v>1524593.318597337</v>
      </c>
      <c r="K29" s="249">
        <v>1596124.467752924</v>
      </c>
    </row>
    <row r="30" spans="2:11" s="134" customFormat="1" ht="20.100000000000001" customHeight="1">
      <c r="B30" s="144">
        <v>19</v>
      </c>
      <c r="C30" s="96" t="s">
        <v>317</v>
      </c>
      <c r="D30" s="249">
        <v>5688103.3631129786</v>
      </c>
      <c r="E30" s="249">
        <v>5943790.8326404113</v>
      </c>
      <c r="F30" s="249">
        <v>6320355.483016544</v>
      </c>
      <c r="G30" s="249">
        <v>6853171.6528486833</v>
      </c>
      <c r="H30" s="249">
        <v>1424165.0540372622</v>
      </c>
      <c r="I30" s="249">
        <v>1689575.2458450773</v>
      </c>
      <c r="J30" s="249">
        <v>2106465.9483672129</v>
      </c>
      <c r="K30" s="249">
        <v>2642958.6684846436</v>
      </c>
    </row>
    <row r="31" spans="2:11" s="134" customFormat="1" ht="20.100000000000001" customHeight="1">
      <c r="B31" s="288" t="s">
        <v>318</v>
      </c>
      <c r="C31" s="289" t="s">
        <v>319</v>
      </c>
      <c r="D31" s="290"/>
      <c r="E31" s="290"/>
      <c r="F31" s="290"/>
      <c r="G31" s="290"/>
      <c r="H31" s="291">
        <v>0</v>
      </c>
      <c r="I31" s="291">
        <v>0</v>
      </c>
      <c r="J31" s="291">
        <v>0</v>
      </c>
      <c r="K31" s="291">
        <v>0</v>
      </c>
    </row>
    <row r="32" spans="2:11" s="134" customFormat="1" ht="20.100000000000001" customHeight="1">
      <c r="B32" s="288"/>
      <c r="C32" s="289"/>
      <c r="D32" s="290"/>
      <c r="E32" s="290"/>
      <c r="F32" s="290"/>
      <c r="G32" s="290"/>
      <c r="H32" s="291"/>
      <c r="I32" s="291"/>
      <c r="J32" s="291"/>
      <c r="K32" s="291"/>
    </row>
    <row r="33" spans="2:11" s="134" customFormat="1" ht="20.100000000000001" customHeight="1">
      <c r="B33" s="288" t="s">
        <v>320</v>
      </c>
      <c r="C33" s="289" t="s">
        <v>321</v>
      </c>
      <c r="D33" s="290"/>
      <c r="E33" s="290"/>
      <c r="F33" s="290"/>
      <c r="G33" s="290"/>
      <c r="H33" s="291">
        <v>0</v>
      </c>
      <c r="I33" s="291">
        <v>0</v>
      </c>
      <c r="J33" s="291">
        <v>0</v>
      </c>
      <c r="K33" s="291">
        <v>0</v>
      </c>
    </row>
    <row r="34" spans="2:11" s="134" customFormat="1" ht="20.100000000000001" customHeight="1">
      <c r="B34" s="288"/>
      <c r="C34" s="289"/>
      <c r="D34" s="290"/>
      <c r="E34" s="290"/>
      <c r="F34" s="290"/>
      <c r="G34" s="290"/>
      <c r="H34" s="291"/>
      <c r="I34" s="291"/>
      <c r="J34" s="291"/>
      <c r="K34" s="291"/>
    </row>
    <row r="35" spans="2:11" s="134" customFormat="1" ht="20.100000000000001" customHeight="1">
      <c r="B35" s="144">
        <v>20</v>
      </c>
      <c r="C35" s="96" t="s">
        <v>322</v>
      </c>
      <c r="D35" s="249">
        <v>8212660.4345423058</v>
      </c>
      <c r="E35" s="249">
        <v>8342335.9233616637</v>
      </c>
      <c r="F35" s="249">
        <v>8660726.7666553054</v>
      </c>
      <c r="G35" s="249">
        <v>9225250.8328240756</v>
      </c>
      <c r="H35" s="249">
        <v>3019764.9012942882</v>
      </c>
      <c r="I35" s="249">
        <v>3211737.8624005569</v>
      </c>
      <c r="J35" s="249">
        <v>3631059.2669645497</v>
      </c>
      <c r="K35" s="249">
        <v>4239083.1362375682</v>
      </c>
    </row>
    <row r="36" spans="2:11" s="134" customFormat="1" ht="20.100000000000001" customHeight="1">
      <c r="B36" s="288" t="s">
        <v>323</v>
      </c>
      <c r="C36" s="289" t="s">
        <v>324</v>
      </c>
      <c r="D36" s="291">
        <v>0</v>
      </c>
      <c r="E36" s="291">
        <v>0</v>
      </c>
      <c r="F36" s="291">
        <v>0</v>
      </c>
      <c r="G36" s="291">
        <v>0</v>
      </c>
      <c r="H36" s="291">
        <v>0</v>
      </c>
      <c r="I36" s="291">
        <v>0</v>
      </c>
      <c r="J36" s="291">
        <v>0</v>
      </c>
      <c r="K36" s="291">
        <v>0</v>
      </c>
    </row>
    <row r="37" spans="2:11" s="134" customFormat="1" ht="20.100000000000001" customHeight="1">
      <c r="B37" s="288"/>
      <c r="C37" s="289"/>
      <c r="D37" s="291"/>
      <c r="E37" s="291"/>
      <c r="F37" s="291"/>
      <c r="G37" s="291"/>
      <c r="H37" s="291"/>
      <c r="I37" s="291"/>
      <c r="J37" s="291"/>
      <c r="K37" s="291"/>
    </row>
    <row r="38" spans="2:11" s="134" customFormat="1" ht="20.100000000000001" customHeight="1">
      <c r="B38" s="288" t="s">
        <v>325</v>
      </c>
      <c r="C38" s="289" t="s">
        <v>326</v>
      </c>
      <c r="D38" s="291">
        <v>0</v>
      </c>
      <c r="E38" s="291">
        <v>0</v>
      </c>
      <c r="F38" s="291">
        <v>0</v>
      </c>
      <c r="G38" s="291">
        <v>0</v>
      </c>
      <c r="H38" s="291">
        <v>0</v>
      </c>
      <c r="I38" s="291">
        <v>0</v>
      </c>
      <c r="J38" s="291">
        <v>0</v>
      </c>
      <c r="K38" s="291">
        <v>0</v>
      </c>
    </row>
    <row r="39" spans="2:11" s="134" customFormat="1" ht="20.100000000000001" customHeight="1">
      <c r="B39" s="288"/>
      <c r="C39" s="289"/>
      <c r="D39" s="291"/>
      <c r="E39" s="291"/>
      <c r="F39" s="291"/>
      <c r="G39" s="291"/>
      <c r="H39" s="291"/>
      <c r="I39" s="291"/>
      <c r="J39" s="291"/>
      <c r="K39" s="291"/>
    </row>
    <row r="40" spans="2:11" s="134" customFormat="1" ht="20.100000000000001" customHeight="1">
      <c r="B40" s="288" t="s">
        <v>327</v>
      </c>
      <c r="C40" s="289" t="s">
        <v>328</v>
      </c>
      <c r="D40" s="291">
        <v>8212660.4345423058</v>
      </c>
      <c r="E40" s="291">
        <v>8342335.9233616637</v>
      </c>
      <c r="F40" s="291">
        <v>8660726.7666553054</v>
      </c>
      <c r="G40" s="291">
        <v>9225250.8328240756</v>
      </c>
      <c r="H40" s="291">
        <v>3019764.9012942882</v>
      </c>
      <c r="I40" s="291">
        <v>3211737.8624005569</v>
      </c>
      <c r="J40" s="291">
        <v>3631059.2669645501</v>
      </c>
      <c r="K40" s="291">
        <v>4239083.1362375673</v>
      </c>
    </row>
    <row r="41" spans="2:11" s="134" customFormat="1" ht="20.100000000000001" customHeight="1">
      <c r="B41" s="295"/>
      <c r="C41" s="296"/>
      <c r="D41" s="294"/>
      <c r="E41" s="294"/>
      <c r="F41" s="294"/>
      <c r="G41" s="294"/>
      <c r="H41" s="294"/>
      <c r="I41" s="294"/>
      <c r="J41" s="294"/>
      <c r="K41" s="294"/>
    </row>
    <row r="42" spans="2:11" s="130" customFormat="1" ht="20.100000000000001" customHeight="1" thickBot="1">
      <c r="B42" s="286" t="s">
        <v>122</v>
      </c>
      <c r="C42" s="286"/>
      <c r="D42" s="286"/>
      <c r="E42" s="286"/>
      <c r="F42" s="286"/>
      <c r="G42" s="286"/>
      <c r="H42" s="286"/>
      <c r="I42" s="286"/>
      <c r="J42" s="286"/>
      <c r="K42" s="286"/>
    </row>
    <row r="43" spans="2:11" s="134" customFormat="1" ht="20.100000000000001" customHeight="1">
      <c r="B43" s="139" t="s">
        <v>123</v>
      </c>
      <c r="C43" s="90" t="s">
        <v>124</v>
      </c>
      <c r="D43" s="292"/>
      <c r="E43" s="292"/>
      <c r="F43" s="292"/>
      <c r="G43" s="292"/>
      <c r="H43" s="261">
        <v>23415772.012688477</v>
      </c>
      <c r="I43" s="261">
        <v>23060322.394673381</v>
      </c>
      <c r="J43" s="261">
        <v>22719059.147237651</v>
      </c>
      <c r="K43" s="261">
        <v>21896644.259401027</v>
      </c>
    </row>
    <row r="44" spans="2:11" s="134" customFormat="1" ht="20.100000000000001" customHeight="1">
      <c r="B44" s="139">
        <v>22</v>
      </c>
      <c r="C44" s="90" t="s">
        <v>125</v>
      </c>
      <c r="D44" s="292"/>
      <c r="E44" s="292"/>
      <c r="F44" s="292"/>
      <c r="G44" s="292"/>
      <c r="H44" s="261">
        <v>8582090.6026611831</v>
      </c>
      <c r="I44" s="261">
        <v>8435696.8605045695</v>
      </c>
      <c r="J44" s="261">
        <v>8211361.536850174</v>
      </c>
      <c r="K44" s="261">
        <v>8112262.110772633</v>
      </c>
    </row>
    <row r="45" spans="2:11" s="134" customFormat="1" ht="20.100000000000001" customHeight="1" thickBot="1">
      <c r="B45" s="140">
        <v>23</v>
      </c>
      <c r="C45" s="224" t="s">
        <v>126</v>
      </c>
      <c r="D45" s="293"/>
      <c r="E45" s="293"/>
      <c r="F45" s="293"/>
      <c r="G45" s="293"/>
      <c r="H45" s="225">
        <v>2.7304086756290906</v>
      </c>
      <c r="I45" s="225">
        <v>2.7356075355203688</v>
      </c>
      <c r="J45" s="225">
        <v>2.7682231495528384</v>
      </c>
      <c r="K45" s="225">
        <v>2.7008028617763906</v>
      </c>
    </row>
    <row r="46" spans="2:11" s="76" customFormat="1"/>
    <row r="47" spans="2:11">
      <c r="B47" s="4"/>
    </row>
  </sheetData>
  <mergeCells count="54">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 ref="K36:K37"/>
    <mergeCell ref="B38:B39"/>
    <mergeCell ref="C38:C39"/>
    <mergeCell ref="D38:D39"/>
    <mergeCell ref="E38:E39"/>
    <mergeCell ref="F38:F39"/>
    <mergeCell ref="G38:G39"/>
    <mergeCell ref="H38:H39"/>
    <mergeCell ref="I38:I39"/>
    <mergeCell ref="J38:J39"/>
    <mergeCell ref="K38:K39"/>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B27:K27"/>
    <mergeCell ref="B31:B32"/>
    <mergeCell ref="C31:C32"/>
    <mergeCell ref="D31:G32"/>
    <mergeCell ref="H31:H32"/>
    <mergeCell ref="I31:I32"/>
    <mergeCell ref="J31:J32"/>
    <mergeCell ref="K31:K32"/>
    <mergeCell ref="D6:G6"/>
    <mergeCell ref="H6:K6"/>
    <mergeCell ref="B9:K9"/>
    <mergeCell ref="D10:G10"/>
    <mergeCell ref="B11:K11"/>
  </mergeCells>
  <hyperlinks>
    <hyperlink ref="M1" location="Índice!A1" display="Voltar ao Índice" xr:uid="{5F80BEB8-A0B2-4516-9DA3-ED74C3CF18AB}"/>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98D27-883B-4DD6-AB1D-4C1EF2A444C1}">
  <dimension ref="A1:F46"/>
  <sheetViews>
    <sheetView showGridLines="0" zoomScale="90" zoomScaleNormal="90" workbookViewId="0">
      <selection activeCell="F1" sqref="F1"/>
    </sheetView>
  </sheetViews>
  <sheetFormatPr defaultRowHeight="14.25"/>
  <cols>
    <col min="1" max="1" width="4.7109375" style="3" customWidth="1"/>
    <col min="2" max="2" width="9.140625" style="3"/>
    <col min="3" max="3" width="65.28515625" style="3" customWidth="1"/>
    <col min="4" max="4" width="129.85546875" style="3" customWidth="1"/>
    <col min="5" max="5" width="21.85546875" style="3" customWidth="1"/>
    <col min="6" max="6" width="13.85546875" style="3" customWidth="1"/>
    <col min="7" max="7" width="114.5703125" style="3" customWidth="1"/>
    <col min="8" max="16384" width="9.140625" style="3"/>
  </cols>
  <sheetData>
    <row r="1" spans="1:6" ht="18.75">
      <c r="B1" s="2" t="s">
        <v>312</v>
      </c>
      <c r="F1" s="34" t="s">
        <v>174</v>
      </c>
    </row>
    <row r="2" spans="1:6" ht="15.75">
      <c r="A2" s="5"/>
      <c r="B2" s="244" t="s">
        <v>313</v>
      </c>
      <c r="E2" s="5"/>
    </row>
    <row r="3" spans="1:6" ht="15.75">
      <c r="A3" s="5"/>
      <c r="B3" s="245"/>
      <c r="E3" s="5"/>
    </row>
    <row r="4" spans="1:6" ht="15.75">
      <c r="A4" s="5"/>
      <c r="B4" s="246" t="s">
        <v>314</v>
      </c>
      <c r="C4" s="297" t="s">
        <v>311</v>
      </c>
      <c r="D4" s="298"/>
      <c r="E4" s="5"/>
    </row>
    <row r="5" spans="1:6" ht="126.75" customHeight="1">
      <c r="A5" s="39"/>
      <c r="B5" s="246" t="s">
        <v>297</v>
      </c>
      <c r="C5" s="262" t="s">
        <v>298</v>
      </c>
      <c r="D5" s="299" t="s">
        <v>340</v>
      </c>
      <c r="E5" s="5"/>
    </row>
    <row r="6" spans="1:6" ht="15.75">
      <c r="A6" s="46"/>
      <c r="B6" s="246" t="s">
        <v>299</v>
      </c>
      <c r="C6" s="263" t="s">
        <v>300</v>
      </c>
      <c r="D6" s="300"/>
      <c r="E6" s="5"/>
    </row>
    <row r="7" spans="1:6" ht="120">
      <c r="A7" s="46"/>
      <c r="B7" s="246" t="s">
        <v>301</v>
      </c>
      <c r="C7" s="264" t="s">
        <v>302</v>
      </c>
      <c r="D7" s="265" t="s">
        <v>341</v>
      </c>
      <c r="E7" s="5"/>
    </row>
    <row r="8" spans="1:6" ht="120">
      <c r="A8" s="46"/>
      <c r="B8" s="246" t="s">
        <v>303</v>
      </c>
      <c r="C8" s="264" t="s">
        <v>304</v>
      </c>
      <c r="D8" s="265" t="s">
        <v>342</v>
      </c>
      <c r="E8" s="5"/>
    </row>
    <row r="9" spans="1:6" ht="105">
      <c r="A9" s="247"/>
      <c r="B9" s="246" t="s">
        <v>305</v>
      </c>
      <c r="C9" s="264" t="s">
        <v>306</v>
      </c>
      <c r="D9" s="265" t="s">
        <v>343</v>
      </c>
      <c r="E9" s="5"/>
    </row>
    <row r="10" spans="1:6" ht="60">
      <c r="A10" s="46"/>
      <c r="B10" s="246" t="s">
        <v>307</v>
      </c>
      <c r="C10" s="264" t="s">
        <v>308</v>
      </c>
      <c r="D10" s="265" t="s">
        <v>344</v>
      </c>
      <c r="E10" s="5"/>
    </row>
    <row r="11" spans="1:6" ht="45">
      <c r="A11" s="247"/>
      <c r="B11" s="246" t="s">
        <v>309</v>
      </c>
      <c r="C11" s="264" t="s">
        <v>310</v>
      </c>
      <c r="D11" s="265" t="s">
        <v>345</v>
      </c>
      <c r="E11" s="5"/>
    </row>
    <row r="12" spans="1:6" ht="15">
      <c r="A12" s="46"/>
      <c r="C12" s="266"/>
      <c r="D12" s="266"/>
      <c r="E12" s="46"/>
    </row>
    <row r="13" spans="1:6" ht="15">
      <c r="A13" s="46"/>
      <c r="C13" s="266"/>
      <c r="D13" s="266"/>
      <c r="E13" s="46"/>
    </row>
    <row r="14" spans="1:6">
      <c r="A14" s="46"/>
      <c r="E14" s="46"/>
    </row>
    <row r="15" spans="1:6">
      <c r="A15" s="46"/>
      <c r="E15" s="46"/>
    </row>
    <row r="16" spans="1:6">
      <c r="A16" s="46"/>
      <c r="E16" s="46"/>
    </row>
    <row r="17" spans="1:5">
      <c r="A17" s="46"/>
      <c r="E17" s="46"/>
    </row>
    <row r="18" spans="1:5">
      <c r="A18" s="46"/>
      <c r="E18" s="46"/>
    </row>
    <row r="19" spans="1:5">
      <c r="A19" s="46"/>
      <c r="E19" s="46"/>
    </row>
    <row r="20" spans="1:5">
      <c r="A20" s="46"/>
      <c r="E20" s="46"/>
    </row>
    <row r="21" spans="1:5">
      <c r="A21" s="46"/>
      <c r="E21" s="46"/>
    </row>
    <row r="22" spans="1:5">
      <c r="A22" s="46"/>
      <c r="E22" s="46"/>
    </row>
    <row r="23" spans="1:5">
      <c r="A23" s="46"/>
      <c r="E23" s="46"/>
    </row>
    <row r="24" spans="1:5">
      <c r="A24" s="46"/>
      <c r="E24" s="46"/>
    </row>
    <row r="25" spans="1:5">
      <c r="A25" s="46"/>
      <c r="E25" s="46"/>
    </row>
    <row r="26" spans="1:5">
      <c r="A26" s="46"/>
      <c r="E26" s="46"/>
    </row>
    <row r="27" spans="1:5">
      <c r="A27" s="247"/>
      <c r="E27" s="247"/>
    </row>
    <row r="28" spans="1:5">
      <c r="A28" s="46"/>
      <c r="E28" s="46"/>
    </row>
    <row r="29" spans="1:5">
      <c r="A29" s="46"/>
      <c r="E29" s="46"/>
    </row>
    <row r="30" spans="1:5">
      <c r="A30" s="46"/>
      <c r="E30" s="46"/>
    </row>
    <row r="31" spans="1:5">
      <c r="A31" s="46"/>
      <c r="E31" s="46"/>
    </row>
    <row r="32" spans="1:5">
      <c r="A32" s="46"/>
      <c r="E32" s="46"/>
    </row>
    <row r="33" spans="1:5">
      <c r="A33" s="46"/>
      <c r="E33" s="46"/>
    </row>
    <row r="34" spans="1:5">
      <c r="A34" s="46"/>
      <c r="E34" s="46"/>
    </row>
    <row r="35" spans="1:5">
      <c r="A35" s="46"/>
      <c r="E35" s="46"/>
    </row>
    <row r="36" spans="1:5">
      <c r="A36" s="46"/>
      <c r="E36" s="46"/>
    </row>
    <row r="37" spans="1:5">
      <c r="A37" s="46"/>
      <c r="E37" s="46"/>
    </row>
    <row r="38" spans="1:5">
      <c r="A38" s="46"/>
      <c r="E38" s="46"/>
    </row>
    <row r="39" spans="1:5">
      <c r="A39" s="46"/>
      <c r="E39" s="46"/>
    </row>
    <row r="40" spans="1:5">
      <c r="A40" s="46"/>
      <c r="E40" s="46"/>
    </row>
    <row r="41" spans="1:5">
      <c r="A41" s="46"/>
      <c r="E41" s="46"/>
    </row>
    <row r="42" spans="1:5">
      <c r="A42" s="247"/>
      <c r="E42" s="247"/>
    </row>
    <row r="43" spans="1:5">
      <c r="A43" s="46"/>
      <c r="E43" s="46"/>
    </row>
    <row r="44" spans="1:5">
      <c r="A44" s="46"/>
      <c r="E44" s="46"/>
    </row>
    <row r="45" spans="1:5">
      <c r="A45" s="46"/>
      <c r="E45" s="46"/>
    </row>
    <row r="46" spans="1:5">
      <c r="A46" s="45"/>
      <c r="E46" s="45"/>
    </row>
  </sheetData>
  <mergeCells count="2">
    <mergeCell ref="C4:D4"/>
    <mergeCell ref="D5:D6"/>
  </mergeCells>
  <hyperlinks>
    <hyperlink ref="F1" location="Índice!A1" display="Voltar ao Índice" xr:uid="{141D027B-FCF4-409E-BE21-E44F0BFC1B15}"/>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49F7-4E8D-4029-8015-5E33F137218B}">
  <dimension ref="B1:L40"/>
  <sheetViews>
    <sheetView showGridLines="0" showZeros="0" zoomScale="90" zoomScaleNormal="90" workbookViewId="0">
      <selection activeCell="H3" sqref="H3"/>
    </sheetView>
  </sheetViews>
  <sheetFormatPr defaultColWidth="9.140625" defaultRowHeight="15" customHeight="1"/>
  <cols>
    <col min="1" max="1" width="4.7109375" style="14" customWidth="1"/>
    <col min="2" max="2" width="45.42578125" style="14" customWidth="1"/>
    <col min="3" max="6" width="17.42578125" style="14" customWidth="1"/>
    <col min="7" max="7" width="3.28515625" style="3" customWidth="1"/>
    <col min="8" max="8" width="13.5703125" style="14" customWidth="1"/>
    <col min="9" max="9" width="12.7109375" style="15" customWidth="1"/>
    <col min="10" max="16384" width="9.140625" style="14"/>
  </cols>
  <sheetData>
    <row r="1" spans="2:12" ht="15" customHeight="1">
      <c r="B1" s="301" t="s">
        <v>175</v>
      </c>
      <c r="C1" s="301"/>
      <c r="D1" s="301"/>
      <c r="E1" s="301"/>
      <c r="F1" s="13"/>
    </row>
    <row r="2" spans="2:12" ht="13.5" customHeight="1">
      <c r="B2" s="45" t="s">
        <v>264</v>
      </c>
      <c r="C2" s="12"/>
      <c r="D2" s="12"/>
      <c r="E2" s="12"/>
      <c r="F2" s="13"/>
    </row>
    <row r="3" spans="2:12" ht="15" customHeight="1">
      <c r="B3" s="16"/>
      <c r="C3" s="17"/>
      <c r="D3" s="17"/>
      <c r="H3" s="34" t="s">
        <v>174</v>
      </c>
      <c r="I3" s="14"/>
    </row>
    <row r="4" spans="2:12" s="151" customFormat="1" ht="20.100000000000001" customHeight="1">
      <c r="B4" s="153"/>
      <c r="C4" s="302" t="s">
        <v>176</v>
      </c>
      <c r="D4" s="302"/>
      <c r="E4" s="302" t="s">
        <v>177</v>
      </c>
      <c r="F4" s="302"/>
      <c r="G4" s="3"/>
      <c r="H4" s="149"/>
      <c r="I4" s="150"/>
    </row>
    <row r="5" spans="2:12" s="149" customFormat="1" ht="20.100000000000001" customHeight="1">
      <c r="B5" s="154"/>
      <c r="C5" s="164" t="s">
        <v>330</v>
      </c>
      <c r="D5" s="164" t="s">
        <v>331</v>
      </c>
      <c r="E5" s="164" t="s">
        <v>330</v>
      </c>
      <c r="F5" s="164" t="s">
        <v>331</v>
      </c>
      <c r="G5" s="30"/>
      <c r="I5" s="150"/>
    </row>
    <row r="6" spans="2:12" s="134" customFormat="1" ht="20.100000000000001" customHeight="1" thickBot="1">
      <c r="B6" s="147" t="s">
        <v>178</v>
      </c>
      <c r="C6" s="147"/>
      <c r="D6" s="147"/>
      <c r="E6" s="147"/>
      <c r="F6" s="147"/>
      <c r="G6" s="228"/>
      <c r="H6" s="149"/>
    </row>
    <row r="7" spans="2:12" s="151" customFormat="1" ht="20.100000000000001" customHeight="1">
      <c r="B7" s="156" t="s">
        <v>179</v>
      </c>
      <c r="C7" s="160">
        <v>5635143</v>
      </c>
      <c r="D7" s="160">
        <v>5728169.1299999999</v>
      </c>
      <c r="E7" s="160">
        <v>5795258.5800000001</v>
      </c>
      <c r="F7" s="160">
        <v>5827638.5999999996</v>
      </c>
      <c r="G7" s="228"/>
      <c r="H7" s="152"/>
      <c r="I7" s="152"/>
      <c r="J7" s="152"/>
      <c r="K7" s="152"/>
      <c r="L7" s="152"/>
    </row>
    <row r="8" spans="2:12" s="151" customFormat="1" ht="20.100000000000001" customHeight="1">
      <c r="B8" s="157" t="s">
        <v>180</v>
      </c>
      <c r="C8" s="161">
        <v>5235143.0199999996</v>
      </c>
      <c r="D8" s="161">
        <v>5220986.83</v>
      </c>
      <c r="E8" s="161">
        <v>5360923.58</v>
      </c>
      <c r="F8" s="161">
        <v>5320199.72</v>
      </c>
      <c r="G8" s="228"/>
      <c r="H8" s="152"/>
      <c r="I8" s="152"/>
      <c r="J8" s="152"/>
      <c r="K8" s="152"/>
      <c r="L8" s="152"/>
    </row>
    <row r="9" spans="2:12" s="151" customFormat="1" ht="20.100000000000001" customHeight="1">
      <c r="B9" s="157" t="s">
        <v>181</v>
      </c>
      <c r="C9" s="161">
        <v>1327537.45</v>
      </c>
      <c r="D9" s="161">
        <v>1331567.8700000001</v>
      </c>
      <c r="E9" s="161">
        <v>1327537.45</v>
      </c>
      <c r="F9" s="161">
        <v>1318731.55</v>
      </c>
      <c r="G9" s="130"/>
      <c r="H9" s="152"/>
      <c r="I9" s="152"/>
      <c r="J9" s="152"/>
      <c r="K9" s="152"/>
      <c r="L9" s="152"/>
    </row>
    <row r="10" spans="2:12" s="151" customFormat="1" ht="20.100000000000001" customHeight="1">
      <c r="B10" s="163" t="s">
        <v>182</v>
      </c>
      <c r="C10" s="165">
        <v>6962680.4500000002</v>
      </c>
      <c r="D10" s="165">
        <v>7059737</v>
      </c>
      <c r="E10" s="165">
        <v>7122796.0300000003</v>
      </c>
      <c r="F10" s="165">
        <v>7146370.1500000004</v>
      </c>
      <c r="G10" s="228"/>
      <c r="H10" s="152"/>
      <c r="I10" s="152"/>
      <c r="J10" s="152"/>
      <c r="K10" s="152"/>
      <c r="L10" s="152"/>
    </row>
    <row r="11" spans="2:12" s="134" customFormat="1" ht="20.100000000000001" customHeight="1" thickBot="1">
      <c r="B11" s="147" t="s">
        <v>127</v>
      </c>
      <c r="C11" s="147">
        <v>0</v>
      </c>
      <c r="D11" s="147">
        <v>0</v>
      </c>
      <c r="E11" s="147">
        <v>0</v>
      </c>
      <c r="F11" s="147">
        <v>0</v>
      </c>
      <c r="G11" s="130"/>
      <c r="H11" s="149"/>
    </row>
    <row r="12" spans="2:12" s="151" customFormat="1" ht="20.100000000000001" customHeight="1">
      <c r="B12" s="156" t="s">
        <v>183</v>
      </c>
      <c r="C12" s="160">
        <v>38986702.219999999</v>
      </c>
      <c r="D12" s="160">
        <v>38953240.990000002</v>
      </c>
      <c r="E12" s="160">
        <v>39090644.840000004</v>
      </c>
      <c r="F12" s="160">
        <v>39030185.270000003</v>
      </c>
      <c r="G12" s="228"/>
      <c r="H12" s="152"/>
      <c r="I12" s="152"/>
      <c r="J12" s="152"/>
      <c r="K12" s="152"/>
      <c r="L12" s="152"/>
    </row>
    <row r="13" spans="2:12" s="151" customFormat="1" ht="20.100000000000001" customHeight="1">
      <c r="B13" s="157" t="s">
        <v>184</v>
      </c>
      <c r="C13" s="161">
        <v>2841502.77</v>
      </c>
      <c r="D13" s="161">
        <v>3005565.02</v>
      </c>
      <c r="E13" s="161">
        <v>2841502.77</v>
      </c>
      <c r="F13" s="161">
        <v>3005565.02</v>
      </c>
      <c r="G13" s="228"/>
      <c r="H13" s="152"/>
      <c r="I13" s="152"/>
      <c r="J13" s="152"/>
      <c r="K13" s="152"/>
      <c r="L13" s="152"/>
    </row>
    <row r="14" spans="2:12" s="151" customFormat="1" ht="20.100000000000001" customHeight="1">
      <c r="B14" s="157" t="s">
        <v>93</v>
      </c>
      <c r="C14" s="161">
        <v>4123408.77</v>
      </c>
      <c r="D14" s="161">
        <v>4123408.77</v>
      </c>
      <c r="E14" s="161">
        <v>4123408.77</v>
      </c>
      <c r="F14" s="161">
        <v>4123408.77</v>
      </c>
      <c r="G14" s="228"/>
      <c r="H14" s="152"/>
      <c r="I14" s="152"/>
      <c r="J14" s="152"/>
      <c r="K14" s="152"/>
      <c r="L14" s="152"/>
    </row>
    <row r="15" spans="2:12" s="151" customFormat="1" ht="20.100000000000001" customHeight="1">
      <c r="B15" s="157" t="s">
        <v>185</v>
      </c>
      <c r="C15" s="161">
        <v>45663.09</v>
      </c>
      <c r="D15" s="161">
        <v>48558.65</v>
      </c>
      <c r="E15" s="161">
        <v>45663.09</v>
      </c>
      <c r="F15" s="161">
        <v>48558.65</v>
      </c>
      <c r="G15" s="228"/>
      <c r="H15" s="152"/>
      <c r="I15" s="152"/>
      <c r="J15" s="152"/>
      <c r="K15" s="152"/>
      <c r="L15" s="152"/>
    </row>
    <row r="16" spans="2:12" s="151" customFormat="1" ht="20.100000000000001" customHeight="1">
      <c r="B16" s="162" t="s">
        <v>128</v>
      </c>
      <c r="C16" s="165">
        <v>45997276.859999999</v>
      </c>
      <c r="D16" s="165">
        <v>46130773.43</v>
      </c>
      <c r="E16" s="165">
        <v>46101219.469999999</v>
      </c>
      <c r="F16" s="165">
        <v>46207717.710000001</v>
      </c>
      <c r="G16" s="228"/>
      <c r="H16" s="152"/>
      <c r="I16" s="152"/>
      <c r="J16" s="152"/>
      <c r="K16" s="152"/>
      <c r="L16" s="152"/>
    </row>
    <row r="17" spans="2:12" s="134" customFormat="1" ht="20.100000000000001" customHeight="1" thickBot="1">
      <c r="B17" s="147" t="s">
        <v>186</v>
      </c>
      <c r="C17" s="147">
        <v>0</v>
      </c>
      <c r="D17" s="147">
        <v>0</v>
      </c>
      <c r="E17" s="147">
        <v>0</v>
      </c>
      <c r="F17" s="147">
        <v>0</v>
      </c>
      <c r="G17" s="228"/>
      <c r="H17" s="149"/>
    </row>
    <row r="18" spans="2:12" s="151" customFormat="1" ht="20.100000000000001" customHeight="1">
      <c r="B18" s="156" t="s">
        <v>187</v>
      </c>
      <c r="C18" s="166">
        <v>0.11381419460694504</v>
      </c>
      <c r="D18" s="166">
        <v>0.11317796004281243</v>
      </c>
      <c r="E18" s="166">
        <v>0.11628593861032513</v>
      </c>
      <c r="F18" s="166">
        <v>0.11513660450184533</v>
      </c>
      <c r="G18" s="228"/>
      <c r="H18" s="152"/>
      <c r="I18" s="152"/>
      <c r="J18" s="152"/>
      <c r="K18" s="152"/>
      <c r="L18" s="152"/>
    </row>
    <row r="19" spans="2:12" s="151" customFormat="1" ht="20.100000000000001" customHeight="1">
      <c r="B19" s="157" t="s">
        <v>188</v>
      </c>
      <c r="C19" s="167">
        <v>0.12251036114868183</v>
      </c>
      <c r="D19" s="167">
        <v>0.12417240615573204</v>
      </c>
      <c r="E19" s="168">
        <v>0.125707272908853</v>
      </c>
      <c r="F19" s="167">
        <v>0.12611829548777906</v>
      </c>
      <c r="G19" s="228"/>
      <c r="H19" s="152"/>
      <c r="I19" s="152"/>
      <c r="J19" s="152"/>
      <c r="K19" s="152"/>
      <c r="L19" s="152"/>
    </row>
    <row r="20" spans="2:12" s="151" customFormat="1" ht="20.100000000000001" customHeight="1" thickBot="1">
      <c r="B20" s="159" t="s">
        <v>189</v>
      </c>
      <c r="C20" s="169">
        <v>0.15137157951005656</v>
      </c>
      <c r="D20" s="169">
        <v>0.15303747323348635</v>
      </c>
      <c r="E20" s="169">
        <v>0.15450341901304765</v>
      </c>
      <c r="F20" s="169">
        <v>0.15465750098704897</v>
      </c>
      <c r="G20" s="228"/>
      <c r="H20" s="152"/>
      <c r="I20" s="152"/>
      <c r="J20" s="152"/>
      <c r="K20" s="152"/>
      <c r="L20" s="152"/>
    </row>
    <row r="21" spans="2:12" ht="15" customHeight="1">
      <c r="B21" s="303"/>
      <c r="C21" s="303"/>
      <c r="D21" s="303"/>
      <c r="E21" s="303"/>
      <c r="F21" s="303"/>
      <c r="G21" s="228"/>
    </row>
    <row r="22" spans="2:12" ht="15" customHeight="1">
      <c r="G22" s="228"/>
    </row>
    <row r="23" spans="2:12" ht="15" customHeight="1">
      <c r="G23" s="228"/>
    </row>
    <row r="24" spans="2:12" ht="15" customHeight="1">
      <c r="G24" s="228"/>
    </row>
    <row r="25" spans="2:12" ht="15" customHeight="1">
      <c r="G25" s="228"/>
    </row>
    <row r="26" spans="2:12" ht="15" customHeight="1">
      <c r="G26" s="228"/>
    </row>
    <row r="27" spans="2:12" ht="15" customHeight="1">
      <c r="G27" s="228"/>
    </row>
    <row r="28" spans="2:12" ht="15" customHeight="1">
      <c r="G28" s="228"/>
    </row>
    <row r="29" spans="2:12" ht="15" customHeight="1">
      <c r="G29" s="228"/>
    </row>
    <row r="30" spans="2:12" ht="15" customHeight="1">
      <c r="G30" s="228"/>
    </row>
    <row r="31" spans="2:12" ht="15" customHeight="1">
      <c r="G31" s="228"/>
    </row>
    <row r="32" spans="2:12" ht="15" customHeight="1">
      <c r="G32" s="228"/>
    </row>
    <row r="33" spans="7:7" ht="15" customHeight="1">
      <c r="G33" s="228"/>
    </row>
    <row r="34" spans="7:7" ht="15" customHeight="1">
      <c r="G34" s="228"/>
    </row>
    <row r="35" spans="7:7" ht="15" customHeight="1">
      <c r="G35" s="228"/>
    </row>
    <row r="36" spans="7:7" ht="15" customHeight="1">
      <c r="G36" s="130"/>
    </row>
    <row r="37" spans="7:7" ht="15" customHeight="1">
      <c r="G37" s="228"/>
    </row>
    <row r="38" spans="7:7" ht="15" customHeight="1">
      <c r="G38" s="228"/>
    </row>
    <row r="39" spans="7:7" ht="15" customHeight="1">
      <c r="G39" s="228"/>
    </row>
    <row r="40" spans="7:7" ht="15" customHeight="1">
      <c r="G40" s="76"/>
    </row>
  </sheetData>
  <mergeCells count="4">
    <mergeCell ref="B1:E1"/>
    <mergeCell ref="C4:D4"/>
    <mergeCell ref="E4:F4"/>
    <mergeCell ref="B21:F21"/>
  </mergeCells>
  <hyperlinks>
    <hyperlink ref="H3" location="Índice!A1" display="Voltar ao Índice" xr:uid="{DC1788FC-ECCB-4824-BCD1-05E3C2DD085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A5AD0D-774B-4592-B1AB-19BE91C6AC6D}"/>
</file>

<file path=customXml/itemProps2.xml><?xml version="1.0" encoding="utf-8"?>
<ds:datastoreItem xmlns:ds="http://schemas.openxmlformats.org/officeDocument/2006/customXml" ds:itemID="{9732EC53-9A6D-4073-A7B6-352919119C07}"/>
</file>

<file path=customXml/itemProps3.xml><?xml version="1.0" encoding="utf-8"?>
<ds:datastoreItem xmlns:ds="http://schemas.openxmlformats.org/officeDocument/2006/customXml" ds:itemID="{2B9E1EA4-B020-444F-9884-481CF5153AEC}"/>
</file>

<file path=docMetadata/LabelInfo.xml><?xml version="1.0" encoding="utf-8"?>
<clbl:labelList xmlns:clbl="http://schemas.microsoft.com/office/2020/mipLabelMetadata">
  <clbl:label id="{2ffd489d-8342-4f0c-9e5b-a69a195a9b09}" enabled="1" method="Privileged" siteId="{5d89951c-b62b-46bf-b261-910b5240b0e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Índice</vt:lpstr>
      <vt:lpstr>1</vt:lpstr>
      <vt:lpstr>2</vt:lpstr>
      <vt:lpstr>3</vt:lpstr>
      <vt:lpstr>4</vt:lpstr>
      <vt:lpstr>5</vt:lpstr>
      <vt:lpstr>6</vt:lpstr>
      <vt:lpstr>7</vt:lpstr>
      <vt:lpstr>8</vt:lpstr>
      <vt:lpstr>9</vt:lpstr>
      <vt:lpstr>10</vt: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Divulgacao-Disciplina-de-Mercado_202209</dc:title>
  <dc:creator/>
  <cp:lastModifiedBy/>
  <dcterms:created xsi:type="dcterms:W3CDTF">2020-09-14T08:59:40Z</dcterms:created>
  <dcterms:modified xsi:type="dcterms:W3CDTF">2022-11-30T10:01:49Z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2022-09-12T08:44:01Z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86180422-6819-468d-83e0-03bc8c4ae0c7</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ies>
</file>