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65" yWindow="75" windowWidth="13920" windowHeight="12690" tabRatio="866"/>
  </bookViews>
  <sheets>
    <sheet name="Índice" sheetId="47" r:id="rId1"/>
    <sheet name="Modelo 4" sheetId="12" r:id="rId2"/>
    <sheet name="Modelo 4 mar18 corr" sheetId="45" r:id="rId3"/>
    <sheet name="Modelo 4 dez17 corr" sheetId="46" r:id="rId4"/>
    <sheet name="Modelo 5-I" sheetId="13" r:id="rId5"/>
    <sheet name="Modelo 5-II" sheetId="14" r:id="rId6"/>
    <sheet name="Modelo 11" sheetId="15" r:id="rId7"/>
    <sheet name="Modelo 12" sheetId="16" r:id="rId8"/>
    <sheet name="Modelo 13" sheetId="17" r:id="rId9"/>
    <sheet name="Modelo 14" sheetId="40" r:id="rId10"/>
    <sheet name="Modelo 15" sheetId="11" r:id="rId11"/>
    <sheet name="Modelo 16" sheetId="41" r:id="rId12"/>
    <sheet name="Modelo 17" sheetId="42" r:id="rId13"/>
    <sheet name="Modelo18" sheetId="43" r:id="rId14"/>
    <sheet name="Modelo 19" sheetId="18" r:id="rId15"/>
    <sheet name="Modelo 20" sheetId="19" r:id="rId16"/>
    <sheet name="Modelo 21-I" sheetId="20" r:id="rId17"/>
    <sheet name="Modelo 21-II" sheetId="21" r:id="rId18"/>
    <sheet name="Modelo 23" sheetId="22" r:id="rId19"/>
    <sheet name="Modelo 25" sheetId="38" r:id="rId20"/>
    <sheet name="Modelo 26" sheetId="33" r:id="rId21"/>
    <sheet name="Modelo 27" sheetId="34" r:id="rId22"/>
    <sheet name="Modelo 28" sheetId="23" r:id="rId23"/>
    <sheet name="Modelo 29-I" sheetId="24" r:id="rId24"/>
    <sheet name="Modelo 29-II" sheetId="25" r:id="rId25"/>
    <sheet name="Modelo 31" sheetId="39" r:id="rId26"/>
    <sheet name="Modelo 32" sheetId="36" r:id="rId27"/>
    <sheet name="Modelo 33" sheetId="26" r:id="rId28"/>
    <sheet name="Modelo 34" sheetId="27" r:id="rId29"/>
    <sheet name="Modelo 35" sheetId="28" r:id="rId30"/>
    <sheet name="Modelo 36" sheetId="29" r:id="rId31"/>
    <sheet name="Modelo 37" sheetId="30" r:id="rId32"/>
    <sheet name="Modelo 38-I" sheetId="31" r:id="rId33"/>
    <sheet name="Modelo 38-II" sheetId="32" r:id="rId34"/>
    <sheet name="Rácios de capital" sheetId="5" r:id="rId35"/>
    <sheet name="Capital regul vs Capital contab" sheetId="6" r:id="rId36"/>
    <sheet name="Detalhe instrum FP" sheetId="9" r:id="rId37"/>
    <sheet name="Divulg FP" sheetId="8" r:id="rId38"/>
    <sheet name="Divulg Rácio Alavancagem" sheetId="48" r:id="rId39"/>
    <sheet name="Regime transit impacto IFRS9" sheetId="10" r:id="rId40"/>
  </sheets>
  <definedNames>
    <definedName name="_xlnm.Print_Area" localSheetId="36">'Detalhe instrum FP'!$B$4:$H$48</definedName>
    <definedName name="_xlnm.Print_Area" localSheetId="0">Índice!$B$1:$C$42</definedName>
    <definedName name="_xlnm.Print_Area" localSheetId="1">'Modelo 4'!$B$6:$E$42</definedName>
    <definedName name="_xlnm.Print_Area" localSheetId="3">'Modelo 4 dez17 corr'!$B$6:$E$42</definedName>
    <definedName name="_xlnm.Print_Area" localSheetId="2">'Modelo 4 mar18 corr'!$B$6:$E$42</definedName>
    <definedName name="_xlnm.Print_Titles" localSheetId="36">'Detalhe instrum FP'!$B:$C,'Detalhe instrum FP'!$6:$6</definedName>
  </definedNames>
  <calcPr calcId="145621"/>
</workbook>
</file>

<file path=xl/calcChain.xml><?xml version="1.0" encoding="utf-8"?>
<calcChain xmlns="http://schemas.openxmlformats.org/spreadsheetml/2006/main">
  <c r="L14" i="15"/>
  <c r="M14"/>
  <c r="N14"/>
  <c r="O14"/>
  <c r="P14"/>
  <c r="E8" i="12" l="1"/>
  <c r="I35" i="16" l="1"/>
  <c r="H35"/>
  <c r="G35"/>
  <c r="F35"/>
  <c r="E35"/>
  <c r="D35"/>
  <c r="C35"/>
</calcChain>
</file>

<file path=xl/sharedStrings.xml><?xml version="1.0" encoding="utf-8"?>
<sst xmlns="http://schemas.openxmlformats.org/spreadsheetml/2006/main" count="2942" uniqueCount="943">
  <si>
    <t>(Milhares de euros)</t>
  </si>
  <si>
    <t>RWA</t>
  </si>
  <si>
    <t>TOTAL</t>
  </si>
  <si>
    <t>FUNDOS PRÓPRIOS</t>
  </si>
  <si>
    <t>dos quais: Fundos próprios principais de nível 1 (CET1)</t>
  </si>
  <si>
    <t>Fundos próprios totais</t>
  </si>
  <si>
    <t>Risco de crédito e risco de crédito de contraparte</t>
  </si>
  <si>
    <t>Risco de mercado</t>
  </si>
  <si>
    <t>Risco operacional</t>
  </si>
  <si>
    <t>RÁCIOS DE CAPITAL</t>
  </si>
  <si>
    <t>Rácio total</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</si>
  <si>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</si>
  <si>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</si>
  <si>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</si>
  <si>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</si>
  <si>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</si>
  <si>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</si>
  <si>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</si>
  <si>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</si>
  <si>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</si>
  <si>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</si>
  <si>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</si>
  <si>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</si>
  <si>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</si>
  <si>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 xml:space="preserve">Interesses que não controlam (minoritários) não elegíveis para FPP1 </t>
  </si>
  <si>
    <t>Outros ajustamentos regulamentares</t>
  </si>
  <si>
    <t>FUNDOS PRÓPRIOS PRINCIPAIS DE NÍVEL 1 (FPP1)</t>
  </si>
  <si>
    <t>Passivos subordinados</t>
  </si>
  <si>
    <t>Ajustamentos transferidos de FPP1</t>
  </si>
  <si>
    <t>Ajustamentos transferidos de FP2</t>
  </si>
  <si>
    <t>Outros Ajustamentos</t>
  </si>
  <si>
    <t>Dos quais: Ativos intangíveis</t>
  </si>
  <si>
    <t>Dos quais: Insuficiência de provisões para perdas esperadas</t>
  </si>
  <si>
    <t>Dos quais: Montantes residuais de instrumentos de FPP1 de entidades do setor financeiro nas quais a instituição tem um investimento significativo</t>
  </si>
  <si>
    <t>Dos quais: Outros</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</si>
  <si>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</si>
  <si>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</si>
  <si>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</si>
  <si>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</si>
  <si>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</si>
  <si>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</si>
  <si>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</si>
  <si>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RÁCIO DE ALAVANCAGEM</t>
  </si>
  <si>
    <t>Rácio de alavancagem</t>
  </si>
  <si>
    <t>FUNDOS PRÓPRIOS PRINCIPAIS DE NÍVEL 1: INSTRUMENTOS E RESERVAS</t>
  </si>
  <si>
    <t>Instrumentos de fundos próprios e prémios de emissão conexos</t>
  </si>
  <si>
    <t>Resultados retidos</t>
  </si>
  <si>
    <t>26 (1) (c )</t>
  </si>
  <si>
    <t>26 (1)</t>
  </si>
  <si>
    <t>3a</t>
  </si>
  <si>
    <t>Fundos para riscos bancários gerais</t>
  </si>
  <si>
    <t>26 (1) (f)</t>
  </si>
  <si>
    <t>Montante dos elementos considerados a que se refere o artigo 484.º, n.º3, e dos prémios de emissão conexos sujeitos a eliminação progressiva dos FPP1</t>
  </si>
  <si>
    <t>486 (2)</t>
  </si>
  <si>
    <t>Interesses minoritários (montante permitido nos FPP1 consolidados)</t>
  </si>
  <si>
    <t>5a</t>
  </si>
  <si>
    <t>Lucros provisórios objeto de revisão independente líquidos de qualquer encargo ou dividendo previsível</t>
  </si>
  <si>
    <t>26 (2)</t>
  </si>
  <si>
    <t>FUNDOS PRÓPRIOS PRINCIPAIS DE NÍVEL 1 (FPP1) ANTES DOS AJUSTAMENTOS REGULAMENTARES</t>
  </si>
  <si>
    <t>FUNDOS PRÓPRIOS PRINCIPAIS DE NÍVEL 1 (FPP1): AJUSTAMENTOS REGULAMENTARES</t>
  </si>
  <si>
    <t>Ajustamentos de valor adicionais (valor negativo)</t>
  </si>
  <si>
    <t>34, 105</t>
  </si>
  <si>
    <t>Ativos intangíveis (líquidos do passivo por impostos correspondente) (valor negativo)</t>
  </si>
  <si>
    <t>Conjunto vazio na UE</t>
  </si>
  <si>
    <t>Ativos por impostos diferidos que dependem de rendibilidade futura excluindo os decorrentes de diferenças temporárias (líquidos do passivo por impostos correspondente se estiverem preenchidas as condições previstas no artigo 38.º, n.º3) (valor negativo)</t>
  </si>
  <si>
    <t>Reservas de justo valor relacionadas com ganhos ou perdas em coberturas de fluxos de caixa</t>
  </si>
  <si>
    <t>Montantes negativos resultantes do cálculo dos montantes das perdas esperadas</t>
  </si>
  <si>
    <t>Qualquer aumento dos fundos próprios que resulte de ativos titularizados (valor negativo)</t>
  </si>
  <si>
    <t>32 (1)</t>
  </si>
  <si>
    <t>Ganhos ou perdas com passivos avaliados pelo justo valor resultantes de alterações na qualidade de crédito da própria instituição</t>
  </si>
  <si>
    <t>33 (b)</t>
  </si>
  <si>
    <t>Ativos de fundos de pensões com benefícios definidos (valor negativo)</t>
  </si>
  <si>
    <t>Detenções diretas e indiretas de uma instituição dos seus próprios instrumentos de FPP1 (valor negativo)</t>
  </si>
  <si>
    <t>20a</t>
  </si>
  <si>
    <t>Montante da posição em risco dos seguintes elementos elegíveis para uma ponderação de risco de 1250%, nos casos em que a instituição opta pela alternativa da dedução</t>
  </si>
  <si>
    <t>36 (1) (k)</t>
  </si>
  <si>
    <t>20b</t>
  </si>
  <si>
    <t>dos quais: detenções elegíveis fora do setor financeiro (valor negativo)</t>
  </si>
  <si>
    <t>36 (1) (k) (i), 89 a 91</t>
  </si>
  <si>
    <t>20c</t>
  </si>
  <si>
    <t>dos quais: posições de titularização (valor negativo)</t>
  </si>
  <si>
    <t>36 (1) (k) (ii), 243 (1) (b), 244 (1) (b), 258</t>
  </si>
  <si>
    <t>20d</t>
  </si>
  <si>
    <t>dos quais: transações incompletas (valor negativo)</t>
  </si>
  <si>
    <t>36 (1) (k) (iii), 379 (3)</t>
  </si>
  <si>
    <t>Ativos por impostos diferidos decorrentes de diferenças temporárias (montante acima do limite de 10%, líquido do passivo por impostos correspondentes se estiverem preenchidas as condições previstas no artigo 38.º, n.º3) (valor negativo)</t>
  </si>
  <si>
    <t>Montante acima do limite de 15% (valor negativo)</t>
  </si>
  <si>
    <t>48 (1)</t>
  </si>
  <si>
    <t>dos quais: detenções diretas e indiretas da instituição de instrumentos de FPP1 de entidades financeiras nas quais a instituição tem um investimento significativo</t>
  </si>
  <si>
    <t>dos quais: ativos por impostos diferidos decorrentes de diferenças temporárias</t>
  </si>
  <si>
    <t>25a</t>
  </si>
  <si>
    <t>Perdas relativas ao exercício em curso (valor negativo)</t>
  </si>
  <si>
    <t>25b</t>
  </si>
  <si>
    <t>Encargos fiscais previsíveis relacionados com elementos de FPP1 (valor negativo)</t>
  </si>
  <si>
    <t>36 (1) (I)</t>
  </si>
  <si>
    <t>Deduções aos FPA1 elegíveis que excedam os FPA1 da instituição (valor negativo)</t>
  </si>
  <si>
    <t>TOTAL DOS AJUSTAMENTOS REGULAMENTARES AOS FUNDOS PRÓPRIOS PRINCIPAIS DE NÍVEL 1 (FPP1)</t>
  </si>
  <si>
    <t>FUNDOS PRÓPRIOS ADICIONAIS DE NÍVEL 1 (FPA1): INSTRUMENTOS</t>
  </si>
  <si>
    <t>51, 52</t>
  </si>
  <si>
    <t>dos quais: classificados como fundos próprios segundo as normas contabilísticas aplicáveis</t>
  </si>
  <si>
    <t>dos quais: classificados como passivos segundo as normas contabilísticas aplicáveis</t>
  </si>
  <si>
    <t>Montante dos elementos considerados a que se refere o artigo 484.º, n.º 4, e dos prémios de emissão conexos sujeitos a eliminação progressiva dos FPA1</t>
  </si>
  <si>
    <t>486 (3)</t>
  </si>
  <si>
    <t>Fundos próprios de nível 1 considerados incluídos nos FPA1 consolidados (incluindo interesses minoritários não incluídos na linha 5) emitidos por filiais e detidos por terceiros</t>
  </si>
  <si>
    <t>dos quais: instrumentos emitidos por filiais sujeitos a eliminação progressiva</t>
  </si>
  <si>
    <t>FUNDOS PRÓPRIOS ADICIONAIS DE NÍVEL 1 (FPA1) ANTES DOS AJUSTAMENTOS REGULAMENTARES</t>
  </si>
  <si>
    <t>FUNDOS PRÓPRIOS ADICIONAIS DE NÍVEL 1 (FPA1): AJUSTAMENTOS REGULAMENTARES</t>
  </si>
  <si>
    <t>Detenções diretas e indiretas de uma instituição nos seus próprios instrumentos de FPA1 (Valor negativo)</t>
  </si>
  <si>
    <t>Deduções aos FP2 elegíveis que excedem o FP2 da instituição (valor negativo)</t>
  </si>
  <si>
    <t>56 (e)</t>
  </si>
  <si>
    <t>TOTAL DE AJUSTAMENTOS REGULAMENTARES DOS FUNDOS PRÓPRIOS ADICIONAIS DE NÍVEL 1 (FPA1)</t>
  </si>
  <si>
    <t>FUNDOS PRÓPRIOS ADICIONAIS DE NÍVEL 1 (FPA1)</t>
  </si>
  <si>
    <t>FUNDOS PRÓPRIOS DE NÍVEL 1 (FP1 = FPP1 + FPA1)</t>
  </si>
  <si>
    <t>FUNDOS PRÓPRIOS DE NÍVEL 2 (FPA2): INSTRUMENTOS E DISPOSIÇÕES</t>
  </si>
  <si>
    <t>62, 63</t>
  </si>
  <si>
    <t>Montante dos elementos considerados a que se refere o artigo 484º, nº5, e prémios de emissão conexos elegíveis sujeitos a eliminação progressiva dos FP2</t>
  </si>
  <si>
    <t>486 (4)</t>
  </si>
  <si>
    <t>Ajustamentos para risco de crédito</t>
  </si>
  <si>
    <t>62 (c) &amp; (d)</t>
  </si>
  <si>
    <t>FUNDOS PRÓPRIOS DE NÍVEL 2 (FPA2) ANTES DOS AJUSTAMENTOS REGULAMENTARES</t>
  </si>
  <si>
    <t>FUNDOS PRÓPRIOS DE NÍVEL 2 (FPA2): AJUSTAMENTOS REGULAMENTARES</t>
  </si>
  <si>
    <t>Detenções de instrumentos dos FP2 e empréstimos subordinados de entidades do setor financeiro que têm detenções cruzadas recíprocas com a instituição destinadas a inflacionar artificialmente os seus fundos próprios (valor negativo)</t>
  </si>
  <si>
    <t>Detenções diretas e indiretas de instrumentos de FP2 e empréstimos subordinados de entidades do setor financeiro nas quais a instituição não tem um investimento significativo (montante acima do limite de 10% e líquido de posições curtas elegíveis) (valor negativo)</t>
  </si>
  <si>
    <t>Detenções diretas e indiretas da instituição de instrumentos de FP2 e empréstimos subordinados de entidades do setor financeiro nas quais a instituição tem um investimento significativo (líquido de posições curtas elegíveis) (valor negativo)</t>
  </si>
  <si>
    <t>TOTAL DOS AJUSTAMENTOS REGULAMENTARES DOS FUNDOS PRÓPRIOS DE NÍVEL 2 (FP2)</t>
  </si>
  <si>
    <t>FUNDOS PRÓPRIOS TOTAIS (FPT = FP1 + FP2)</t>
  </si>
  <si>
    <t>TOTAL DOS ATIVOS PONDERADOS PELO RISCO</t>
  </si>
  <si>
    <t>RÁCIOS E RESERVAS PRUDENCIAIS DE FUNDOS PRÓPRIOS</t>
  </si>
  <si>
    <t>FUNDOS PRÓPRIOS PRINCIPAIS DE NÍVEL 1 (EM PERCENTAGEM DO MONTANTE DAS POSIÇÕES EM RISCO)</t>
  </si>
  <si>
    <t>NÍVEL 1 (EM PERCENTAGEM DO MONTANTE DAS POSIÇÕES EM RISCO)</t>
  </si>
  <si>
    <t>FUNDOS PRÓPRIOS TOTAIS (EM PERCENTAGEM DO MONTANTE DAS POSIÇÕES EM RISCO)</t>
  </si>
  <si>
    <t xml:space="preserve">92 (2) (c) </t>
  </si>
  <si>
    <t>REQUISITO DE RESERVAS PRUDENCIAIS ESPECÍFICO DA INSTITUIÇÃO (REQUISITO DE FPP1 EM CONFORMIDADE COM O ARTIGO 92º, N.º1, ALÍNEA A), MAIS REQUISITOS DE RESERVAS PRUDENCIAIS DE CONSERVAÇÃO DE FUNDOS PRÓPRIOS E ANTICÍCLICAS, MAIS RESERVAS PRUDENCIAIS DO RISCO SISITÉMICO, MAIS RESERVAS PRUDENCIAIS DE INSTITUIÇÃO DE IMPORTÂNCIA SISTÉMICA (RESERVAS PRUDENCIAIS G-SII OU O-SII), EXPRESSOS EM PERCENTAGEM DO MONTANTE DAS POSIÇÕES EM RISCO)</t>
  </si>
  <si>
    <t>DOS QUAIS: REQUISITOS DE RESERVAS PRUDENCIAIS DE CONSERVAÇÃO DE FUNDOS PRÓPRIOS</t>
  </si>
  <si>
    <t>DOS QUAIS: REQUISITO DE RESERVAS PRUDENCIAIS ANTICÍCLICAS</t>
  </si>
  <si>
    <t>DOS QUAIS: REQUISITO DE RESERVAS PRUDENCIAIS O RISCO SISTÉMICO</t>
  </si>
  <si>
    <t>67a</t>
  </si>
  <si>
    <t>DOS QUAIS: RESERVAS PRUDENCIAIS DE INSTITUIÇÃO DE IMPORTÂNCIA SISTÉMICA GLOBAL (G-SII) OU DE OUTRAS INSTITUIÇÕES DE IMPORTÂNCIA SISTÉMICA (O-SII)</t>
  </si>
  <si>
    <t>FUNDOS PRÓPRIOS PRINCIPAIS DE NÍVEL 1 DISPONÍVEIS PARA EFEITOS DE RESERVAS PRUDENCIAIS (EM PERCENTAGEM DO VALOR DAS POSIÇÕES EM RISCO)</t>
  </si>
  <si>
    <t>DRFP 128</t>
  </si>
  <si>
    <t>[NÃO RELEVANTE NA REGULAMENTAÇÃO DA UE]</t>
  </si>
  <si>
    <t>MONTANTES QUE NÃO EXCEDEM OS LIMITES DE DEDUÇÃO (ANTES DE PONDERAÇÃO PELO RISCO)</t>
  </si>
  <si>
    <t>Detenções diretas e indiretas da instituição de instrumentos de FPP1 de entidades do setor financeiro nas quais a instituição tem um investimento significativo (montante acima do limite de 10% e líquido de posições curtas elegíveis)</t>
  </si>
  <si>
    <t>LIMITES APLICÁVEIS À INCLUSÃO DE PROVISÕES NOS FUNDOS PRÓPRIOS DE NÍVEL 2</t>
  </si>
  <si>
    <t>62</t>
  </si>
  <si>
    <t>Limite máximo à inclusão de ajustamentos para o risco de crédito nos FP2 de acordo com o método-padrão</t>
  </si>
  <si>
    <t>Ajustamentos para o risco de crédito incluídos nos FP2 relacionados com as posições em risco sujeitas ao método das notações internas (antes da aplicação do limite máximo)</t>
  </si>
  <si>
    <t>Limite máximo à inclusão de ajustamentos para o risco de crédito nos FP2 de acordo com o método das notações internas</t>
  </si>
  <si>
    <t>INSTRUMENTOS DE FUNDOS PRÓPRIOS SUJEITOS A DISPOSIÇÕES DE ELIMINAÇÃO PROGRESSIVA (APLICÁVEL APENAS ENTRE 1 DE JANEIRO DE 2013 E 1 DE JANEIRO DE 2022)</t>
  </si>
  <si>
    <t>Limite máximo atual para os instrumentos de FPP1 sujeitos a disposições de eliminação progressiva</t>
  </si>
  <si>
    <t>484 (3), 486
(2) e (5)</t>
  </si>
  <si>
    <t>Montante excluído dos FPP1 devido ao limite máximo (excesso em relação ao limite máximo após resgates e vencimentos)</t>
  </si>
  <si>
    <t>Limite máximo atual para os instrumentos de FPA1 sujeitos a disposições de eliminação progressiva</t>
  </si>
  <si>
    <t>484 (4), 486
(3) e (5)</t>
  </si>
  <si>
    <t>Montante excluído dos FPA1 devido ao limite máximo (excesso em relação ao limite máximo após resgates e vencimentos)</t>
  </si>
  <si>
    <t>Limite máximo atual para os instrumentos de FP2 sujeitos a disposições de eliminação progressiva</t>
  </si>
  <si>
    <t>484 (5), 486
(4) e (5)</t>
  </si>
  <si>
    <t>Montante excluído dos FP2 devido ao limite máximo (excesso em relação ao limite máximo após resgates e vencimentos)</t>
  </si>
  <si>
    <t>(1)</t>
  </si>
  <si>
    <t>(2)</t>
  </si>
  <si>
    <t>(3)</t>
  </si>
  <si>
    <t>(4)</t>
  </si>
  <si>
    <t>(5)</t>
  </si>
  <si>
    <t>Emitente</t>
  </si>
  <si>
    <t>Banco Comercial Português, S.A.</t>
  </si>
  <si>
    <t>Identificador único</t>
  </si>
  <si>
    <t>PTBIVXOM0013</t>
  </si>
  <si>
    <t>PTBIU6OM0028</t>
  </si>
  <si>
    <t>PTBCL2OM0016</t>
  </si>
  <si>
    <t>PTBCUWOM0011</t>
  </si>
  <si>
    <t>PTBCTZOM0037</t>
  </si>
  <si>
    <t>Legislação(ões) aplicável(is) ao instrumento</t>
  </si>
  <si>
    <t>Lei Portuguesa e Inglesa</t>
  </si>
  <si>
    <t>TRATAMENTO REGULAMENTAR</t>
  </si>
  <si>
    <t>Regras transitórias do CRR</t>
  </si>
  <si>
    <t>Fundos próprios de nível 2</t>
  </si>
  <si>
    <t>Regras pós-transição do CRR</t>
  </si>
  <si>
    <t>Elegíveis numa base individual/ (sub)consolidada/individual e (sub)consolidada</t>
  </si>
  <si>
    <t>Individual / (Sub) consolidada</t>
  </si>
  <si>
    <t>Tipo de instrumento</t>
  </si>
  <si>
    <t>Dívida Subordinada</t>
  </si>
  <si>
    <t>9a</t>
  </si>
  <si>
    <t>Preço de emissão</t>
  </si>
  <si>
    <t>9b</t>
  </si>
  <si>
    <t>Preço de resgate</t>
  </si>
  <si>
    <t>Classificação contabilística</t>
  </si>
  <si>
    <t>Passivo - custo amortizado</t>
  </si>
  <si>
    <t>Data original de emissão</t>
  </si>
  <si>
    <t>28 de março de 2011</t>
  </si>
  <si>
    <t>14 de outubro de 2011</t>
  </si>
  <si>
    <t>8 de novembro de 2011</t>
  </si>
  <si>
    <t>25 de agosto de 2011</t>
  </si>
  <si>
    <t>30 de dezembro de 2011</t>
  </si>
  <si>
    <t>Caracter perpétuo ou prazo fixo</t>
  </si>
  <si>
    <t>Prazo Fixo</t>
  </si>
  <si>
    <t>Data de vencimento original</t>
  </si>
  <si>
    <t>28 de março de 2021</t>
  </si>
  <si>
    <t>28 de setembro de 2019</t>
  </si>
  <si>
    <t>8 de novembro de 2019</t>
  </si>
  <si>
    <t>25 de agosto de 2019</t>
  </si>
  <si>
    <t>9 de dezembro de 2019</t>
  </si>
  <si>
    <t>Opção de compra do emitente sujeita a aprovação prévia da supervisão</t>
  </si>
  <si>
    <t>Sim</t>
  </si>
  <si>
    <t>Data da opção de compra, datas condicionais da opção de compra e valor de resgate</t>
  </si>
  <si>
    <t>Em caso de ocorrência de Evento de Desqualificação como Fundos Próprios. Os títulos serão reembolsáveis ao par.</t>
  </si>
  <si>
    <t>Datas de compra subsequentes, se aplicável</t>
  </si>
  <si>
    <t>N/A</t>
  </si>
  <si>
    <t>CUPÕES/DIVIDENDOS</t>
  </si>
  <si>
    <t>Dividendo/cupão fixo ou variável</t>
  </si>
  <si>
    <t>Variável</t>
  </si>
  <si>
    <t>Fixo</t>
  </si>
  <si>
    <t>Taxa do cupão e eventual índice relacionado</t>
  </si>
  <si>
    <t>Euribor 3m + 3,75%</t>
  </si>
  <si>
    <t>Existência de um limite aos dividendos</t>
  </si>
  <si>
    <t>Não</t>
  </si>
  <si>
    <t>Discrição total, discrição parcial ou obrigatoriedade (em termos de prazo)</t>
  </si>
  <si>
    <t>Obrigatoriedade</t>
  </si>
  <si>
    <t>Discrição total, discrição parcial ou obrigatoriedade (em termos de montante)</t>
  </si>
  <si>
    <t>Exigência de reforços ou outros incentivos ao resgate</t>
  </si>
  <si>
    <t>Não cumulativos ou cumulativos</t>
  </si>
  <si>
    <t>Não cumulativos</t>
  </si>
  <si>
    <t>Convertíveis ou não convertíveis</t>
  </si>
  <si>
    <t>Não convertíveis</t>
  </si>
  <si>
    <t>Se convertíveis, desencadeador(es) de conversão</t>
  </si>
  <si>
    <t>Se convertíveis, total ou parcialmente</t>
  </si>
  <si>
    <t>Se convertíveis, taxa de conversão</t>
  </si>
  <si>
    <t>Se convertíveis, conversão obrigatória ou facultativa</t>
  </si>
  <si>
    <t>Se convertíveis, especificar em que tipo de instrumentos podem ser convertidos</t>
  </si>
  <si>
    <t>Se convertíveis, especificar o emitente do instrumento em que serão convertidos</t>
  </si>
  <si>
    <t>Em caso de redução do valor, desencadeador(es) dessa redução</t>
  </si>
  <si>
    <t>Em caso de redução do valor, total ou parcial</t>
  </si>
  <si>
    <t>Em caso de redução do valor, permanente ou temporária</t>
  </si>
  <si>
    <t>Posição na hierarquia de subordinação em caso de liquidação (especificar o tipo de instrumento imediatamente acima na hierarquia de prioridades)</t>
  </si>
  <si>
    <t>Dívida Sénior</t>
  </si>
  <si>
    <t>Características não conformes objeto de transição</t>
  </si>
  <si>
    <t>Em caso afirmativo, especificar as características não conformes</t>
  </si>
  <si>
    <t>(6)</t>
  </si>
  <si>
    <t>(7)</t>
  </si>
  <si>
    <t>(8)</t>
  </si>
  <si>
    <t>(9)</t>
  </si>
  <si>
    <t>(10)</t>
  </si>
  <si>
    <t>PTBCU9OM0028</t>
  </si>
  <si>
    <t>PTBIVSOM0077</t>
  </si>
  <si>
    <t>PTBIUGOM0072</t>
  </si>
  <si>
    <t>PTBIZUOM0053</t>
  </si>
  <si>
    <t>PTBCQJOM0030</t>
  </si>
  <si>
    <t>Lei Portuguesa</t>
  </si>
  <si>
    <t>27 de janeiro de 2012</t>
  </si>
  <si>
    <t>1 de abril de 2011</t>
  </si>
  <si>
    <t>21 de abril de 2011</t>
  </si>
  <si>
    <t>4 de abril de 2012</t>
  </si>
  <si>
    <t>13 de janeiro de 2020</t>
  </si>
  <si>
    <t>1 de abril de 2021</t>
  </si>
  <si>
    <t>21 de abril de 2021</t>
  </si>
  <si>
    <t>2 de julho de 2020</t>
  </si>
  <si>
    <t>28 de fevereiro de 2020</t>
  </si>
  <si>
    <t>(11)</t>
  </si>
  <si>
    <t>(12)</t>
  </si>
  <si>
    <t>(13)</t>
  </si>
  <si>
    <t>(14)</t>
  </si>
  <si>
    <t>(15)</t>
  </si>
  <si>
    <t>BCP Finance Bank, Ltd.</t>
  </si>
  <si>
    <t>Bank Millennium S.A.</t>
  </si>
  <si>
    <t>PTBIUMOM0082</t>
  </si>
  <si>
    <t>PTBIZKOM0063</t>
  </si>
  <si>
    <t>XS0686774752</t>
  </si>
  <si>
    <t>PTBCPWOM0034</t>
  </si>
  <si>
    <t>PLBIG0000453</t>
  </si>
  <si>
    <t>Lei Inglesa</t>
  </si>
  <si>
    <t>Lei Polaca</t>
  </si>
  <si>
    <t>PLN 700.000.000
(167.640.579)</t>
  </si>
  <si>
    <t>12 de abril de 2012</t>
  </si>
  <si>
    <t>13 de outubro de 2011</t>
  </si>
  <si>
    <t>07 de dezembro de 2017</t>
  </si>
  <si>
    <t>3 de abril de 2020</t>
  </si>
  <si>
    <t>12 de abril de 2020</t>
  </si>
  <si>
    <t>13 de outubro de 2021</t>
  </si>
  <si>
    <t>07 de dezembro de 2027</t>
  </si>
  <si>
    <t xml:space="preserve">N/A. </t>
  </si>
  <si>
    <t>07 de dezembro de 2022. Existência de opção de compra, a qualquer momento, perante determinadas ocorrências fiscais e regulamentares. No caso do exercício da opção, os títulos serão reembolsáveis ao par.</t>
  </si>
  <si>
    <t>08 de dezembro de 2022. Existência de opção de compra, em cada data de pagamento de juros, perante determinadas ocorrências fiscais e regulamentares. No caso do exercício da opção, os títulos serão reembolsáveis ao par.</t>
  </si>
  <si>
    <t>Taxa para os primeiros 5 anos: 4,5%, ao ano.                                 Refixação no final do 5º ano:  Taxa MS 5y + Margem Inicial (4,267%)</t>
  </si>
  <si>
    <t>Wibor 6M + 2,30%</t>
  </si>
  <si>
    <t>(16)</t>
  </si>
  <si>
    <t>(17)</t>
  </si>
  <si>
    <t>(18)</t>
  </si>
  <si>
    <t>(19)</t>
  </si>
  <si>
    <t>PTBSMFOE0006</t>
  </si>
  <si>
    <t>PTBCLAOE0000</t>
  </si>
  <si>
    <t>Não elegíveis</t>
  </si>
  <si>
    <t>PTE 18.000.000.000; 
      € 89.783.621,88</t>
  </si>
  <si>
    <t>4 de dezembro de 1997</t>
  </si>
  <si>
    <t>28 de dezembro de 2001</t>
  </si>
  <si>
    <t>Perpétuo</t>
  </si>
  <si>
    <t>Sem maturidade</t>
  </si>
  <si>
    <t>1ª data: 4 de dezembro de 2007</t>
  </si>
  <si>
    <t>1ª data: 28 de dezembro de 2011</t>
  </si>
  <si>
    <t>Depois da 1ª data, em cada data de pagamento de juros</t>
  </si>
  <si>
    <t>Fixo-variável</t>
  </si>
  <si>
    <t>Até 4-dez-2007: Euribor 6m + 0,4%; De 4-jun-2008 a 4-dez-2017 (inclusivé): Euribor 6m + 0,9%; A partir de 4-jun-2018: Euribor 6m + 1,4%</t>
  </si>
  <si>
    <t>De 28-mar-02 a 28-dez-11 (inclusivé): Euribor 3m + 1,75%; A partir de 28-mar-12: Euribor 3m + 2,25%</t>
  </si>
  <si>
    <t>Cumulativos</t>
  </si>
  <si>
    <t>Total ou parcial</t>
  </si>
  <si>
    <t>Permanente</t>
  </si>
  <si>
    <t>Existência de uma cláusula de Step-up</t>
  </si>
  <si>
    <t>PTBCPMOM0002</t>
  </si>
  <si>
    <t>PTBCP0AM0015</t>
  </si>
  <si>
    <t>Fundos próprios adicionais de nível 1</t>
  </si>
  <si>
    <t>Fundos próprios principais de nível 1</t>
  </si>
  <si>
    <t>Outros Instrumentos de Capital</t>
  </si>
  <si>
    <t>Ações Ordinárias</t>
  </si>
  <si>
    <t>29 de junho de 2009</t>
  </si>
  <si>
    <t>1ª data: 29 de junho de 2014</t>
  </si>
  <si>
    <t>Até 29-jun-2011: 7%; A partir de 29-dez-2011: Euribor 6m + 2,5% (taxa mínima: 5%)</t>
  </si>
  <si>
    <t>Discrição total</t>
  </si>
  <si>
    <t>Sempre parcial</t>
  </si>
  <si>
    <t>Temporária</t>
  </si>
  <si>
    <t>Sem eventos de desencadeamento automático</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</si>
  <si>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</si>
  <si>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</si>
  <si>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</si>
  <si>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de nível 1</t>
  </si>
  <si>
    <t>Fundos próprios de nível 1 se o regime transitório da IFRS 9 ou perdas de crédito esperadas análogas não tivesse sido aplicado</t>
  </si>
  <si>
    <t>Fundos próprios totais se o regime transitório da IFRS 9 ou perdas de crédito esperadas análogas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</si>
  <si>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</si>
  <si>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</si>
  <si>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</si>
  <si>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</si>
  <si>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</si>
  <si>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</si>
  <si>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</si>
  <si>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</si>
  <si>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</si>
  <si>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</si>
  <si>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Medida da exposição total do rácio de alavancagem</t>
  </si>
  <si>
    <t>Rácio de alavancagem se o regime transitório da IFRS 9 ou perdas de crédito esperadas análogas não tivesse sido aplicado</t>
  </si>
  <si>
    <t>26 (1), 27, 28, 29</t>
  </si>
  <si>
    <t>dos quais: instrumentos de tipo 1</t>
  </si>
  <si>
    <t>dos quais: instrumentos de tipo 2</t>
  </si>
  <si>
    <t>dos quais: instrumentos de tipo 3</t>
  </si>
  <si>
    <t>26 (3) da lista EBA</t>
  </si>
  <si>
    <t>Outro rendimento integral acumulado (e outras reservas)</t>
  </si>
  <si>
    <t>Soma das linhas 1 a 5a</t>
  </si>
  <si>
    <t>36 (1) (b), 37</t>
  </si>
  <si>
    <t>36 (1) (c), 38</t>
  </si>
  <si>
    <t>33 (1) (a)</t>
  </si>
  <si>
    <t>36 (1) (d), 40, 159</t>
  </si>
  <si>
    <t>36 (1) (e), 41</t>
  </si>
  <si>
    <t>36 (1) (f), 42</t>
  </si>
  <si>
    <t>Detenções diretas, indiretas e sintéticas de instrumentos de FPP1 de entidades do setor financeiro que têm detenções cruzadas recíprocas com a instituição destinadas a inflacionar artificialmente os seus fundos próprios (valor negativo)</t>
  </si>
  <si>
    <t>36 (1) (g), 44</t>
  </si>
  <si>
    <t>Detenções diretas, indiretas e sintéticas da instituição de instrumentos de FPP1 de entidades do setor financeiro nas quais a instituição não tem um investimento significativo (montante acima do limite de 10% e líquido de posições curtas elegíveis) (valor negativo)</t>
  </si>
  <si>
    <t>Detenções diretas, indiretas e sintéticas da instituição de instrumentos de FPP1 de entidades do setor financeiro nas quais a instituição tem um investimento significativo (montante acima do limite de 10% e líquido de posições curtas elegíveis) (valor negativo)</t>
  </si>
  <si>
    <t>36 (1) (h), 43, 45, 46, 49 (2) e (3), 79</t>
  </si>
  <si>
    <t>36 (1) (i), 43, 45, 47, 48 (1) (b), 49 (1) a (3), 79</t>
  </si>
  <si>
    <t>36 (1) (c), 38, 48 (1) (a)</t>
  </si>
  <si>
    <t>36 (1) (i), 48 (1) (b)</t>
  </si>
  <si>
    <t>36 (1) (a)</t>
  </si>
  <si>
    <t>Soma das linhas 7 a 20a, 21, 22 e 25a a 27</t>
  </si>
  <si>
    <t>85, 86</t>
  </si>
  <si>
    <t>Soma das linhas 30, 33 e 34</t>
  </si>
  <si>
    <t>52 (1) (b), 56 (a), 57</t>
  </si>
  <si>
    <t>Detenções diretas, indiretas e sintéticas de instrumentos de FPA1 de entidades do setor financeiro que têm detenções cruzadas recíprocas com a instituição destinadas a inflacionar artificialmente os seus fundos próprios (valor negativo)</t>
  </si>
  <si>
    <t>56 (b), 58</t>
  </si>
  <si>
    <t>Detenções diretas, indiretas e sintéticas de instrumentos de FPA1 de entidades do setor financeiro nas quais a instituição não tem investimento significativo (montante acima do limite de 10% e líquido de posições curtas elegíveis) (valor negativo)</t>
  </si>
  <si>
    <t>56 (c), 59, 60, 79</t>
  </si>
  <si>
    <t>Detenções diretas, indiretas e sintéticas de instrumentos de FPA1 de entidades do setor financeiro nas quais a instituição tem um investimento significativo (líquido de posições curtas elegíveis) (valor negativo)</t>
  </si>
  <si>
    <t>56 (d), 59, 79</t>
  </si>
  <si>
    <t>Soma das linhas 37 a 42</t>
  </si>
  <si>
    <t>Soma das linhas 29 e 44</t>
  </si>
  <si>
    <t>87, 88</t>
  </si>
  <si>
    <t>Detenções diretas e indiretas de uma instituição nos seus próprios instrumentos de FP2 e empréstimos subordinados (valor negativo)</t>
  </si>
  <si>
    <t>63 (b) (i), 66 (a), 67</t>
  </si>
  <si>
    <t>66 (b), 68</t>
  </si>
  <si>
    <t>66 (c), 69, 70 e 79</t>
  </si>
  <si>
    <t>66 (d), 69, 79</t>
  </si>
  <si>
    <t>Soma das linhas 52 a 56</t>
  </si>
  <si>
    <t>Soma das linhas 45 e 58</t>
  </si>
  <si>
    <t>92 (2) (a)</t>
  </si>
  <si>
    <t>92 (2) (b)</t>
  </si>
  <si>
    <t>DRFP 128, 129, 130, 131,133</t>
  </si>
  <si>
    <t>Detenções diretas e indiretas nos fundos próprios de entidades do setor financeiro nas quais a instituição não tem um investimento significativo (montante acima do limite de 10% e líquido de posições curtas elegíveis)</t>
  </si>
  <si>
    <t>36 (1) (h), 45, 46, 56 (c), 59, 60, 66 (c), 69, 70</t>
  </si>
  <si>
    <t>36 (1) (i), 45, 48</t>
  </si>
  <si>
    <t>Ativos por impostos diferidos decorrentes de diferenças temporárias (montante abaixo do limite de 10%, líquidos do passivo por impostos correspondente se estiverem preenchidas as condições previstas no artigo 38º, nº3) (valor negativo)</t>
  </si>
  <si>
    <t>36 (1) (c), 38, 48</t>
  </si>
  <si>
    <t>Ajustamentos para o risco de crédito incluídos nos FP2 relacionados com posições em risco sujeitas ao método-padrão (antes da aplicação do limite máximo)</t>
  </si>
  <si>
    <t>Referência aos artigos do Regulamento (UE) n.º575/2013</t>
  </si>
  <si>
    <t>31 mar. 18</t>
  </si>
  <si>
    <t>Rácios de capital e resumo dos seus principais componentes</t>
  </si>
  <si>
    <t xml:space="preserve">  Phased-in</t>
  </si>
  <si>
    <t xml:space="preserve">    Fully implemented</t>
  </si>
  <si>
    <t>Reconciliação entre o capital contabilístico e regulatório</t>
  </si>
  <si>
    <t>Lucro líquido do exercício atribuível aos acionistas do Banco não elegível para FPP1</t>
  </si>
  <si>
    <t>Modelo das principais características dos instrumentos de fundos próprios</t>
  </si>
  <si>
    <t>Divulgação uniforme do regime transitório para reduzir o impacto da IFRS 9</t>
  </si>
  <si>
    <t>36 (1) (j)</t>
  </si>
  <si>
    <t>18 julho de 2012</t>
  </si>
  <si>
    <t>30 jun. 18</t>
  </si>
  <si>
    <t>Fundos próprios em 30 de junho de 2018 (Modelo de divulgação dos fundos próprios)</t>
  </si>
  <si>
    <t>Instrumentos de fundos próprios considerados incluídos nos fundos próprios de nível 2 (incluindo interesses minoritários e instrumentos dos FPA1 não incluídos nas linhas 5 e 34) consolidados emitidos por filiais e detidos por terceiros</t>
  </si>
  <si>
    <t>31 dez. 17</t>
  </si>
  <si>
    <t>Modelo 15 - EU CR1-E</t>
  </si>
  <si>
    <t>Exposições não produtivas e exposições diferidas</t>
  </si>
  <si>
    <t>Valores contabilísticos brutos das exposições produtivas e não produtivas</t>
  </si>
  <si>
    <t>Imparidades e provisões acumuladas e ajustamentos negativos do justo valor devidos ao risco de crédito</t>
  </si>
  <si>
    <t>Cauções e garantias financeiras recebidas</t>
  </si>
  <si>
    <t>Das quais produtivas, mas vencidas 
&gt; 30 dias e 
=&lt; 90 dias</t>
  </si>
  <si>
    <t>Das quais produtivas diferidas</t>
  </si>
  <si>
    <t>das quais não produtivas</t>
  </si>
  <si>
    <t>Sobre exposições produtivas</t>
  </si>
  <si>
    <t>Sobre exposições não produtivas</t>
  </si>
  <si>
    <t>Das quais exposições diferidas</t>
  </si>
  <si>
    <t>das quais em incumprimento</t>
  </si>
  <si>
    <t>das quais em situação de imparidade</t>
  </si>
  <si>
    <t>das quais diferidas</t>
  </si>
  <si>
    <t>Das quais diferidas</t>
  </si>
  <si>
    <t>Títulos de dívida</t>
  </si>
  <si>
    <t>Empréstimos e adiantamentos</t>
  </si>
  <si>
    <t>Posições em risco extrapatrimoniais</t>
  </si>
  <si>
    <t>Os principais agregados dos fundos próprios e dos requisitos de fundos próprios consolidados com referência a 30 de junho de 2018 e 31 de dezembro de 2017, bem como os respetivos rácios de capital, são apresentados no quadro seguinte:</t>
  </si>
  <si>
    <t>De acordo com o disposto no artigo 4º do Regulamento de Execução (UE) nº 1423/2013, divulgamos o modelo geral de relato da natureza e montante de elementos específicos dos fundos próprios.</t>
  </si>
  <si>
    <t>Dado que o Banco decidiu adotar a opção de reconhecer faseadamente os impactos da IFRS9, de acordo com o disposto no artº 473-A da CRR, apresenta-se seguidamente o modelo relativo à comparação dos fundos próprios, dos rácios de fundos próprios e de alavancagem das instituição com e sem a aplicação do regime transitório da IFRS9 ou perdas de crédito esperadas análogas, conforme referido nas orientações EBA/GL/2018/01, relativas à divulgação uniforme do regime transitório para reduzir o impacto da introdução da IFRS 9 sobre os fundos próprios.</t>
  </si>
  <si>
    <t>Modelo 4 - EU OV1</t>
  </si>
  <si>
    <t>Visão geral dos ativos ponderados pelo risco (RWA)</t>
  </si>
  <si>
    <t>RISCOS DE CRÉDITO (EXCLUINDO CCR)</t>
  </si>
  <si>
    <t>dos quais:</t>
  </si>
  <si>
    <t>Método Padrão</t>
  </si>
  <si>
    <r>
      <t xml:space="preserve">Método IRB </t>
    </r>
    <r>
      <rPr>
        <i/>
        <sz val="8"/>
        <color rgb="FF575756"/>
        <rFont val="FocoMbcp"/>
        <family val="2"/>
      </rPr>
      <t>Foundation</t>
    </r>
  </si>
  <si>
    <t>Método Avançado das Notações Internas (AIRB)</t>
  </si>
  <si>
    <t>Ações no quadro do método da ponderação do risco simples</t>
  </si>
  <si>
    <t>CCR</t>
  </si>
  <si>
    <t>Método de Avaliação ao preço de mercado</t>
  </si>
  <si>
    <t>Método do Risco Inicial</t>
  </si>
  <si>
    <t>Método do Modelo Interno</t>
  </si>
  <si>
    <t>Montante das posições em risco destinado a contribuições para o fundo de proteção de uma CCP</t>
  </si>
  <si>
    <t>Ajustamento da avaliação de crédito (CVA)</t>
  </si>
  <si>
    <t>RISCOS DE LIQUIDAÇÃO</t>
  </si>
  <si>
    <t>POSIÇÕES EM RISCO TITULARIZADAS NA CARTEIRA BANCÁRIA (APÓS O LIMITE MÁXIMO)</t>
  </si>
  <si>
    <t>Método das Notações Internas (IRB)</t>
  </si>
  <si>
    <t>Método da Fórmula Regulamentar (SFA)</t>
  </si>
  <si>
    <t>Método da Avaliação Interna (IAA)</t>
  </si>
  <si>
    <t>RISCOS DE MERCADO</t>
  </si>
  <si>
    <t>IMA</t>
  </si>
  <si>
    <t>GRANDES RISCOS</t>
  </si>
  <si>
    <t>RISCOS OPERACIONAIS</t>
  </si>
  <si>
    <t>Método do Indicador Básico</t>
  </si>
  <si>
    <t>Método de Medição Avançada</t>
  </si>
  <si>
    <t>VALORES INFERIORES AOS LIMIARES DE DEDUÇÃO (sujeitos a 250% de ponderação de risco)</t>
  </si>
  <si>
    <t>Ajustamento do Limite mínimo</t>
  </si>
  <si>
    <t>Empréstimos especializados</t>
  </si>
  <si>
    <t>Categorias regulamentares</t>
  </si>
  <si>
    <t>Prazo de vencimento residual</t>
  </si>
  <si>
    <t>Montante dos elementos patrimoniais</t>
  </si>
  <si>
    <t>Montante dos elementos extrapatrimoniais</t>
  </si>
  <si>
    <t>Ponderador de risco</t>
  </si>
  <si>
    <t>Montante das posições em risco</t>
  </si>
  <si>
    <t>Perdas esperadas</t>
  </si>
  <si>
    <t>Categoria 1</t>
  </si>
  <si>
    <t>Inferior a 2,5 anos</t>
  </si>
  <si>
    <t>Igual ou superior a 2,5 anos</t>
  </si>
  <si>
    <t>Categoria 2</t>
  </si>
  <si>
    <t>Categoria 3</t>
  </si>
  <si>
    <t>Categoria 4</t>
  </si>
  <si>
    <t>Categoria 5</t>
  </si>
  <si>
    <t>Total</t>
  </si>
  <si>
    <t>Ações abrangidas pelo método de ponderação do risco simples</t>
  </si>
  <si>
    <t>Categorias</t>
  </si>
  <si>
    <t>Requisitos de fundos próprios</t>
  </si>
  <si>
    <t>Perdas Esperadas</t>
  </si>
  <si>
    <t>Posições em risco sobre ações cotadas em bolsa</t>
  </si>
  <si>
    <t>Outras posições em risco sobre ações</t>
  </si>
  <si>
    <t>Modelo 11 - EU CR1-A</t>
  </si>
  <si>
    <t>Qualidade de crédito das posições em risco por classe de risco e instrumento</t>
  </si>
  <si>
    <t>a</t>
  </si>
  <si>
    <t>b</t>
  </si>
  <si>
    <t>c</t>
  </si>
  <si>
    <t>d</t>
  </si>
  <si>
    <t>e</t>
  </si>
  <si>
    <t>f</t>
  </si>
  <si>
    <t>g</t>
  </si>
  <si>
    <t>Valor contabilístico bruto das posições em risco</t>
  </si>
  <si>
    <t>Ajustamentos para risco específico de crédito</t>
  </si>
  <si>
    <t>Ajustamentos para risco geral de crédito</t>
  </si>
  <si>
    <t>Anulações acumuladas</t>
  </si>
  <si>
    <t>Requisitos de ajustamento do risco de crédito no período</t>
  </si>
  <si>
    <t>Valores líquidos</t>
  </si>
  <si>
    <t>em situação de incumprimento</t>
  </si>
  <si>
    <t>que não se encontram em incumprimento</t>
  </si>
  <si>
    <t>(a+b-c-d)</t>
  </si>
  <si>
    <t>Administrações Centrais ou Bancos Centrais</t>
  </si>
  <si>
    <t>Instituições</t>
  </si>
  <si>
    <t>Empresas</t>
  </si>
  <si>
    <t>Retalho</t>
  </si>
  <si>
    <t>PME</t>
  </si>
  <si>
    <t>Ações</t>
  </si>
  <si>
    <t>TOTAL DO MÉTODO IRB</t>
  </si>
  <si>
    <t>Administrações Regionais ou Autoridades Locais</t>
  </si>
  <si>
    <t>Entidades do Setor Público</t>
  </si>
  <si>
    <t>Bancos Multilaterais de Desenvolvimento</t>
  </si>
  <si>
    <t>Organizações Internacionais</t>
  </si>
  <si>
    <t>Garantidas por hipotecas sobre bens imóveis</t>
  </si>
  <si>
    <t>Posições em risco em situação de incumprimento</t>
  </si>
  <si>
    <t xml:space="preserve">Posições associadas a riscos particularmente elevados </t>
  </si>
  <si>
    <t>Obrigações cobertas</t>
  </si>
  <si>
    <t>Instituições e empresas com avaliação de crédito a curto prazo</t>
  </si>
  <si>
    <t>Organismos de Investimento Coletivo</t>
  </si>
  <si>
    <t>Posições em risco sobre ações</t>
  </si>
  <si>
    <t>Outras posições em risco</t>
  </si>
  <si>
    <t>TOTAL DO MÉTODO PADRÃO</t>
  </si>
  <si>
    <t>Modelo 12 - EU CR1-B</t>
  </si>
  <si>
    <t>Qualidade de crédito das posições em risco por setor ou tipo de contraparte</t>
  </si>
  <si>
    <t>Crédito hipotecário</t>
  </si>
  <si>
    <t>Crédito ao consumo</t>
  </si>
  <si>
    <t>Serviços</t>
  </si>
  <si>
    <t>Construção</t>
  </si>
  <si>
    <t>Outras ativ. nacionais</t>
  </si>
  <si>
    <t>Outras ativ. internacionais</t>
  </si>
  <si>
    <t>Comércio por grosso</t>
  </si>
  <si>
    <t>Outros</t>
  </si>
  <si>
    <t>Modelo 13 - EU CR1-C</t>
  </si>
  <si>
    <t>Qualidade de crédito das posições em risco por zona geográfica</t>
  </si>
  <si>
    <t>Portugal</t>
  </si>
  <si>
    <t>Polónia</t>
  </si>
  <si>
    <t>Modelo 19 - EU CR4</t>
  </si>
  <si>
    <t>Método Padrão - Posições em risco de crédito e efeitos CRM</t>
  </si>
  <si>
    <t>Posições em risco antes de CCF e CRM</t>
  </si>
  <si>
    <t>Posições em risco depois de CCF e CRM</t>
  </si>
  <si>
    <t>RWA e densidade de RWA</t>
  </si>
  <si>
    <t>Montante patrimonial</t>
  </si>
  <si>
    <t>Montante extrapatrimonial</t>
  </si>
  <si>
    <t>Densidade de RWA</t>
  </si>
  <si>
    <t>Outros elementos</t>
  </si>
  <si>
    <t>Modelo 20 - EU CR5</t>
  </si>
  <si>
    <t>Classes de risco</t>
  </si>
  <si>
    <t>Ponderadas pelo risco</t>
  </si>
  <si>
    <t>0%</t>
  </si>
  <si>
    <t xml:space="preserve">Outras </t>
  </si>
  <si>
    <t>Deduzidas</t>
  </si>
  <si>
    <t>Modelo 21 - EU CR6 - EMPRESAS</t>
  </si>
  <si>
    <t>Método IRB - Posições em risco de cédito por classes de risco e intervalo de PD</t>
  </si>
  <si>
    <t>Escala de PD</t>
  </si>
  <si>
    <t>Posições brutas patrimoniais originais</t>
  </si>
  <si>
    <t>Pré-CCF das posições em risco extrapatrimoniais</t>
  </si>
  <si>
    <t>CCF Médio</t>
  </si>
  <si>
    <t>EAD pós CRM e pós CCF</t>
  </si>
  <si>
    <t>PD média</t>
  </si>
  <si>
    <t>Número de devedores</t>
  </si>
  <si>
    <t>LGD média</t>
  </si>
  <si>
    <t>Maturidade média</t>
  </si>
  <si>
    <t>EL</t>
  </si>
  <si>
    <t>Ajustamentos de valor e provisões</t>
  </si>
  <si>
    <t>EMPRESAS</t>
  </si>
  <si>
    <t>0,01% a 0,05%</t>
  </si>
  <si>
    <t>0,05% a 0,07%</t>
  </si>
  <si>
    <t>0,07% a 0,14%</t>
  </si>
  <si>
    <t>0,14% a 0,28%</t>
  </si>
  <si>
    <t>0,28% a 0,53%</t>
  </si>
  <si>
    <t>0,53% a 0,95%</t>
  </si>
  <si>
    <t>0,95% a 1,73%</t>
  </si>
  <si>
    <t>1,73% a 2,92%</t>
  </si>
  <si>
    <t>2,92% a 4,67%</t>
  </si>
  <si>
    <t>4,67% a 7,00%</t>
  </si>
  <si>
    <t>7,00% a 9,77%</t>
  </si>
  <si>
    <t>9,77% a 13,61%</t>
  </si>
  <si>
    <t>13,61% a 100,00%</t>
  </si>
  <si>
    <r>
      <t xml:space="preserve">100,00% </t>
    </r>
    <r>
      <rPr>
        <i/>
        <sz val="8"/>
        <color rgb="FF575756"/>
        <rFont val="FocoMbcp"/>
        <family val="2"/>
      </rPr>
      <t>(default)</t>
    </r>
  </si>
  <si>
    <t>SUBTOTAL</t>
  </si>
  <si>
    <t>NOTA: Estes dados não incluem as posições em risco de Derivados e de Specialised Lending.</t>
  </si>
  <si>
    <r>
      <t xml:space="preserve">100,00% </t>
    </r>
    <r>
      <rPr>
        <i/>
        <sz val="7.5"/>
        <color rgb="FF575756"/>
        <rFont val="FocoMbcp Light"/>
        <family val="2"/>
      </rPr>
      <t>(default)</t>
    </r>
  </si>
  <si>
    <t>Modelo 21 - EU CR6 - RETALHO</t>
  </si>
  <si>
    <t xml:space="preserve">GARANTIDAS POR </t>
  </si>
  <si>
    <t>BENS IMÓVEIS</t>
  </si>
  <si>
    <t>RENOVÁVEIS</t>
  </si>
  <si>
    <t>ELEGÍVEIS</t>
  </si>
  <si>
    <t xml:space="preserve">OUTRAS </t>
  </si>
  <si>
    <t>RETALHO - PME</t>
  </si>
  <si>
    <t>RETALHO - NÃO</t>
  </si>
  <si>
    <t xml:space="preserve"> PME</t>
  </si>
  <si>
    <t>100,00% (default)</t>
  </si>
  <si>
    <t>Modelo 23 - EU CR8</t>
  </si>
  <si>
    <t>Declarações de fluxos de RWA para o risco de crédito de acordo com o método IRB</t>
  </si>
  <si>
    <t>Montantes de RWA</t>
  </si>
  <si>
    <t>RWA NO FINAL DO PERÍODO DE REPORTE ANTERIOR</t>
  </si>
  <si>
    <t>Volume dos ativos</t>
  </si>
  <si>
    <t>Qualidade dos ativos</t>
  </si>
  <si>
    <t>Atualização de modelos</t>
  </si>
  <si>
    <t>Metodologia e políticas</t>
  </si>
  <si>
    <t>Aquisições e alienações</t>
  </si>
  <si>
    <t>Movimentos Cambiais</t>
  </si>
  <si>
    <t>RWA NO FINAL DO PERÍODO DE REPORTE</t>
  </si>
  <si>
    <t>Modelo 28 - EU CCR3</t>
  </si>
  <si>
    <t>Método Padrão - exposições a CCR por carteiras e risco regulamentares</t>
  </si>
  <si>
    <t xml:space="preserve">Outros </t>
  </si>
  <si>
    <t>Administrações centrais ou bancos centrais</t>
  </si>
  <si>
    <t>Administrações regionais ou autoridades locais</t>
  </si>
  <si>
    <t>Entidades do setor público</t>
  </si>
  <si>
    <t>Bancos multilaterais de desenvolvimento</t>
  </si>
  <si>
    <t>Instituições e empresas com avaliação de crédito de curto prazo</t>
  </si>
  <si>
    <t>Modelo 29 - EU CCR4 - EMPRESAS</t>
  </si>
  <si>
    <t>Método IRB - exposições a CCR por carteira e escala de PD</t>
  </si>
  <si>
    <t>EAD pós CRM</t>
  </si>
  <si>
    <t>PD Média</t>
  </si>
  <si>
    <t>Maturidade Média</t>
  </si>
  <si>
    <t>RETALHO PME</t>
  </si>
  <si>
    <t>RETALHO NÃO-PME</t>
  </si>
  <si>
    <t>Modelo 33 - EU CCR6</t>
  </si>
  <si>
    <t>Posições em risco sobre derivados de crédito</t>
  </si>
  <si>
    <t>Coberturas baseadas em derivados de créditos</t>
  </si>
  <si>
    <t>Outros derivados de crédito</t>
  </si>
  <si>
    <t>Proteção adquirida</t>
  </si>
  <si>
    <t>NOCIONAIS</t>
  </si>
  <si>
    <t>Swaps de risco de incumprimento (credit default swaps)</t>
  </si>
  <si>
    <t>Swaps de retorno total (total return swaps)</t>
  </si>
  <si>
    <t>Títulos de dívida indexados a crédito (credit linked notes)</t>
  </si>
  <si>
    <t>TOTAL DE NOCIONAIS</t>
  </si>
  <si>
    <t>JUSTOS VALORES</t>
  </si>
  <si>
    <t>Justo valor positivo (ativo)</t>
  </si>
  <si>
    <t>Justo valor negativo (passivo)</t>
  </si>
  <si>
    <t>Modelo 34 - EU MR1</t>
  </si>
  <si>
    <t>Risco de mercado de acordo com o método padrão</t>
  </si>
  <si>
    <r>
      <t xml:space="preserve">PRODUTOS </t>
    </r>
    <r>
      <rPr>
        <b/>
        <i/>
        <sz val="8"/>
        <color rgb="FF575756"/>
        <rFont val="FocoMbcp"/>
        <family val="2"/>
      </rPr>
      <t>OUTRIGHT</t>
    </r>
  </si>
  <si>
    <t>Risco de taxa de juro (geral e específico)</t>
  </si>
  <si>
    <t>Risco sobre ações (geral e específico)</t>
  </si>
  <si>
    <t>Risco cambial</t>
  </si>
  <si>
    <t>Risco de mercadorias</t>
  </si>
  <si>
    <t>OPÇÕES</t>
  </si>
  <si>
    <t>Método simplificado</t>
  </si>
  <si>
    <t>Método Delta-mais</t>
  </si>
  <si>
    <t>Método dos cenários</t>
  </si>
  <si>
    <t>TITULARIZAÇÃO (RISCO ESPECÍFICO)</t>
  </si>
  <si>
    <t>Modelo 35 - EU MR2-A</t>
  </si>
  <si>
    <t>Risco de mercado de acordo com o IMA</t>
  </si>
  <si>
    <t>VaR (mais elevado dos valores a) e b))</t>
  </si>
  <si>
    <t>a) VaR do dia anterior (artigo 365º, nº1, do CRR (VaRt-1))</t>
  </si>
  <si>
    <t>b) Média dos montantes diários dos valores em risco calculados nos termos do artigo 365º, nº1, do CRR nos sessenta dias úteis anteriores (VaR avg), multiplicada pelo fator de multiplicação (mc), nos termos do artigo 366º do CRR</t>
  </si>
  <si>
    <t>SVaR (mais elevado dos valores a) e b))</t>
  </si>
  <si>
    <t>a) O último valor em risco em situação de esforço (SVaR) disponível, calculado nos termos do artigo 365º, nº2, (SVaR t-1)</t>
  </si>
  <si>
    <t>b) A média dos montantes diários dos valores em risco em situação de esforço, calculados de forma e com a frequência especificadas no artigo 365º, nº2, nos sessenta dias úteis anteriores (SVaR avg), multiplicada pelo fator de multiplicação (ms), nos termos do artigo 366º do CRR</t>
  </si>
  <si>
    <t>IRC (mais elevado dos valores a) e b))</t>
  </si>
  <si>
    <t>a) Valor mais recente de IRC (riscos adicionais de incumprimento e de migração) calculados de acordo com os artigos 370º e 371º do CRR</t>
  </si>
  <si>
    <t>b) Média desse valor nas 12 semanas anteriores</t>
  </si>
  <si>
    <t>MEDIDA DE RISCO GLOBAL (mais elevada dos valores a), b) e c))</t>
  </si>
  <si>
    <t>a) O valor mais recente dos riscos da carteira de negociação de correlação (artigo 377º do CRR)</t>
  </si>
  <si>
    <t>b) Média do valor de risco para a carteira de negociação de correlação durante as 12 semanas anteriores</t>
  </si>
  <si>
    <t>c) 8% do requisito de fundos próprios segundo o método padrão para o valor de risco mais recente para a carteira de negociação de correlação (artigo 338º, nº4 do CRR)</t>
  </si>
  <si>
    <t>OUTROS</t>
  </si>
  <si>
    <t>Modelo 36 - EU MR2-B</t>
  </si>
  <si>
    <t>Declarações de fluxos de RWA para os riscos de mercado de acordo com o método IMA</t>
  </si>
  <si>
    <t>VaR</t>
  </si>
  <si>
    <t>SVaR</t>
  </si>
  <si>
    <t>IRC</t>
  </si>
  <si>
    <t>Medida de risco global</t>
  </si>
  <si>
    <t>Total dos RWA</t>
  </si>
  <si>
    <t>Total dos requisitos de fundos próprios</t>
  </si>
  <si>
    <t>RWA NO FINAL DO TRIMESTRE ANTERIOR</t>
  </si>
  <si>
    <t>Ajustamentos regulamentares</t>
  </si>
  <si>
    <t>RWA no final do trimestre anterior (final do dia)</t>
  </si>
  <si>
    <t>Movimento em níveis de risco</t>
  </si>
  <si>
    <t>Atualizações de modelos / alterações</t>
  </si>
  <si>
    <t>Movimentos cambiais</t>
  </si>
  <si>
    <t>RWA no final do período de reporte (fim do dia)</t>
  </si>
  <si>
    <t>Modelo 37 - EU MR3</t>
  </si>
  <si>
    <t>Valores IMA para carteira de negociação</t>
  </si>
  <si>
    <t>VaR (10 dias 99%)</t>
  </si>
  <si>
    <t xml:space="preserve">Valor máximo </t>
  </si>
  <si>
    <t>Valor médio</t>
  </si>
  <si>
    <t xml:space="preserve">Valor mínimo </t>
  </si>
  <si>
    <t>Período final</t>
  </si>
  <si>
    <t>SVaR (10 dias 99%)</t>
  </si>
  <si>
    <t>IRC (99,9%)</t>
  </si>
  <si>
    <t>REQUISITO DE CAPITAL PARA COBERTURA DO RISCO GLOBAL (99,9%)</t>
  </si>
  <si>
    <t>MODELO 38 - EU MR4</t>
  </si>
  <si>
    <t>Data</t>
  </si>
  <si>
    <t>Resultado hipotético</t>
  </si>
  <si>
    <t>Resultado real</t>
  </si>
  <si>
    <r>
      <t xml:space="preserve">Nota: VaR 10 dias 99% nível de confiança unilateral; resultado teórico obtido no processo de validação </t>
    </r>
    <r>
      <rPr>
        <i/>
        <sz val="8"/>
        <color indexed="63"/>
        <rFont val="FocoMbcp Light"/>
        <family val="2"/>
      </rPr>
      <t>a posteriori</t>
    </r>
    <r>
      <rPr>
        <sz val="8"/>
        <color indexed="63"/>
        <rFont val="FocoMbcp Light"/>
        <family val="2"/>
      </rPr>
      <t xml:space="preserve"> do modelo de VaR (resultado diário escalado para 10 dias pela raiz quadrada do tempo).</t>
    </r>
  </si>
  <si>
    <t>Modelo 26 - EU CCR2</t>
  </si>
  <si>
    <t>Requisito de fundos próprios para risco de CVA</t>
  </si>
  <si>
    <t>Valor da posição em risco</t>
  </si>
  <si>
    <t>Total de carteiras sujeitas ao método avançado</t>
  </si>
  <si>
    <t>(i) Componente VaR (incluindo o multiplicador de três)</t>
  </si>
  <si>
    <t>(ii) Componente SVaR (incluindo o multiplicador de três)</t>
  </si>
  <si>
    <t>Total de carteiras sujeitas ao método padrão</t>
  </si>
  <si>
    <t>Com base no método do risco inicial</t>
  </si>
  <si>
    <t>TOTAL SUJEITO AO REQUISITO DE FUNDOS PRÓPRIOS PARA RISCO DE CVA</t>
  </si>
  <si>
    <t>Modelo 27 - EU CCR8</t>
  </si>
  <si>
    <t>Posições em risco sobre CCP</t>
  </si>
  <si>
    <t>POSIÇÕES EM RISCO SOBRE QCCP (TOTAL)</t>
  </si>
  <si>
    <t>Posições em risco comercial sobre QCCP (excluindo a margem inicial e contribuições para o fundo de proteção); das quais:</t>
  </si>
  <si>
    <t>(i) Derivados OTC</t>
  </si>
  <si>
    <t>(ii) Derivados transacionados em bolsa</t>
  </si>
  <si>
    <t>(iii) SFT</t>
  </si>
  <si>
    <t>(iv) Conjuntos de compensação em que a compensação contratual entre produtos foi aprovada</t>
  </si>
  <si>
    <t>Margem inicial segregada</t>
  </si>
  <si>
    <t>Margem inicial não segregada</t>
  </si>
  <si>
    <t>Contribuições pré-financiadas para o fundo de proteção</t>
  </si>
  <si>
    <t>Cálculo alternativo dos requisitos de fundos próprios para as posições em risco</t>
  </si>
  <si>
    <t>POSIÇÕES EM RISCO SOBRE CCP NÃO QUALIFICADAS (TOTAL)</t>
  </si>
  <si>
    <t>Posições em risco comercial sobre CCP não qualificadas (excluindo a margem inicial e contribuições para o fundo de proteção); das quais:</t>
  </si>
  <si>
    <t>Contribuições não financiadas para o fundo de proteção</t>
  </si>
  <si>
    <t>Modelo 31 - EU CCR5-A</t>
  </si>
  <si>
    <t>Método IRB - Impacto da compensação e cauções detidas nos valores das posições em risco</t>
  </si>
  <si>
    <t>Montante positivo bruto ou valor contabilístico líquido</t>
  </si>
  <si>
    <t>Benefícios em termos de compensação</t>
  </si>
  <si>
    <t>Risco de crédito corrente após compensação</t>
  </si>
  <si>
    <t>Cauções detidas</t>
  </si>
  <si>
    <t>Risco de crédito líquido</t>
  </si>
  <si>
    <t>Derivados</t>
  </si>
  <si>
    <t>SFT</t>
  </si>
  <si>
    <t>Compensação multiproduto</t>
  </si>
  <si>
    <t>Modelo 32 - EU CCR5-B</t>
  </si>
  <si>
    <t>Composição de cauções para exposições a CCR</t>
  </si>
  <si>
    <t>Cauções utilizadas em operações de derivados</t>
  </si>
  <si>
    <t>Cauções utilizadas em SFT</t>
  </si>
  <si>
    <t>Justo valor de cauções recebidas</t>
  </si>
  <si>
    <t>Justo valor de cauções dadas</t>
  </si>
  <si>
    <t>Segregadas</t>
  </si>
  <si>
    <t>Não segregadas</t>
  </si>
  <si>
    <t>Numerário</t>
  </si>
  <si>
    <t>Outros Ativos</t>
  </si>
  <si>
    <t>Modelo 25 - EU CCR1</t>
  </si>
  <si>
    <t>Análise de exposição a CCR por método</t>
  </si>
  <si>
    <t>Nocional</t>
  </si>
  <si>
    <t>Custo de substituição / Valor corrente de mercado</t>
  </si>
  <si>
    <t>Risco de crédito potencial futuro</t>
  </si>
  <si>
    <t>EEPE</t>
  </si>
  <si>
    <t>Multiplicador</t>
  </si>
  <si>
    <t>Avaliação ao Preço de mercado</t>
  </si>
  <si>
    <t>Posição em risco original</t>
  </si>
  <si>
    <t>Método padrão</t>
  </si>
  <si>
    <t>Método do Modelo Interno - IMM (para derivados e SFT)</t>
  </si>
  <si>
    <t>Dos quais: operações de financiamento de valores mobiliários</t>
  </si>
  <si>
    <t>Dos quais: derivados e operações de çiquidação longa</t>
  </si>
  <si>
    <t>Dos quais: acordos de compensação contratual entre produtos</t>
  </si>
  <si>
    <t>Método Simples sobre Cauções Financeiras (para SFT)</t>
  </si>
  <si>
    <t>Método Integral sobre Cauções Financeiras (para SFT)</t>
  </si>
  <si>
    <t>VaR (Valor em risco) para SFT</t>
  </si>
  <si>
    <t>Valor de cauções detidas sem impacto</t>
  </si>
  <si>
    <t>Antiguidade das posições em risco vencidas</t>
  </si>
  <si>
    <t>Valores contabilísticos brutos</t>
  </si>
  <si>
    <t>=&lt; 30 dias</t>
  </si>
  <si>
    <t>&gt; 1 ano</t>
  </si>
  <si>
    <t>Empréstimos</t>
  </si>
  <si>
    <t>TOTAL DE POSIÇÕES EM RISCO</t>
  </si>
  <si>
    <t>Variações no conjunto dos ajustamentos para o risco específico e geral do crédito</t>
  </si>
  <si>
    <t>Ajustamentos para o risco específico de crédito acumulados</t>
  </si>
  <si>
    <t>Ajustamentos para o risco geral de crédito acumulados</t>
  </si>
  <si>
    <t>SALDO INICIAL EM 1 DE JANEIRO</t>
  </si>
  <si>
    <t>Aumentos devidos a montantes afetados a provisões para as perdas estimadas sobre empréstimos durante o período</t>
  </si>
  <si>
    <t>Reduções devidas a valores utilizados contra ajustamentos para o risco de crédito acumulados</t>
  </si>
  <si>
    <t>Reduções devidas a montantes afetados a provisões para as perdas estimadas sobre empréstimos durante o período</t>
  </si>
  <si>
    <t>Transferências entre ajustamentos para o risco de crédito</t>
  </si>
  <si>
    <t>Impacto das diferenças nas taxas de câmbio</t>
  </si>
  <si>
    <t>Concentrações de atividades empresariais, incluindo aquisições e alienações de subsidiárias</t>
  </si>
  <si>
    <t>Outros ajustamentos</t>
  </si>
  <si>
    <t>SALDO FINAL EM 31 DE DEZEMBRO</t>
  </si>
  <si>
    <t>Recuperações sobre ajustamentos para risco de crédito diretamente registadas na demonstração de resultados</t>
  </si>
  <si>
    <t>Os ajustamentos para risco específico de crédito diretamente registados na demonstração de resultados</t>
  </si>
  <si>
    <t>Variações no conjunto dos empréstimos e títulos de dívida em situação de incumprimento ou imparidade</t>
  </si>
  <si>
    <t>Valor contabilístico bruto das posições em risco em incumprimento</t>
  </si>
  <si>
    <t>Empréstimos e títulos de dívida que se encontram em situação de incumprimento ou de imparidade desde o último período de reporte</t>
  </si>
  <si>
    <t>Reversão da situação de incumprimento</t>
  </si>
  <si>
    <t>Montantes anulados</t>
  </si>
  <si>
    <t>Outras alterações</t>
  </si>
  <si>
    <t>Técnicas de CRM - Visão Geral</t>
  </si>
  <si>
    <t>Posições em risco</t>
  </si>
  <si>
    <t>Não cobertas - Montante contabilístico</t>
  </si>
  <si>
    <t>Montante contabilístico</t>
  </si>
  <si>
    <t>Cobertas por caução</t>
  </si>
  <si>
    <t>Cobertas por garantias financeiras</t>
  </si>
  <si>
    <t>Cobertas por derivados de crédito</t>
  </si>
  <si>
    <t>Total de empréstimos</t>
  </si>
  <si>
    <t>Total de títulos de dívida</t>
  </si>
  <si>
    <t>Em situação de incumprimento</t>
  </si>
  <si>
    <t>Modelo 16 - EU CR2-A</t>
  </si>
  <si>
    <t>Modelo 17 - EU CR2-B</t>
  </si>
  <si>
    <t>Modelo 18 - EU CR3</t>
  </si>
  <si>
    <t>Fundos próprios de nível 1 (tier 1)</t>
  </si>
  <si>
    <t>Fundos próprios de nível 2 (tier 2)</t>
  </si>
  <si>
    <t>Credit Valuation Adjustments (CVA)</t>
  </si>
  <si>
    <t>Rácio common equity tier 1</t>
  </si>
  <si>
    <t>Rácio tier 1</t>
  </si>
  <si>
    <t>O rácio CET1 phased-in, apurado de acordo com a nossa interpretação da CRD IV/CRR, situou-se em 11,7% em 30 de junho de 2018 e em 13,2% em 31 de dezembro de 2017, superando os respetivos níveis mínimos requeridos.
A evolução do rácio CET1 phased-in no primeiro semestre de 2018 reflete sobretudo a progressão do phase-in, contemplando a aplicação do resultado do SREP para 2018, que determinou uma redução do CET1 de 694 milhões de euros e dos riscos ponderados de 439 milhões de euros em 1 de janeiro de 2018 (-160 pontos base no rácio CET1 phased-in) e a adoção da IFRS9 que diminuiu o CET1 em 101 milhões de euros e os riscos ponderados em 20 milhões de euros ( -25 pontos base no rácio CET1 phased-in).
A geração orgânica de capital, contribuiu também para o bom desempenho dos rácios de capital neste período.</t>
  </si>
  <si>
    <t>No cumprimento do disposto no Regulamento de Execução (UE) nº 1423/2013, divulgamos seguidamente a reconciliação integral dos elementos dos fundos próprios com as demonstrações financeiras auditadas em 30 de junho de 2018 e 31 de dezembro de 2017.</t>
  </si>
  <si>
    <t>Montante efetivamente reconhecido nos fundos próprios regulamentares (1)</t>
  </si>
  <si>
    <t>Montante nominal do instrumento (2)</t>
  </si>
  <si>
    <t>Fixo (reset)</t>
  </si>
  <si>
    <t>Características de redução do valor (write-down)</t>
  </si>
  <si>
    <t>Em caso de redução temporária do valor, descrição do mecanismo de reposição do valor (write-up)</t>
  </si>
  <si>
    <t>(1) Montante incluido no apuramento dos Fundos Próprios (phased-in) em 30 de junho de 2018</t>
  </si>
  <si>
    <t>(2) Na data de emissão</t>
  </si>
  <si>
    <t>Linha 6 - linha 28</t>
  </si>
  <si>
    <t>Linha 36 - linha 43</t>
  </si>
  <si>
    <t>Linha 51 - linha 57</t>
  </si>
  <si>
    <t>&gt; 30 dias
=&lt; 60 dias</t>
  </si>
  <si>
    <t>&gt; 60 dias
=&lt; 90 dias</t>
  </si>
  <si>
    <t>&gt; 90 dias
=&lt; 180 dias</t>
  </si>
  <si>
    <t>&gt; 90 dias
=&lt; 1 ano</t>
  </si>
  <si>
    <r>
      <t xml:space="preserve">Nota: Não se incluem títulos da carteira de </t>
    </r>
    <r>
      <rPr>
        <i/>
        <sz val="8"/>
        <color rgb="FF575756"/>
        <rFont val="FocoMbcp"/>
        <family val="2"/>
      </rPr>
      <t>Trading</t>
    </r>
  </si>
  <si>
    <r>
      <t xml:space="preserve">Posições em risco sobre </t>
    </r>
    <r>
      <rPr>
        <i/>
        <sz val="8"/>
        <color rgb="FF575756"/>
        <rFont val="FocoMbcp"/>
        <family val="2"/>
      </rPr>
      <t>private equity</t>
    </r>
  </si>
  <si>
    <t>Modelo 5 - EU CR10 - IRB</t>
  </si>
  <si>
    <t>Método IRB Foundation</t>
  </si>
  <si>
    <t>Requisitos mínimos de fundos próprios</t>
  </si>
  <si>
    <t>Em termos evolutivos, ao longo do semestre, continuou-se a registar-se uma redução da exposição do Banco a derivados de crédito, não tendo sido abertas novas posições deste tipo de instrumento.</t>
  </si>
  <si>
    <t>Relativamente ao VaR e SVaR, durante o primeiro semestre de 2018 assistiu-se a uma subida generalizada de valores. Esta subida resultou, essencialmente , de alguns períodos de maior volatilidade de mercado e, também, do aumento no volume de posições.</t>
  </si>
  <si>
    <t>Face ao final de 2017, assistiu-se até junho de 2018 a uma subida global de 313.665 m Euros nas exposições ponderadas pelo risco para os riscos de mercado tratados por modelo interno, existindo otimização por efeito de diversificação de portfolios.</t>
  </si>
  <si>
    <t>Face ao final de 2017, destaca-se no primeiro semestre uma subida de 27.813 m das exposições ponderadas pelo risco para o risco geral de instrumentos de dívida (de 18.877 m Euros para 46.690 m Euros) e um incremento de 509.877 m Euros para risco cambial (de 334.151 m Euros para 844.028 m Euros). 
Este incremento de RWA teve repercussão ao nível dos requisitos de fundos próprios que, no final de junho, atingiram um valor total de 72.033 m Euros, face a 28.657 m Euros no final de 2017.</t>
  </si>
  <si>
    <t>NOTA: Os valores anteriormente divulgados por via deste Modelo, relativos a 31/12/2017 continham incorreções decorrentes de falha no manuseamento dos dados; assim, os valores para 31/12/2017 foram corrigidos na presente divulgação semestral.</t>
  </si>
  <si>
    <t>No semestre, não se verificaram alterações relevantes no valor da exposição e requisitos de capital associados a CVA. A diminuiçao observada no período está relacionada com a redução da carteira, por vencimentos e encurtamento dos prazos, bem como com alguma melhoria da qualidade creditícia das contrapartes.</t>
  </si>
  <si>
    <t>A variação do valor positivo bruto de derivados e os valores de risco de crédito após efeitos da compensação estiveram em linha com a evolução de negócio. O valor de cauções detidas é bastante variável devido ao impacto significativo nesta grandeza das operações Repo de muito curto prazo.</t>
  </si>
  <si>
    <t>Redução significativa de valor das cauções recebidas não segregadas, dada a variabilidade de algumas classes de ativos aqui incluídas. Aumento dos colaterais de outros ativos segregados devido a uma maior margem inicial das operações com liquidação por contrapartes centrais (QCCP).</t>
  </si>
  <si>
    <t>dez 17</t>
  </si>
  <si>
    <t>jun 17</t>
  </si>
  <si>
    <t>jun 18</t>
  </si>
  <si>
    <t>SALDO FINAL EM 30 DE JUNHO</t>
  </si>
  <si>
    <t>mar 18</t>
  </si>
  <si>
    <t>(1) Desvalorização do Kwanza em 10%.</t>
  </si>
  <si>
    <r>
      <t xml:space="preserve">Nota: VaR 10 dias 99% nível de confiança unilateral; resultado teórico obtido no processo de validação </t>
    </r>
    <r>
      <rPr>
        <i/>
        <sz val="9"/>
        <color rgb="FF575756"/>
        <rFont val="FocoMbcp"/>
        <family val="2"/>
      </rPr>
      <t>a posteriori</t>
    </r>
    <r>
      <rPr>
        <sz val="9"/>
        <color rgb="FF575756"/>
        <rFont val="FocoMbcp"/>
        <family val="2"/>
      </rPr>
      <t xml:space="preserve"> do modelo de VaR (resultado diário escalado para 10 dias pela raiz quadrada do tempo).</t>
    </r>
  </si>
  <si>
    <t xml:space="preserve">   (1)</t>
  </si>
  <si>
    <t xml:space="preserve">   (3)</t>
  </si>
  <si>
    <t xml:space="preserve">   (2)</t>
  </si>
  <si>
    <t>30 jun 18</t>
  </si>
  <si>
    <t>31 mar 18</t>
  </si>
  <si>
    <t>31 dez 17</t>
  </si>
  <si>
    <t xml:space="preserve">O aumento de RWA em Equity é consequência do reporte de requisitos de fundos próprios relativos às posições em Organismos de Investimento Coletivo ser efetuado de acordo com o ativo subjacente, a partir de junho de 2018. </t>
  </si>
  <si>
    <t>O aumento de VaR e SVaR resultou do efeito combinado de alguns aumentos de posições com períodos de maior volatilidade de mercado.</t>
  </si>
  <si>
    <t>(3) Diminuição de 6 pb nas taxas de obrigações alemãs (prazos de 7/9 anos) e aumento de 7 a 12 pb nas taxas de obrigações portuguesas (prazos de 3 a 20 anos).</t>
  </si>
  <si>
    <t>(2) Diminuição de 5 pb nas taxas de obrigações alemãs (prazos de 7 e 9 anos) e aumento de 9 a 16 pb nas taxas de obrigações portuguesas (prazos de 3 a 20 anos).</t>
  </si>
  <si>
    <t>A diminuição do saldo final entre Dezembro de 2017 e Junho de 2018 é consequência da redução de NPE que se tem vindo a verificar no Grupo.</t>
  </si>
  <si>
    <t>jul 17 - jun 18</t>
  </si>
  <si>
    <t>Proteção  vendida</t>
  </si>
  <si>
    <t>(3) Nas seguintes situações: (i) na medida da variação positiva do capital próprio do Emitente proveniente de lucros ou reservas positivas (de acordo com as normas aplicáveis à elaboração das demonstrações financeiras individuais do Emitente) na proporção entre o valor nominal dos títulos e o capital social do Emitente; (ii) no caso de cisão, liquidação ou insolvência do Emitente; (iii) no caso de pagamento de dividendos aos acionistas; (iv) em caso de reembolso antecipado (Issuer Call). Em qualquer dos casos sujeito à autorização prévia do Banco de Portugal.</t>
  </si>
  <si>
    <t xml:space="preserve">NOTA: Tendo sido detetadas incorreções nos valores anteriormente divulgados por via deste Modelo, relativos a 31/12/2017, os mesmos foram corrigidos, para essa data, na presente divulgação. </t>
  </si>
  <si>
    <t>31 dez 16</t>
  </si>
  <si>
    <t>O crescimento dos RWA do Grupo na primeira metade de 2018 é explicada pelo aumento de RWA relativos a riscos de mercado e decorrentes do aumento da carteira de dívida e de posições cambiais, bem como pelo aumento dos RWA para risco de crédito  que resultou, principalmente, da evolução da carteira de outras geografias (excl. Portugal).</t>
  </si>
  <si>
    <t>Divulgação de Disciplina de Mercado</t>
  </si>
  <si>
    <t>Visão geral dos ativos ponderados pelo risco (RWA) - Divulgação Dezembro 2017 (corrigida)</t>
  </si>
  <si>
    <t>Visão geral dos ativos ponderados pelo risco (RWA) - Divulgação Março 2018 (corrigida)</t>
  </si>
  <si>
    <t>Modelo 5 - EU CR10</t>
  </si>
  <si>
    <t>IRB - Empréstimos especializados</t>
  </si>
  <si>
    <t>IRB - Ações</t>
  </si>
  <si>
    <t>Modelo 14 - EU CR1-D</t>
  </si>
  <si>
    <t>Modelo 21 - EU CR6</t>
  </si>
  <si>
    <t>Método IRB - Posições em risco de cédito por classes de risco e intervalo de PD - EMPRESAS</t>
  </si>
  <si>
    <t>Método IRB - Posições em risco de cédito por classes de risco e intervalo de PD - RETALHO</t>
  </si>
  <si>
    <t>Modelo 21 - EU CR7</t>
  </si>
  <si>
    <t>Modelo 29 - EU CCR4</t>
  </si>
  <si>
    <t>Método IRB - exposições a CCR por carteira e escala de PD - EMPRESAS</t>
  </si>
  <si>
    <t>Modelo 29 - EU CCR5</t>
  </si>
  <si>
    <t>Método IRB - exposições a CCR por carteira e escala de PD - RETALHO</t>
  </si>
  <si>
    <t>Backtest sobre a carteira de negociação de portugal - Resultados reais</t>
  </si>
  <si>
    <t>Backtest sobre a carteira de negociação de portugal - Resultados hipotéticos</t>
  </si>
  <si>
    <t>Modelo 38 - EU MR4</t>
  </si>
  <si>
    <t>Modelo 30 - EU CCR7</t>
  </si>
  <si>
    <t>Não aplicável</t>
  </si>
  <si>
    <t>Modelo 6 - EU INS1</t>
  </si>
  <si>
    <t>Modelo 22 - EU CR7</t>
  </si>
  <si>
    <t>De acordo com o disposto no artigo 3º do Regulamento de Execução (UE) nº 1423/2013, divulga-se o modelo das principais características dos instrumentos de fundos próprios principais de nível 1, de fundos próprios adicionais de nível 1 e de fundos próprios de nível 2, emitidos pela instituição e incluídos no apuramento dos rácios de capital phased-in em 30 de junho de 2018.</t>
  </si>
  <si>
    <t>‘1S 18</t>
  </si>
  <si>
    <t>Voltar ao Índice</t>
  </si>
  <si>
    <t>NOTA: Os valores divulgados por via deste Modelo em dezembro de 2017 e março de 2018 foram corrigidos de algumas omissões entretanto identificadas, pelo se agora se repetem com as necessárias alterações.</t>
  </si>
  <si>
    <t>Moçambique e Outros</t>
  </si>
  <si>
    <t>Constam individualizados abaixo os países representando 5% ou mais do total de posições em risco de crédito do Grupo. No que se refere a "Moçambique e Outros", cerca de 79% da exposição corresponde a Moçambique.</t>
  </si>
  <si>
    <t>As diferenças entre o saldo final a 31/12/2017 e o saldo inicial a 01/01/2018 correspondem aos ajustamentos de transição ao abrigo das IFRS 9.
Os valores relativos a 2017 e ao primeiro semestre de 2018 foram obtidos com base em diferentes metodologias, atendendendo à entrada em vigor, em 01/01/2018, das IFRS 9.</t>
  </si>
  <si>
    <r>
      <t xml:space="preserve">A carteira de operações liquidadas via CCP não apresenta uma variação significativa no primeiro semestre de 2018. O valor de colateral associado a estas operações diminuiu cerca de 80M€ devido a uma menor </t>
    </r>
    <r>
      <rPr>
        <i/>
        <sz val="11"/>
        <color rgb="FF575756"/>
        <rFont val="FocoMbcp"/>
        <family val="2"/>
      </rPr>
      <t>variation margin</t>
    </r>
    <r>
      <rPr>
        <sz val="11"/>
        <color rgb="FF575756"/>
        <rFont val="FocoMbcp"/>
        <family val="2"/>
      </rPr>
      <t xml:space="preserve"> exigida.</t>
    </r>
  </si>
  <si>
    <t>Resumo da conciliação dos ativos contabilísticos e das exposições do rácio de alavancagem</t>
  </si>
  <si>
    <t>Montante aplicável</t>
  </si>
  <si>
    <t>Total dos ativos que constam das demonstrações</t>
  </si>
  <si>
    <t>Ajustamento para as entidades consolidadas para fins contabilísticos mas que estão fora do âmbito regulamentar</t>
  </si>
  <si>
    <t>Ajustamento para ativos fiduciários reconhecidos no balanço nos termos do quadro contabilistico aplicável mas excluídos da medida de exposição do rácio de alavancagem de acordo om o artigo 429º, n.º 13 do Regulamento (UE) n.º 575/2013</t>
  </si>
  <si>
    <t>Ajustamentos para instrumentos financeiros derivados</t>
  </si>
  <si>
    <t>Ajustamento para operações de financiamento de valores mobiliários (a seguir designadas por «SFT»)</t>
  </si>
  <si>
    <t>Ajustamento para elementos extrapatrimoniais (ou seja, conversão das exposições patrimoniais em equivalente-crédito)</t>
  </si>
  <si>
    <t>UE-6a</t>
  </si>
  <si>
    <t>Ajustamento para posições em risco intragrupo excluídas da medida de exposição do rácio de alavancagem de acordo com o artigo 429º, n.º 7 do Regulamento (UE) n.º 575/2013</t>
  </si>
  <si>
    <t>UE-6b</t>
  </si>
  <si>
    <t>Ajustamento para posições em risco excluídas da medida de exposição do rácio de alavancagem de acordo com o artigo 429º, n.º 14 do Regulamento (UE) n.º 575/2013</t>
  </si>
  <si>
    <t>MEDIDA DE EXPOSIÇÃO TOTAL DO RÁCIO DE ALAVANCAGEM</t>
  </si>
  <si>
    <t>Regras comuns em matéria de divulgação do rácio de alavancagem</t>
  </si>
  <si>
    <t>EXPOSIÇÕES PATRIMONIAIS (EXCLUINDO DERIVADOS E SFT)</t>
  </si>
  <si>
    <t>Elementos patrimoniais (excluindo derivados, SFT e ativos fiduciários, mas incluindo as garantias)</t>
  </si>
  <si>
    <t>Montantes dos ativos deduzidos na determinação dos fundos próprios de nível 1</t>
  </si>
  <si>
    <t xml:space="preserve">TOTAL </t>
  </si>
  <si>
    <t>POSIÇÕES EM RISCO SOBRE INSTRUMENTOS DERIVADOS</t>
  </si>
  <si>
    <t>Custo de substituição associado a todas as transações de derivados (ou seja, em valor líquido da margem de variação em numerário elegível)</t>
  </si>
  <si>
    <t>Montantes das majorações para PFE associadas a todas as transações de derivados (método de avaliação do preço de mercado)</t>
  </si>
  <si>
    <t>UE-5a</t>
  </si>
  <si>
    <t>Exposição determinada pelo Método do Risco Inicial</t>
  </si>
  <si>
    <t>Valor bruto das garantias prestadas no quadro dos derivados quando deduzidas aos ativos de balanço nos termos do quadro contabilístico aplicável</t>
  </si>
  <si>
    <t>Deduções das contas a receber contabilizadas como ativos para a margem de variação em numerário prevista em transações de derivados</t>
  </si>
  <si>
    <t>Exclusão da componente CCP das exposições em que a instituição procede em nome de um cliente à compensação junto de uma CCP</t>
  </si>
  <si>
    <t>Montante nocional efetivo ajustado dos derivados de créditos vendidos</t>
  </si>
  <si>
    <t>Diferenças nocionais efetivas ajustadas e deduções das majorações para derivados de créditos vendidos</t>
  </si>
  <si>
    <t>EXPOSIÇÕES SFT</t>
  </si>
  <si>
    <t>Valor bruto dos ativos SFT (sem reconhecimento da compensação), após ajustamento para as transações contabilizadas como vendas</t>
  </si>
  <si>
    <t>Valor líquido dos montantes em numerário a pagar e a receber dos ativos SFT brutos</t>
  </si>
  <si>
    <t>Exposição ao risco de crédito de contraparte dos ativos SFT</t>
  </si>
  <si>
    <t>UE-14a</t>
  </si>
  <si>
    <t>Derrogação para os SFT: Exposição ao risco de crédito de contraparte em conformidade com o artigo 429.º-B, n.º4, e com o artigo 222º do Regulamento (UE) n.º 575/2013</t>
  </si>
  <si>
    <t>Exposições pela participação em transações na qualidade de agente</t>
  </si>
  <si>
    <t>UE-15a</t>
  </si>
  <si>
    <t>Exclusão da componente CCP das exposições SFT em que a instituição procede em nome de um cliente à compensação junto de uma CCP</t>
  </si>
  <si>
    <t>OUTRAS OPERAÇÕES EXTRAPATRIMONIAIS</t>
  </si>
  <si>
    <t>Exposições extrapatrimoniais em valor nocional bruto</t>
  </si>
  <si>
    <t>Ajustamento para conversão em equivalente-crédito</t>
  </si>
  <si>
    <t>POSIÇÕES EM RISCO ISENTAS EM CONFORMIDADE COM O ART.429º, N.os 7 e 14, DO REGULAMENTO (UE) N.º 575/2013 (PATRIMONIAIS E EXTRAPATRIMONIAIS)</t>
  </si>
  <si>
    <t>UE-19a</t>
  </si>
  <si>
    <t>Posições em risco intragrupo (base individual), isentas em conformidade com o artigo 429.º, n.º 7 do Regulamento (UE) n.º 575/2013 (patrimoniais e extrapatrimoniais)</t>
  </si>
  <si>
    <t>UE-19b</t>
  </si>
  <si>
    <t>Posições em risco isentas em conformidade com o artigo 429.º, n.º 14 do Regulamento (UE) n.º 575/2013 (patrimoniais e extrapatrimoniais)</t>
  </si>
  <si>
    <t>FUNDOS PRÓPRIOS DE NÍVEL 1</t>
  </si>
  <si>
    <t>MEDIDAS DA EXPOSIÇÃO TOTAL DO RÁCIO DE ALAVANCAGEM</t>
  </si>
  <si>
    <t>ESCOLHA QUANTO ÀS DISPOSIÇÕES TRANSITÓRIAS E MONTANTE DOS ELEMENTOS FIDUCIÁRIOS DESRECONHECIDOS</t>
  </si>
  <si>
    <t>UE-23</t>
  </si>
  <si>
    <t>Escolha quanto às disposições transitórias para a definição da medida dos fundos próprios</t>
  </si>
  <si>
    <t>Transitória</t>
  </si>
  <si>
    <t>UE-24</t>
  </si>
  <si>
    <t>Montante dos elementos fiduciários desreconhecidos em conformidade com o artigo 429.º, n.º 11 do Regulamento (UE) n.º 575/2013</t>
  </si>
  <si>
    <t>Repartição das exposições patrimoniais (excluindo derivados, SFT e posições em risco isentas)</t>
  </si>
  <si>
    <t>UE-1</t>
  </si>
  <si>
    <t>Total das exposições patrimoniais (excluindo derivados, SFT, posições em risco isentas), das quais:</t>
  </si>
  <si>
    <t>UE-2</t>
  </si>
  <si>
    <t>Posições em risco da carteira de negociação</t>
  </si>
  <si>
    <t>UE-3</t>
  </si>
  <si>
    <t>Posições em risco da carteira bancária, das quais:</t>
  </si>
  <si>
    <t>UE-4</t>
  </si>
  <si>
    <t>UE-5</t>
  </si>
  <si>
    <t>Posições em risco tratadas como soberanas</t>
  </si>
  <si>
    <t>UE-6</t>
  </si>
  <si>
    <t>Posições em risco perante administrações regionais, bancos multilaterais de desenvolvimento, organizações internacionais e ESP não tratadas como soberanas</t>
  </si>
  <si>
    <t>UE-7</t>
  </si>
  <si>
    <t>UE-8</t>
  </si>
  <si>
    <t>Garantidas por hipotecas sobre imóveis</t>
  </si>
  <si>
    <t>UE-9</t>
  </si>
  <si>
    <t>Posições em risco sobre a carteira de retalho</t>
  </si>
  <si>
    <t>UE-10</t>
  </si>
  <si>
    <t>UE-11</t>
  </si>
  <si>
    <t>Posições em risco em incumprimento</t>
  </si>
  <si>
    <t>UE-12</t>
  </si>
  <si>
    <t>Outras posições em risco (p. ex.: ações, titularizações e outros ativos não relacionados com obrigações de crédito)</t>
  </si>
  <si>
    <t>Fundos próprios em 30 de junho de 2018  (Modelo de divulgação dos fundos próprios)</t>
  </si>
  <si>
    <t>Rácio de alavancagem em 30 de junho de 2018 (Modelo de divulgação do rácio de alavancagem)</t>
  </si>
</sst>
</file>

<file path=xl/styles.xml><?xml version="1.0" encoding="utf-8"?>
<styleSheet xmlns="http://schemas.openxmlformats.org/spreadsheetml/2006/main">
  <numFmts count="14">
    <numFmt numFmtId="164" formatCode="&quot;£&quot;#,##0;[Red]\-&quot;£&quot;#,##0"/>
    <numFmt numFmtId="165" formatCode="_-* #,##0_-;\-* #,##0_-;_-* &quot;-&quot;_-;_-@_-"/>
    <numFmt numFmtId="166" formatCode="_-* #,##0.00_-;\-* #,##0.00_-;_-* &quot;-&quot;??_-;_-@_-"/>
    <numFmt numFmtId="167" formatCode="#,##0\ "/>
    <numFmt numFmtId="168" formatCode="##,##0.0_)"/>
    <numFmt numFmtId="169" formatCode="0_)"/>
    <numFmt numFmtId="170" formatCode="_ &quot;Fr.&quot;\ * #,##0_ ;_ &quot;Fr.&quot;\ * \-#,##0_ ;_ &quot;Fr.&quot;\ * &quot;-&quot;_ ;_ @_ "/>
    <numFmt numFmtId="171" formatCode="_ &quot;Fr.&quot;\ * #,##0.00_ ;_ &quot;Fr.&quot;\ * \-#,##0.00_ ;_ &quot;Fr.&quot;\ * &quot;-&quot;??_ ;_ @_ "/>
    <numFmt numFmtId="172" formatCode="General_)"/>
    <numFmt numFmtId="173" formatCode="00"/>
    <numFmt numFmtId="174" formatCode="#,##0\ \ \ "/>
    <numFmt numFmtId="175" formatCode="#,##0\ \ "/>
    <numFmt numFmtId="176" formatCode="0.0%"/>
    <numFmt numFmtId="177" formatCode="0.000%"/>
  </numFmts>
  <fonts count="85">
    <font>
      <sz val="10"/>
      <name val="Arial"/>
    </font>
    <font>
      <sz val="11"/>
      <color theme="1"/>
      <name val="Trebuchet MS"/>
      <family val="2"/>
    </font>
    <font>
      <sz val="11"/>
      <color theme="1"/>
      <name val="Trebuchet MS"/>
      <family val="2"/>
    </font>
    <font>
      <b/>
      <sz val="9"/>
      <color rgb="FFD1005D"/>
      <name val="FocoMbcp"/>
      <family val="2"/>
    </font>
    <font>
      <sz val="9"/>
      <name val="FocoMbcp"/>
      <family val="2"/>
    </font>
    <font>
      <b/>
      <sz val="9"/>
      <color indexed="9"/>
      <name val="FocoMbcp"/>
      <family val="2"/>
    </font>
    <font>
      <sz val="7"/>
      <color rgb="FF575756"/>
      <name val="FocoMbcp Light"/>
      <family val="2"/>
    </font>
    <font>
      <b/>
      <sz val="8"/>
      <color rgb="FF575756"/>
      <name val="FocoMbcp"/>
      <family val="2"/>
    </font>
    <font>
      <b/>
      <sz val="8"/>
      <color rgb="FFD1005D"/>
      <name val="FocoMbcp"/>
      <family val="2"/>
    </font>
    <font>
      <sz val="10"/>
      <name val="Arial"/>
      <family val="2"/>
    </font>
    <font>
      <sz val="8"/>
      <color rgb="FF575756"/>
      <name val="FocoMbcp Light"/>
      <family val="2"/>
    </font>
    <font>
      <sz val="8"/>
      <color rgb="FFD1005D"/>
      <name val="FocoMbcp Light"/>
      <family val="2"/>
    </font>
    <font>
      <sz val="9"/>
      <name val="Arial"/>
      <family val="2"/>
    </font>
    <font>
      <sz val="10"/>
      <name val="Arial Rounded MT Bold"/>
      <family val="2"/>
    </font>
    <font>
      <sz val="11"/>
      <name val="Times New Roman"/>
      <family val="1"/>
    </font>
    <font>
      <sz val="10"/>
      <name val="Courier"/>
      <family val="3"/>
    </font>
    <font>
      <sz val="10"/>
      <name val="Trebuchet MS"/>
      <family val="2"/>
    </font>
    <font>
      <sz val="8"/>
      <color theme="1"/>
      <name val="FocoMbcp Light"/>
      <family val="2"/>
    </font>
    <font>
      <u/>
      <sz val="10"/>
      <name val="Arial"/>
      <family val="2"/>
    </font>
    <font>
      <b/>
      <sz val="10"/>
      <name val="Arial"/>
      <family val="2"/>
    </font>
    <font>
      <sz val="9"/>
      <color rgb="FFCD0067"/>
      <name val="FocoMbcp"/>
      <family val="2"/>
    </font>
    <font>
      <sz val="7.5"/>
      <color rgb="FF575756"/>
      <name val="FocoMbcp Light"/>
      <family val="2"/>
    </font>
    <font>
      <b/>
      <sz val="10"/>
      <color indexed="9"/>
      <name val="FocoMbcp"/>
      <family val="2"/>
    </font>
    <font>
      <sz val="10"/>
      <color indexed="9"/>
      <name val="FocoMbcp"/>
      <family val="2"/>
    </font>
    <font>
      <sz val="10"/>
      <name val="FocoMbcp"/>
      <family val="2"/>
    </font>
    <font>
      <b/>
      <sz val="10"/>
      <color indexed="9"/>
      <name val="FocoMbcp Light"/>
      <family val="2"/>
    </font>
    <font>
      <b/>
      <sz val="8"/>
      <color rgb="FFCD0067"/>
      <name val="FocoMbcp"/>
      <family val="2"/>
    </font>
    <font>
      <vertAlign val="superscript"/>
      <sz val="10"/>
      <name val="FocoMbcp"/>
      <family val="2"/>
    </font>
    <font>
      <b/>
      <sz val="10"/>
      <color indexed="10"/>
      <name val="FocoMbcp"/>
      <family val="2"/>
    </font>
    <font>
      <b/>
      <sz val="9"/>
      <color rgb="FFCD0067"/>
      <name val="FocoMbcp"/>
      <family val="2"/>
    </font>
    <font>
      <sz val="8"/>
      <color theme="1" tint="0.34998626667073579"/>
      <name val="FocoMbcp Light"/>
      <family val="2"/>
    </font>
    <font>
      <sz val="9"/>
      <color theme="1" tint="0.34998626667073579"/>
      <name val="FocoMbcp"/>
      <family val="2"/>
    </font>
    <font>
      <sz val="7"/>
      <color theme="1" tint="0.249977111117893"/>
      <name val="FocoMbcp Light"/>
      <family val="2"/>
    </font>
    <font>
      <sz val="8"/>
      <name val="FocoMbcp"/>
      <family val="2"/>
    </font>
    <font>
      <sz val="8"/>
      <name val="FocoMbcp Light"/>
      <family val="2"/>
    </font>
    <font>
      <b/>
      <sz val="7.5"/>
      <color indexed="9"/>
      <name val="FocoMbcp"/>
      <family val="2"/>
    </font>
    <font>
      <sz val="7"/>
      <color theme="1" tint="0.34998626667073579"/>
      <name val="FocoMbcp Light"/>
      <family val="2"/>
    </font>
    <font>
      <b/>
      <sz val="7.5"/>
      <color rgb="FF575756"/>
      <name val="FocoMbcp"/>
      <family val="2"/>
    </font>
    <font>
      <sz val="8"/>
      <color rgb="FF575756"/>
      <name val="FocoMbcp"/>
      <family val="2"/>
    </font>
    <font>
      <b/>
      <sz val="7"/>
      <color rgb="FF575756"/>
      <name val="FocoMbcp"/>
      <family val="2"/>
    </font>
    <font>
      <sz val="8"/>
      <color theme="1" tint="0.249977111117893"/>
      <name val="FocoMbcp"/>
      <family val="2"/>
    </font>
    <font>
      <b/>
      <sz val="7"/>
      <color rgb="FFCD0067"/>
      <name val="FocoMbcp"/>
      <family val="2"/>
    </font>
    <font>
      <sz val="7"/>
      <color rgb="FFCD0067"/>
      <name val="FocoMbcp"/>
      <family val="2"/>
    </font>
    <font>
      <b/>
      <i/>
      <sz val="8"/>
      <color rgb="FF575756"/>
      <name val="FocoMbcp"/>
      <family val="2"/>
    </font>
    <font>
      <sz val="9"/>
      <color rgb="FF575756"/>
      <name val="FocoMbcp"/>
      <family val="2"/>
    </font>
    <font>
      <b/>
      <sz val="8"/>
      <color indexed="9"/>
      <name val="FocoMbcp"/>
      <family val="2"/>
    </font>
    <font>
      <sz val="8"/>
      <color rgb="FFCD0067"/>
      <name val="FocoMbcp"/>
      <family val="2"/>
    </font>
    <font>
      <sz val="8"/>
      <color rgb="FFD1005D"/>
      <name val="FocoMbcp"/>
      <family val="2"/>
    </font>
    <font>
      <i/>
      <sz val="8"/>
      <color rgb="FF575756"/>
      <name val="FocoMbcp"/>
      <family val="2"/>
    </font>
    <font>
      <sz val="7"/>
      <color rgb="FF575756"/>
      <name val="FocoMbcp"/>
      <family val="2"/>
    </font>
    <font>
      <sz val="8"/>
      <color rgb="FFFF0000"/>
      <name val="FocoMbcp"/>
      <family val="2"/>
    </font>
    <font>
      <vertAlign val="superscript"/>
      <sz val="9"/>
      <name val="FocoMbcp"/>
      <family val="2"/>
    </font>
    <font>
      <sz val="7"/>
      <name val="FocoMbcp"/>
      <family val="2"/>
    </font>
    <font>
      <i/>
      <sz val="7.5"/>
      <color rgb="FF575756"/>
      <name val="FocoMbcp Light"/>
      <family val="2"/>
    </font>
    <font>
      <b/>
      <sz val="9"/>
      <name val="FocoMbcp"/>
      <family val="2"/>
    </font>
    <font>
      <b/>
      <sz val="9"/>
      <color rgb="FF575756"/>
      <name val="FocoMbcp"/>
      <family val="2"/>
    </font>
    <font>
      <sz val="8"/>
      <color theme="1" tint="0.34998626667073579"/>
      <name val="FocoMbcp"/>
      <family val="2"/>
    </font>
    <font>
      <vertAlign val="superscript"/>
      <sz val="8"/>
      <color rgb="FF575756"/>
      <name val="FocoMbcp Light"/>
      <family val="2"/>
    </font>
    <font>
      <vertAlign val="superscript"/>
      <sz val="9"/>
      <color theme="1" tint="0.249977111117893"/>
      <name val="FocoMbcp"/>
      <family val="2"/>
    </font>
    <font>
      <sz val="9"/>
      <color theme="1" tint="0.249977111117893"/>
      <name val="FocoMbcp"/>
      <family val="2"/>
    </font>
    <font>
      <sz val="8"/>
      <color indexed="63"/>
      <name val="FocoMbcp Light"/>
      <family val="2"/>
    </font>
    <font>
      <i/>
      <sz val="8"/>
      <color indexed="63"/>
      <name val="FocoMbcp Light"/>
      <family val="2"/>
    </font>
    <font>
      <sz val="8"/>
      <color theme="1"/>
      <name val="FocoMbcp"/>
      <family val="2"/>
    </font>
    <font>
      <sz val="10"/>
      <color rgb="FF000000"/>
      <name val="Trebuchet MS"/>
      <family val="2"/>
    </font>
    <font>
      <sz val="7"/>
      <color rgb="FF575756"/>
      <name val="Tahoma"/>
      <family val="2"/>
    </font>
    <font>
      <sz val="9"/>
      <color theme="1" tint="0.249977111117893"/>
      <name val="FocoMbcp Light"/>
      <family val="2"/>
    </font>
    <font>
      <sz val="11"/>
      <color rgb="FF575756"/>
      <name val="FocoMbcp"/>
      <family val="2"/>
    </font>
    <font>
      <i/>
      <sz val="11"/>
      <color rgb="FF575756"/>
      <name val="FocoMbcp"/>
      <family val="2"/>
    </font>
    <font>
      <vertAlign val="superscript"/>
      <sz val="8"/>
      <color rgb="FF575756"/>
      <name val="FocoMbcp"/>
      <family val="2"/>
    </font>
    <font>
      <i/>
      <sz val="9"/>
      <color rgb="FF575756"/>
      <name val="FocoMbcp"/>
      <family val="2"/>
    </font>
    <font>
      <sz val="11"/>
      <name val="Arial"/>
      <family val="2"/>
    </font>
    <font>
      <sz val="10"/>
      <name val="Arial"/>
      <family val="2"/>
    </font>
    <font>
      <b/>
      <sz val="22"/>
      <color rgb="FFD1005D"/>
      <name val="FocoMbcp"/>
      <family val="2"/>
    </font>
    <font>
      <b/>
      <sz val="8"/>
      <color theme="0" tint="-0.34998626667073579"/>
      <name val="FocoMbcp"/>
      <family val="2"/>
    </font>
    <font>
      <b/>
      <sz val="11"/>
      <color rgb="FFD1005D"/>
      <name val="FocoMbcp"/>
      <family val="2"/>
    </font>
    <font>
      <b/>
      <sz val="10"/>
      <color rgb="FFD1005D"/>
      <name val="FocoMbcp"/>
      <family val="2"/>
    </font>
    <font>
      <b/>
      <sz val="10"/>
      <color rgb="FF575756"/>
      <name val="FocoMbcp"/>
      <family val="2"/>
    </font>
    <font>
      <b/>
      <sz val="11"/>
      <color rgb="FF575756"/>
      <name val="FocoMbcp"/>
      <family val="2"/>
    </font>
    <font>
      <b/>
      <sz val="11"/>
      <color theme="0"/>
      <name val="FocoMbcp"/>
      <family val="2"/>
    </font>
    <font>
      <sz val="11"/>
      <name val="FocoMbcp"/>
      <family val="2"/>
    </font>
    <font>
      <sz val="9"/>
      <color rgb="FF575756"/>
      <name val="FocoMbcp Light"/>
      <family val="2"/>
    </font>
    <font>
      <sz val="9"/>
      <color theme="1" tint="0.34998626667073579"/>
      <name val="FocoMbcp Light"/>
      <family val="2"/>
    </font>
    <font>
      <u/>
      <sz val="10"/>
      <color theme="10"/>
      <name val="Arial"/>
      <family val="2"/>
    </font>
    <font>
      <sz val="10"/>
      <color rgb="FFD1005D"/>
      <name val="FocoMbcp"/>
      <family val="2"/>
    </font>
    <font>
      <sz val="10"/>
      <color rgb="FF575756"/>
      <name val="Arial"/>
      <family val="2"/>
    </font>
  </fonts>
  <fills count="15">
    <fill>
      <patternFill patternType="none"/>
    </fill>
    <fill>
      <patternFill patternType="gray125"/>
    </fill>
    <fill>
      <patternFill patternType="solid">
        <fgColor theme="0"/>
        <bgColor indexed="64"/>
      </patternFill>
    </fill>
    <fill>
      <patternFill patternType="solid">
        <fgColor indexed="22"/>
        <bgColor indexed="22"/>
      </patternFill>
    </fill>
    <fill>
      <patternFill patternType="solid">
        <fgColor rgb="FFD9D9D9"/>
        <bgColor indexed="9"/>
      </patternFill>
    </fill>
    <fill>
      <patternFill patternType="solid">
        <fgColor indexed="44"/>
        <bgColor indexed="9"/>
      </patternFill>
    </fill>
    <fill>
      <patternFill patternType="solid">
        <fgColor indexed="43"/>
        <bgColor indexed="9"/>
      </patternFill>
    </fill>
    <fill>
      <patternFill patternType="solid">
        <fgColor theme="0"/>
        <bgColor rgb="FF000000"/>
      </patternFill>
    </fill>
    <fill>
      <patternFill patternType="solid">
        <fgColor rgb="FFFFFFFF"/>
        <bgColor rgb="FF000000"/>
      </patternFill>
    </fill>
    <fill>
      <patternFill patternType="solid">
        <fgColor rgb="FFD9D9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5" tint="0.79998168889431442"/>
        <bgColor indexed="64"/>
      </patternFill>
    </fill>
    <fill>
      <patternFill patternType="solid">
        <fgColor rgb="FFD1005D"/>
        <bgColor indexed="64"/>
      </patternFill>
    </fill>
  </fills>
  <borders count="55">
    <border>
      <left/>
      <right/>
      <top/>
      <bottom/>
      <diagonal/>
    </border>
    <border>
      <left/>
      <right/>
      <top style="dotted">
        <color rgb="FFD1005D"/>
      </top>
      <bottom/>
      <diagonal/>
    </border>
    <border>
      <left/>
      <right/>
      <top style="dotted">
        <color rgb="FFD1005D"/>
      </top>
      <bottom style="thin">
        <color rgb="FFD1005D"/>
      </bottom>
      <diagonal/>
    </border>
    <border>
      <left/>
      <right/>
      <top/>
      <bottom style="thin">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style="thick">
        <color rgb="FFD1005D"/>
      </bottom>
      <diagonal/>
    </border>
    <border>
      <left style="thin">
        <color indexed="64"/>
      </left>
      <right/>
      <top/>
      <bottom style="hair">
        <color indexed="64"/>
      </bottom>
      <diagonal/>
    </border>
    <border>
      <left style="thin">
        <color indexed="64"/>
      </left>
      <right/>
      <top/>
      <bottom/>
      <diagonal/>
    </border>
    <border>
      <left style="thin">
        <color indexed="64"/>
      </left>
      <right/>
      <top/>
      <bottom style="double">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style="thin">
        <color rgb="FFBFBFBF"/>
      </top>
      <bottom style="thin">
        <color rgb="FFD1005D"/>
      </bottom>
      <diagonal/>
    </border>
    <border>
      <left/>
      <right/>
      <top/>
      <bottom style="thick">
        <color rgb="FFD1005D"/>
      </bottom>
      <diagonal/>
    </border>
    <border>
      <left/>
      <right/>
      <top style="dotted">
        <color rgb="FFCD0067"/>
      </top>
      <bottom style="thin">
        <color rgb="FFCD0067"/>
      </bottom>
      <diagonal/>
    </border>
    <border>
      <left/>
      <right/>
      <top style="thin">
        <color rgb="FFD1005D"/>
      </top>
      <bottom style="thin">
        <color rgb="FFD1005D"/>
      </bottom>
      <diagonal/>
    </border>
    <border>
      <left/>
      <right/>
      <top style="thin">
        <color rgb="FFB5005B"/>
      </top>
      <bottom/>
      <diagonal/>
    </border>
    <border>
      <left/>
      <right/>
      <top/>
      <bottom style="dotted">
        <color rgb="FFD1005D"/>
      </bottom>
      <diagonal/>
    </border>
    <border>
      <left/>
      <right/>
      <top style="thin">
        <color rgb="FFBFBFBF"/>
      </top>
      <bottom style="thin">
        <color rgb="FFC00000"/>
      </bottom>
      <diagonal/>
    </border>
    <border>
      <left/>
      <right/>
      <top style="thick">
        <color rgb="FFD1005D"/>
      </top>
      <bottom/>
      <diagonal/>
    </border>
    <border>
      <left/>
      <right/>
      <top style="thin">
        <color rgb="FFD1005D"/>
      </top>
      <bottom style="thin">
        <color rgb="FFBFBFBF"/>
      </bottom>
      <diagonal/>
    </border>
    <border>
      <left/>
      <right/>
      <top style="thin">
        <color rgb="FFD1005D"/>
      </top>
      <bottom/>
      <diagonal/>
    </border>
    <border>
      <left/>
      <right/>
      <top style="thin">
        <color rgb="FFBFBFBF"/>
      </top>
      <bottom/>
      <diagonal/>
    </border>
    <border>
      <left/>
      <right/>
      <top/>
      <bottom style="dashed">
        <color rgb="FFD1005D"/>
      </bottom>
      <diagonal/>
    </border>
    <border>
      <left/>
      <right/>
      <top style="dashed">
        <color rgb="FFD1005D"/>
      </top>
      <bottom style="thin">
        <color rgb="FFD1005D"/>
      </bottom>
      <diagonal/>
    </border>
    <border>
      <left/>
      <right/>
      <top style="thin">
        <color rgb="FFBFBFBF"/>
      </top>
      <bottom style="thick">
        <color rgb="FFB50D5C"/>
      </bottom>
      <diagonal/>
    </border>
    <border>
      <left/>
      <right/>
      <top style="thick">
        <color rgb="FFB50D5C"/>
      </top>
      <bottom/>
      <diagonal/>
    </border>
    <border>
      <left/>
      <right/>
      <top style="thin">
        <color rgb="FFD1005D"/>
      </top>
      <bottom style="thick">
        <color rgb="FFD1005D"/>
      </bottom>
      <diagonal/>
    </border>
    <border>
      <left/>
      <right/>
      <top style="dotted">
        <color rgb="FFD1005D"/>
      </top>
      <bottom style="thin">
        <color rgb="FFBFBFBF"/>
      </bottom>
      <diagonal/>
    </border>
    <border>
      <left/>
      <right/>
      <top style="dotted">
        <color rgb="FFB50D5C"/>
      </top>
      <bottom style="thin">
        <color rgb="FFB50D5C"/>
      </bottom>
      <diagonal/>
    </border>
    <border>
      <left/>
      <right/>
      <top/>
      <bottom style="medium">
        <color theme="1" tint="0.34998626667073579"/>
      </bottom>
      <diagonal/>
    </border>
    <border>
      <left/>
      <right/>
      <top style="dotted">
        <color rgb="FFD1005D"/>
      </top>
      <bottom style="medium">
        <color rgb="FFD1005D"/>
      </bottom>
      <diagonal/>
    </border>
    <border>
      <left/>
      <right/>
      <top style="medium">
        <color rgb="FFBFBFBF"/>
      </top>
      <bottom style="medium">
        <color rgb="FFBFBFBF"/>
      </bottom>
      <diagonal/>
    </border>
    <border>
      <left/>
      <right/>
      <top/>
      <bottom style="medium">
        <color rgb="FFBFBFBF"/>
      </bottom>
      <diagonal/>
    </border>
    <border>
      <left/>
      <right/>
      <top/>
      <bottom style="thick">
        <color rgb="FFB50D5C"/>
      </bottom>
      <diagonal/>
    </border>
    <border>
      <left/>
      <right/>
      <top/>
      <bottom style="medium">
        <color rgb="FFD1005D"/>
      </bottom>
      <diagonal/>
    </border>
    <border>
      <left/>
      <right/>
      <top style="medium">
        <color rgb="FFD1005D"/>
      </top>
      <bottom style="thin">
        <color theme="0" tint="-0.24994659260841701"/>
      </bottom>
      <diagonal/>
    </border>
    <border>
      <left style="hair">
        <color rgb="FFD1005D"/>
      </left>
      <right/>
      <top/>
      <bottom style="thin">
        <color rgb="FFD1005D"/>
      </bottom>
      <diagonal/>
    </border>
    <border>
      <left style="hair">
        <color rgb="FFD1005D"/>
      </left>
      <right/>
      <top/>
      <bottom style="thin">
        <color rgb="FFBFBFBF"/>
      </bottom>
      <diagonal/>
    </border>
    <border>
      <left style="hair">
        <color rgb="FFD1005D"/>
      </left>
      <right/>
      <top style="thin">
        <color rgb="FFBFBFBF"/>
      </top>
      <bottom/>
      <diagonal/>
    </border>
    <border>
      <left style="hair">
        <color rgb="FFD1005D"/>
      </left>
      <right/>
      <top style="thin">
        <color rgb="FFBFBFBF"/>
      </top>
      <bottom style="thick">
        <color rgb="FFD1005D"/>
      </bottom>
      <diagonal/>
    </border>
    <border>
      <left/>
      <right style="hair">
        <color rgb="FFD1005D"/>
      </right>
      <top style="thin">
        <color rgb="FFD1005D"/>
      </top>
      <bottom style="thin">
        <color rgb="FFD1005D"/>
      </bottom>
      <diagonal/>
    </border>
    <border>
      <left style="hair">
        <color rgb="FFD1005D"/>
      </left>
      <right/>
      <top style="thin">
        <color rgb="FFD1005D"/>
      </top>
      <bottom/>
      <diagonal/>
    </border>
    <border>
      <left style="hair">
        <color rgb="FFD1005D"/>
      </left>
      <right style="hair">
        <color rgb="FFD1005D"/>
      </right>
      <top style="thin">
        <color rgb="FFD1005D"/>
      </top>
      <bottom/>
      <diagonal/>
    </border>
    <border>
      <left style="hair">
        <color rgb="FFD1005D"/>
      </left>
      <right style="hair">
        <color rgb="FFD1005D"/>
      </right>
      <top/>
      <bottom style="thin">
        <color rgb="FFD1005D"/>
      </bottom>
      <diagonal/>
    </border>
    <border>
      <left style="hair">
        <color rgb="FFD1005D"/>
      </left>
      <right style="hair">
        <color rgb="FFD1005D"/>
      </right>
      <top/>
      <bottom style="thin">
        <color rgb="FFBFBFBF"/>
      </bottom>
      <diagonal/>
    </border>
    <border>
      <left style="hair">
        <color rgb="FFD1005D"/>
      </left>
      <right style="hair">
        <color rgb="FFD1005D"/>
      </right>
      <top style="thin">
        <color rgb="FFBFBFBF"/>
      </top>
      <bottom/>
      <diagonal/>
    </border>
    <border>
      <left style="hair">
        <color rgb="FFD1005D"/>
      </left>
      <right style="hair">
        <color rgb="FFD1005D"/>
      </right>
      <top style="thin">
        <color rgb="FFBFBFBF"/>
      </top>
      <bottom style="thick">
        <color rgb="FFD1005D"/>
      </bottom>
      <diagonal/>
    </border>
    <border>
      <left style="hair">
        <color rgb="FFD1005D"/>
      </left>
      <right style="hair">
        <color rgb="FFD1005D"/>
      </right>
      <top style="thin">
        <color rgb="FFD1005D"/>
      </top>
      <bottom style="thin">
        <color rgb="FFD1005D"/>
      </bottom>
      <diagonal/>
    </border>
    <border>
      <left style="hair">
        <color rgb="FFD1005D"/>
      </left>
      <right/>
      <top style="dotted">
        <color rgb="FFD1005D"/>
      </top>
      <bottom/>
      <diagonal/>
    </border>
    <border>
      <left style="hair">
        <color rgb="FFD1005D"/>
      </left>
      <right style="hair">
        <color rgb="FFD1005D"/>
      </right>
      <top/>
      <bottom/>
      <diagonal/>
    </border>
    <border>
      <left/>
      <right/>
      <top style="thin">
        <color rgb="FFD1005D"/>
      </top>
      <bottom style="medium">
        <color rgb="FFD1005D"/>
      </bottom>
      <diagonal/>
    </border>
    <border>
      <left/>
      <right style="hair">
        <color rgb="FFD1005D"/>
      </right>
      <top style="thin">
        <color rgb="FFD1005D"/>
      </top>
      <bottom/>
      <diagonal/>
    </border>
  </borders>
  <cellStyleXfs count="32">
    <xf numFmtId="0" fontId="0" fillId="0" borderId="0"/>
    <xf numFmtId="168" fontId="12" fillId="0" borderId="7">
      <alignment horizontal="right"/>
      <protection locked="0"/>
    </xf>
    <xf numFmtId="169" fontId="9" fillId="0" borderId="8">
      <alignment horizontal="right"/>
    </xf>
    <xf numFmtId="168" fontId="12" fillId="0" borderId="9">
      <alignment horizontal="right"/>
    </xf>
    <xf numFmtId="168" fontId="9" fillId="0" borderId="9">
      <alignment horizontal="right"/>
    </xf>
    <xf numFmtId="0" fontId="9" fillId="0" borderId="0"/>
    <xf numFmtId="0" fontId="13" fillId="0" borderId="0"/>
    <xf numFmtId="165" fontId="14" fillId="0" borderId="0" applyFont="0" applyFill="0" applyBorder="0" applyAlignment="0" applyProtection="0"/>
    <xf numFmtId="166" fontId="14"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0" fontId="15" fillId="0" borderId="0"/>
    <xf numFmtId="172" fontId="9" fillId="0" borderId="10">
      <alignment horizontal="left"/>
      <protection locked="0"/>
    </xf>
    <xf numFmtId="0" fontId="16" fillId="0" borderId="0"/>
    <xf numFmtId="0" fontId="2" fillId="0" borderId="0"/>
    <xf numFmtId="9" fontId="16" fillId="0" borderId="0" applyFont="0" applyFill="0" applyBorder="0" applyAlignment="0" applyProtection="0"/>
    <xf numFmtId="9" fontId="9" fillId="0" borderId="0" applyFont="0" applyFill="0" applyBorder="0" applyAlignment="0" applyProtection="0"/>
    <xf numFmtId="40" fontId="2" fillId="3" borderId="11"/>
    <xf numFmtId="3" fontId="17" fillId="4" borderId="11">
      <alignment vertical="center"/>
    </xf>
    <xf numFmtId="49" fontId="18" fillId="5" borderId="12">
      <alignment vertical="center"/>
    </xf>
    <xf numFmtId="49" fontId="9" fillId="5" borderId="12">
      <alignment vertical="center"/>
    </xf>
    <xf numFmtId="40" fontId="2" fillId="6" borderId="11"/>
    <xf numFmtId="172" fontId="19" fillId="0" borderId="0" applyFill="0" applyBorder="0">
      <alignment horizontal="left"/>
    </xf>
    <xf numFmtId="173" fontId="9" fillId="0" borderId="13">
      <alignment horizontal="center"/>
    </xf>
    <xf numFmtId="9" fontId="9" fillId="0" borderId="0" applyFont="0" applyFill="0" applyBorder="0" applyAlignment="0" applyProtection="0"/>
    <xf numFmtId="0" fontId="9" fillId="0" borderId="0"/>
    <xf numFmtId="0" fontId="9" fillId="0" borderId="0"/>
    <xf numFmtId="0" fontId="9" fillId="0" borderId="0"/>
    <xf numFmtId="0" fontId="1" fillId="0" borderId="0"/>
    <xf numFmtId="166" fontId="1" fillId="0" borderId="0" applyFont="0" applyFill="0" applyBorder="0" applyAlignment="0" applyProtection="0"/>
    <xf numFmtId="9" fontId="71" fillId="0" borderId="0" applyFont="0" applyFill="0" applyBorder="0" applyAlignment="0" applyProtection="0"/>
    <xf numFmtId="0" fontId="82" fillId="0" borderId="0" applyNumberFormat="0" applyFill="0" applyBorder="0" applyAlignment="0" applyProtection="0"/>
  </cellStyleXfs>
  <cellXfs count="802">
    <xf numFmtId="0" fontId="0" fillId="0" borderId="0" xfId="0"/>
    <xf numFmtId="0" fontId="3" fillId="2" borderId="0" xfId="0" applyFont="1" applyFill="1" applyBorder="1" applyAlignment="1">
      <alignment horizontal="left" vertical="center"/>
    </xf>
    <xf numFmtId="0" fontId="4" fillId="2" borderId="0" xfId="0" applyFont="1" applyFill="1"/>
    <xf numFmtId="164" fontId="4" fillId="2" borderId="0" xfId="0" applyNumberFormat="1" applyFont="1" applyFill="1" applyBorder="1" applyAlignment="1">
      <alignment horizontal="right" vertical="center"/>
    </xf>
    <xf numFmtId="0" fontId="5" fillId="2" borderId="0" xfId="0" applyFont="1" applyFill="1" applyBorder="1" applyAlignment="1">
      <alignment horizontal="left" vertical="center"/>
    </xf>
    <xf numFmtId="164" fontId="6" fillId="2" borderId="0" xfId="0" applyNumberFormat="1" applyFont="1" applyFill="1" applyBorder="1" applyAlignment="1">
      <alignment horizontal="right"/>
    </xf>
    <xf numFmtId="14" fontId="7" fillId="2" borderId="3" xfId="0" applyNumberFormat="1" applyFont="1" applyFill="1" applyBorder="1" applyAlignment="1">
      <alignment horizontal="right" vertical="center"/>
    </xf>
    <xf numFmtId="3" fontId="11" fillId="2" borderId="5" xfId="0" applyNumberFormat="1" applyFont="1" applyFill="1" applyBorder="1" applyAlignment="1">
      <alignment horizontal="right" vertical="center"/>
    </xf>
    <xf numFmtId="3" fontId="10" fillId="2" borderId="5" xfId="0" applyNumberFormat="1" applyFont="1" applyFill="1" applyBorder="1" applyAlignment="1">
      <alignment horizontal="right" vertical="center"/>
    </xf>
    <xf numFmtId="0" fontId="20" fillId="2" borderId="0" xfId="0" applyFont="1" applyFill="1" applyBorder="1" applyAlignment="1">
      <alignment vertical="center"/>
    </xf>
    <xf numFmtId="3" fontId="4" fillId="2" borderId="0" xfId="0" applyNumberFormat="1" applyFont="1" applyFill="1"/>
    <xf numFmtId="164" fontId="23" fillId="0" borderId="0" xfId="0" applyNumberFormat="1" applyFont="1" applyBorder="1" applyAlignment="1">
      <alignment horizontal="right" vertical="center"/>
    </xf>
    <xf numFmtId="0" fontId="24" fillId="0" borderId="0" xfId="0" applyFont="1" applyBorder="1" applyAlignment="1">
      <alignment vertical="center"/>
    </xf>
    <xf numFmtId="3" fontId="24" fillId="0" borderId="0" xfId="0" applyNumberFormat="1" applyFont="1" applyBorder="1" applyAlignment="1">
      <alignment vertical="center"/>
    </xf>
    <xf numFmtId="0" fontId="25" fillId="0" borderId="0" xfId="0" applyFont="1" applyBorder="1" applyAlignment="1">
      <alignment vertical="center"/>
    </xf>
    <xf numFmtId="0" fontId="25" fillId="0" borderId="0" xfId="0" applyFont="1" applyBorder="1" applyAlignment="1">
      <alignment horizontal="left" vertical="center"/>
    </xf>
    <xf numFmtId="3" fontId="20" fillId="2" borderId="0" xfId="0" applyNumberFormat="1" applyFont="1" applyFill="1" applyBorder="1" applyAlignment="1">
      <alignment vertical="center"/>
    </xf>
    <xf numFmtId="0" fontId="24" fillId="0" borderId="0" xfId="0" applyFont="1" applyFill="1" applyBorder="1" applyAlignment="1">
      <alignment vertical="center"/>
    </xf>
    <xf numFmtId="0" fontId="27" fillId="0" borderId="0" xfId="0" quotePrefix="1" applyFont="1" applyBorder="1" applyAlignment="1">
      <alignment vertical="center"/>
    </xf>
    <xf numFmtId="175" fontId="28" fillId="0" borderId="0" xfId="0" applyNumberFormat="1" applyFont="1" applyBorder="1" applyAlignment="1">
      <alignment vertical="center"/>
    </xf>
    <xf numFmtId="0" fontId="27" fillId="0" borderId="0" xfId="0" applyFont="1" applyBorder="1" applyAlignment="1">
      <alignment vertical="center"/>
    </xf>
    <xf numFmtId="176" fontId="24" fillId="0" borderId="0" xfId="0" applyNumberFormat="1" applyFont="1" applyBorder="1" applyAlignment="1">
      <alignment vertical="center"/>
    </xf>
    <xf numFmtId="167" fontId="24" fillId="0" borderId="0" xfId="0" applyNumberFormat="1" applyFont="1" applyBorder="1" applyAlignment="1">
      <alignment vertical="center"/>
    </xf>
    <xf numFmtId="0" fontId="27" fillId="2" borderId="0" xfId="0" quotePrefix="1" applyFont="1" applyFill="1" applyBorder="1" applyAlignment="1">
      <alignment vertical="center"/>
    </xf>
    <xf numFmtId="3" fontId="4" fillId="2" borderId="0" xfId="0" applyNumberFormat="1" applyFont="1" applyFill="1" applyBorder="1"/>
    <xf numFmtId="0" fontId="29" fillId="2" borderId="16" xfId="0" applyFont="1" applyFill="1" applyBorder="1" applyAlignment="1">
      <alignment vertical="center"/>
    </xf>
    <xf numFmtId="0" fontId="29" fillId="2" borderId="2" xfId="0" applyFont="1" applyFill="1" applyBorder="1" applyAlignment="1">
      <alignment vertical="center"/>
    </xf>
    <xf numFmtId="0" fontId="31" fillId="2" borderId="0" xfId="0" applyFont="1" applyFill="1" applyBorder="1"/>
    <xf numFmtId="0" fontId="31" fillId="2" borderId="0" xfId="0" applyFont="1" applyFill="1"/>
    <xf numFmtId="3" fontId="31" fillId="2" borderId="0" xfId="0" applyNumberFormat="1" applyFont="1" applyFill="1"/>
    <xf numFmtId="0" fontId="30" fillId="2" borderId="0" xfId="0" applyFont="1" applyFill="1"/>
    <xf numFmtId="0" fontId="33" fillId="2" borderId="0" xfId="0" applyFont="1" applyFill="1"/>
    <xf numFmtId="0" fontId="34" fillId="2" borderId="0" xfId="0" applyFont="1" applyFill="1"/>
    <xf numFmtId="0" fontId="35" fillId="2" borderId="0" xfId="0" applyFont="1" applyFill="1" applyBorder="1" applyAlignment="1">
      <alignment vertical="center" wrapText="1"/>
    </xf>
    <xf numFmtId="3" fontId="34" fillId="2" borderId="0" xfId="0" applyNumberFormat="1" applyFont="1" applyFill="1"/>
    <xf numFmtId="0" fontId="39" fillId="2" borderId="2" xfId="0" applyFont="1" applyFill="1" applyBorder="1" applyAlignment="1">
      <alignment horizontal="right" vertical="top"/>
    </xf>
    <xf numFmtId="0" fontId="39" fillId="2" borderId="2" xfId="0" applyFont="1" applyFill="1" applyBorder="1" applyAlignment="1">
      <alignment horizontal="right" wrapText="1"/>
    </xf>
    <xf numFmtId="0" fontId="39" fillId="2" borderId="2" xfId="0" applyFont="1" applyFill="1" applyBorder="1" applyAlignment="1">
      <alignment horizontal="right" vertical="center"/>
    </xf>
    <xf numFmtId="0" fontId="38" fillId="2" borderId="0" xfId="0" applyFont="1" applyFill="1" applyAlignment="1">
      <alignment horizontal="right"/>
    </xf>
    <xf numFmtId="0" fontId="6" fillId="2" borderId="0" xfId="0" applyFont="1" applyFill="1" applyBorder="1" applyAlignment="1">
      <alignment horizontal="right" vertical="center" wrapText="1"/>
    </xf>
    <xf numFmtId="0" fontId="40" fillId="2" borderId="0" xfId="0" applyFont="1" applyFill="1"/>
    <xf numFmtId="0" fontId="40" fillId="2" borderId="0" xfId="0" applyFont="1" applyFill="1" applyAlignment="1">
      <alignment horizontal="right"/>
    </xf>
    <xf numFmtId="0" fontId="6" fillId="2" borderId="0" xfId="0" applyFont="1" applyFill="1" applyAlignment="1">
      <alignment horizontal="left" vertical="top"/>
    </xf>
    <xf numFmtId="0" fontId="6" fillId="2" borderId="0" xfId="0" applyFont="1" applyFill="1" applyAlignment="1">
      <alignment wrapText="1"/>
    </xf>
    <xf numFmtId="0" fontId="6" fillId="2" borderId="0" xfId="0" applyFont="1" applyFill="1" applyAlignment="1">
      <alignment horizontal="right" vertical="top" wrapText="1"/>
    </xf>
    <xf numFmtId="0" fontId="32" fillId="2" borderId="0" xfId="0" applyFont="1" applyFill="1"/>
    <xf numFmtId="0" fontId="3" fillId="2" borderId="0" xfId="0" applyFont="1" applyFill="1" applyAlignment="1"/>
    <xf numFmtId="0" fontId="39" fillId="2" borderId="2" xfId="0" quotePrefix="1" applyFont="1" applyFill="1" applyBorder="1" applyAlignment="1">
      <alignment horizontal="right" vertical="center"/>
    </xf>
    <xf numFmtId="3" fontId="40" fillId="2" borderId="0" xfId="0" applyNumberFormat="1" applyFont="1" applyFill="1"/>
    <xf numFmtId="0" fontId="26" fillId="2" borderId="3" xfId="0" applyFont="1" applyFill="1" applyBorder="1" applyAlignment="1">
      <alignment vertical="center"/>
    </xf>
    <xf numFmtId="14" fontId="8" fillId="2" borderId="3" xfId="0" applyNumberFormat="1" applyFont="1" applyFill="1" applyBorder="1" applyAlignment="1">
      <alignment horizontal="right" vertical="center"/>
    </xf>
    <xf numFmtId="0" fontId="7" fillId="2" borderId="4" xfId="0" applyFont="1" applyFill="1" applyBorder="1" applyAlignment="1">
      <alignment horizontal="left" vertical="center"/>
    </xf>
    <xf numFmtId="0" fontId="7" fillId="2" borderId="4" xfId="0" applyFont="1" applyFill="1" applyBorder="1" applyAlignment="1">
      <alignment vertical="center"/>
    </xf>
    <xf numFmtId="0" fontId="7" fillId="2" borderId="20" xfId="0" applyFont="1" applyFill="1" applyBorder="1" applyAlignment="1">
      <alignment vertical="center"/>
    </xf>
    <xf numFmtId="0" fontId="3" fillId="2" borderId="0" xfId="0" applyFont="1" applyFill="1" applyBorder="1" applyAlignment="1">
      <alignment horizontal="left" vertical="center" wrapText="1"/>
    </xf>
    <xf numFmtId="0" fontId="3" fillId="2" borderId="0" xfId="0" applyFont="1" applyFill="1" applyAlignment="1">
      <alignment horizontal="left" wrapText="1"/>
    </xf>
    <xf numFmtId="0" fontId="39" fillId="2" borderId="0" xfId="0" applyFont="1" applyFill="1" applyBorder="1" applyAlignment="1">
      <alignment horizontal="center" vertical="center"/>
    </xf>
    <xf numFmtId="3" fontId="6" fillId="2" borderId="0" xfId="0" applyNumberFormat="1" applyFont="1" applyFill="1" applyBorder="1" applyAlignment="1">
      <alignment horizontal="right" vertical="center" wrapText="1"/>
    </xf>
    <xf numFmtId="0" fontId="41" fillId="2" borderId="0" xfId="0" applyFont="1" applyFill="1" applyBorder="1" applyAlignment="1">
      <alignment horizontal="right" vertical="center"/>
    </xf>
    <xf numFmtId="3" fontId="6" fillId="2" borderId="0" xfId="0" applyNumberFormat="1" applyFont="1" applyFill="1" applyBorder="1" applyAlignment="1">
      <alignment vertical="center"/>
    </xf>
    <xf numFmtId="9" fontId="6" fillId="2" borderId="0" xfId="24" applyFont="1" applyFill="1" applyBorder="1" applyAlignment="1">
      <alignment vertical="center"/>
    </xf>
    <xf numFmtId="176" fontId="6" fillId="2" borderId="0" xfId="24" applyNumberFormat="1" applyFont="1" applyFill="1" applyBorder="1" applyAlignment="1">
      <alignment horizontal="right" vertical="center"/>
    </xf>
    <xf numFmtId="176" fontId="6" fillId="2" borderId="0" xfId="0" applyNumberFormat="1" applyFont="1" applyFill="1" applyBorder="1" applyAlignment="1">
      <alignment horizontal="right"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3" fillId="2" borderId="0" xfId="0" applyFont="1" applyFill="1" applyAlignment="1">
      <alignment horizontal="left" wrapText="1"/>
    </xf>
    <xf numFmtId="0" fontId="32" fillId="2" borderId="0" xfId="0" applyFont="1" applyFill="1" applyBorder="1" applyAlignment="1">
      <alignment horizontal="right" vertical="center" wrapText="1"/>
    </xf>
    <xf numFmtId="0" fontId="3" fillId="2" borderId="0" xfId="0" quotePrefix="1" applyFont="1" applyFill="1" applyBorder="1" applyAlignment="1">
      <alignment vertical="center" wrapText="1"/>
    </xf>
    <xf numFmtId="0" fontId="20" fillId="2" borderId="0" xfId="0" applyFont="1" applyFill="1" applyBorder="1"/>
    <xf numFmtId="0" fontId="7" fillId="2" borderId="1" xfId="0" applyFont="1" applyFill="1" applyBorder="1" applyAlignment="1">
      <alignment horizontal="left" vertical="center"/>
    </xf>
    <xf numFmtId="0" fontId="33" fillId="2" borderId="0" xfId="0" applyFont="1" applyFill="1" applyAlignment="1">
      <alignment horizontal="left"/>
    </xf>
    <xf numFmtId="0" fontId="4" fillId="2" borderId="0" xfId="0" applyFont="1" applyFill="1" applyAlignment="1"/>
    <xf numFmtId="0" fontId="7" fillId="2" borderId="3" xfId="25" applyNumberFormat="1" applyFont="1" applyFill="1" applyBorder="1" applyAlignment="1">
      <alignment horizontal="right" vertical="center" wrapText="1"/>
    </xf>
    <xf numFmtId="0" fontId="3" fillId="2" borderId="0" xfId="0" quotePrefix="1"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3" xfId="0" applyFont="1" applyFill="1" applyBorder="1" applyAlignment="1">
      <alignment horizontal="left" vertical="center"/>
    </xf>
    <xf numFmtId="0" fontId="7" fillId="2" borderId="3" xfId="0" applyFont="1" applyFill="1" applyBorder="1" applyAlignment="1">
      <alignment horizontal="right" vertical="center" wrapText="1"/>
    </xf>
    <xf numFmtId="0" fontId="7" fillId="2" borderId="2" xfId="25"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 fillId="0" borderId="0" xfId="0" applyFont="1" applyFill="1" applyBorder="1" applyAlignment="1">
      <alignment vertical="center"/>
    </xf>
    <xf numFmtId="0" fontId="44" fillId="2" borderId="0" xfId="0" applyFont="1" applyFill="1"/>
    <xf numFmtId="0" fontId="45" fillId="2" borderId="0" xfId="0" applyFont="1" applyFill="1" applyBorder="1" applyAlignment="1">
      <alignment horizontal="left" vertical="center"/>
    </xf>
    <xf numFmtId="0" fontId="45" fillId="2" borderId="1" xfId="0" applyFont="1" applyFill="1" applyBorder="1" applyAlignment="1">
      <alignment horizontal="left" vertical="center"/>
    </xf>
    <xf numFmtId="0" fontId="7" fillId="2" borderId="3" xfId="0" applyFont="1" applyFill="1" applyBorder="1" applyAlignment="1">
      <alignment vertical="center"/>
    </xf>
    <xf numFmtId="0" fontId="46" fillId="2" borderId="0" xfId="0" applyFont="1" applyFill="1" applyBorder="1" applyAlignment="1">
      <alignment vertical="center"/>
    </xf>
    <xf numFmtId="3" fontId="8" fillId="8" borderId="4" xfId="26" applyNumberFormat="1" applyFont="1" applyFill="1" applyBorder="1" applyAlignment="1">
      <alignment horizontal="right" vertical="center"/>
    </xf>
    <xf numFmtId="3" fontId="7" fillId="8" borderId="4" xfId="26" applyNumberFormat="1" applyFont="1" applyFill="1" applyBorder="1" applyAlignment="1">
      <alignment horizontal="right" vertical="center"/>
    </xf>
    <xf numFmtId="3" fontId="7" fillId="2" borderId="4" xfId="0" applyNumberFormat="1" applyFont="1" applyFill="1" applyBorder="1" applyAlignment="1">
      <alignment horizontal="right" vertical="center"/>
    </xf>
    <xf numFmtId="0" fontId="38" fillId="2" borderId="5" xfId="25" applyNumberFormat="1" applyFont="1" applyFill="1" applyBorder="1" applyAlignment="1">
      <alignment horizontal="left" vertical="center" wrapText="1"/>
    </xf>
    <xf numFmtId="3" fontId="47" fillId="8" borderId="5" xfId="26" applyNumberFormat="1" applyFont="1" applyFill="1" applyBorder="1" applyAlignment="1">
      <alignment horizontal="right" vertical="center"/>
    </xf>
    <xf numFmtId="3" fontId="38" fillId="2" borderId="5" xfId="0" applyNumberFormat="1" applyFont="1" applyFill="1" applyBorder="1" applyAlignment="1">
      <alignment horizontal="right" vertical="center"/>
    </xf>
    <xf numFmtId="3" fontId="38" fillId="8" borderId="5" xfId="26" applyNumberFormat="1" applyFont="1" applyFill="1" applyBorder="1" applyAlignment="1">
      <alignment horizontal="right" vertical="center"/>
    </xf>
    <xf numFmtId="0" fontId="38" fillId="2" borderId="5" xfId="25" applyNumberFormat="1" applyFont="1" applyFill="1" applyBorder="1" applyAlignment="1">
      <alignment horizontal="left" vertical="center" wrapText="1" indent="1"/>
    </xf>
    <xf numFmtId="0" fontId="38" fillId="2" borderId="5" xfId="25" applyNumberFormat="1" applyFont="1" applyFill="1" applyBorder="1" applyAlignment="1">
      <alignment horizontal="left" vertical="center" wrapText="1" indent="2"/>
    </xf>
    <xf numFmtId="0" fontId="7" fillId="2" borderId="5" xfId="25" applyNumberFormat="1" applyFont="1" applyFill="1" applyBorder="1" applyAlignment="1">
      <alignment horizontal="left" vertical="center" wrapText="1"/>
    </xf>
    <xf numFmtId="3" fontId="8" fillId="8" borderId="5" xfId="26" applyNumberFormat="1" applyFont="1" applyFill="1" applyBorder="1" applyAlignment="1">
      <alignment horizontal="right" vertical="center"/>
    </xf>
    <xf numFmtId="3" fontId="7" fillId="2" borderId="5" xfId="0" applyNumberFormat="1" applyFont="1" applyFill="1" applyBorder="1" applyAlignment="1">
      <alignment horizontal="right" vertical="center"/>
    </xf>
    <xf numFmtId="3" fontId="38" fillId="0" borderId="5" xfId="0" applyNumberFormat="1" applyFont="1" applyFill="1" applyBorder="1" applyAlignment="1">
      <alignment horizontal="right" vertical="center"/>
    </xf>
    <xf numFmtId="3" fontId="7" fillId="8" borderId="5" xfId="26" applyNumberFormat="1" applyFont="1" applyFill="1" applyBorder="1" applyAlignment="1">
      <alignment horizontal="right" vertical="center"/>
    </xf>
    <xf numFmtId="3" fontId="47" fillId="8" borderId="24" xfId="26" applyNumberFormat="1" applyFont="1" applyFill="1" applyBorder="1" applyAlignment="1">
      <alignment horizontal="right" vertical="center"/>
    </xf>
    <xf numFmtId="3" fontId="38" fillId="2" borderId="24" xfId="0" applyNumberFormat="1" applyFont="1" applyFill="1" applyBorder="1" applyAlignment="1">
      <alignment horizontal="right" vertical="center"/>
    </xf>
    <xf numFmtId="3" fontId="38" fillId="8" borderId="24" xfId="26" applyNumberFormat="1" applyFont="1" applyFill="1" applyBorder="1" applyAlignment="1">
      <alignment horizontal="right" vertical="center"/>
    </xf>
    <xf numFmtId="0" fontId="7" fillId="2" borderId="6" xfId="25" applyNumberFormat="1" applyFont="1" applyFill="1" applyBorder="1" applyAlignment="1">
      <alignment horizontal="left" vertical="center" wrapText="1"/>
    </xf>
    <xf numFmtId="3" fontId="8" fillId="8" borderId="6" xfId="26" applyNumberFormat="1" applyFont="1" applyFill="1" applyBorder="1" applyAlignment="1">
      <alignment horizontal="right" vertical="center"/>
    </xf>
    <xf numFmtId="0" fontId="10" fillId="2" borderId="0" xfId="0" applyFont="1" applyFill="1" applyAlignment="1"/>
    <xf numFmtId="3" fontId="4" fillId="0" borderId="0" xfId="0" applyNumberFormat="1" applyFont="1" applyFill="1" applyBorder="1" applyAlignment="1">
      <alignment vertical="center"/>
    </xf>
    <xf numFmtId="0" fontId="44" fillId="0" borderId="0" xfId="0" applyFont="1" applyFill="1" applyBorder="1" applyAlignment="1">
      <alignment vertical="center"/>
    </xf>
    <xf numFmtId="0" fontId="33" fillId="2" borderId="0" xfId="0" applyFont="1" applyFill="1" applyBorder="1" applyAlignment="1">
      <alignment vertical="center"/>
    </xf>
    <xf numFmtId="0" fontId="46" fillId="2" borderId="0" xfId="0" applyFont="1" applyFill="1" applyBorder="1"/>
    <xf numFmtId="0" fontId="7" fillId="2" borderId="3" xfId="0" applyFont="1" applyFill="1" applyBorder="1" applyAlignment="1">
      <alignment vertical="center" wrapText="1"/>
    </xf>
    <xf numFmtId="14" fontId="7" fillId="2" borderId="3" xfId="25" applyNumberFormat="1" applyFont="1" applyFill="1" applyBorder="1" applyAlignment="1">
      <alignment horizontal="right" vertical="center" wrapText="1"/>
    </xf>
    <xf numFmtId="14" fontId="8" fillId="2" borderId="3" xfId="25" applyNumberFormat="1" applyFont="1" applyFill="1" applyBorder="1" applyAlignment="1">
      <alignment horizontal="right" vertical="center" wrapText="1"/>
    </xf>
    <xf numFmtId="0" fontId="46" fillId="2" borderId="0" xfId="0" applyFont="1" applyFill="1" applyBorder="1" applyAlignment="1">
      <alignment horizontal="right"/>
    </xf>
    <xf numFmtId="9" fontId="38" fillId="2" borderId="5" xfId="16" applyFont="1" applyFill="1" applyBorder="1" applyAlignment="1">
      <alignment horizontal="left" vertical="center" indent="1"/>
    </xf>
    <xf numFmtId="3" fontId="38" fillId="2" borderId="0" xfId="16" applyNumberFormat="1" applyFont="1" applyFill="1" applyBorder="1" applyAlignment="1">
      <alignment vertical="center"/>
    </xf>
    <xf numFmtId="9" fontId="38" fillId="2" borderId="5" xfId="16" applyFont="1" applyFill="1" applyBorder="1" applyAlignment="1">
      <alignment horizontal="right" vertical="center"/>
    </xf>
    <xf numFmtId="3" fontId="47" fillId="2" borderId="0" xfId="16" applyNumberFormat="1" applyFont="1" applyFill="1" applyBorder="1" applyAlignment="1">
      <alignment vertical="center"/>
    </xf>
    <xf numFmtId="3" fontId="38" fillId="2" borderId="5" xfId="16" applyNumberFormat="1" applyFont="1" applyFill="1" applyBorder="1" applyAlignment="1">
      <alignment vertical="center"/>
    </xf>
    <xf numFmtId="3" fontId="47" fillId="2" borderId="5" xfId="16" applyNumberFormat="1" applyFont="1" applyFill="1" applyBorder="1" applyAlignment="1">
      <alignment vertical="center"/>
    </xf>
    <xf numFmtId="3" fontId="7" fillId="2" borderId="5" xfId="16" applyNumberFormat="1" applyFont="1" applyFill="1" applyBorder="1" applyAlignment="1">
      <alignment vertical="center"/>
    </xf>
    <xf numFmtId="9" fontId="7" fillId="2" borderId="5" xfId="16" applyFont="1" applyFill="1" applyBorder="1" applyAlignment="1">
      <alignment horizontal="right" vertical="center"/>
    </xf>
    <xf numFmtId="3" fontId="8" fillId="2" borderId="5" xfId="16" applyNumberFormat="1" applyFont="1" applyFill="1" applyBorder="1" applyAlignment="1">
      <alignment vertical="center"/>
    </xf>
    <xf numFmtId="3" fontId="33" fillId="2" borderId="0" xfId="0" applyNumberFormat="1" applyFont="1" applyFill="1"/>
    <xf numFmtId="0" fontId="38" fillId="2" borderId="6" xfId="25" applyNumberFormat="1" applyFont="1" applyFill="1" applyBorder="1" applyAlignment="1">
      <alignment horizontal="left" vertical="center" indent="1"/>
    </xf>
    <xf numFmtId="3" fontId="7" fillId="2" borderId="6" xfId="25" applyNumberFormat="1" applyFont="1" applyFill="1" applyBorder="1" applyAlignment="1">
      <alignment vertical="center"/>
    </xf>
    <xf numFmtId="9" fontId="7" fillId="2" borderId="6" xfId="16" applyFont="1" applyFill="1" applyBorder="1" applyAlignment="1">
      <alignment horizontal="right" vertical="center"/>
    </xf>
    <xf numFmtId="3" fontId="7" fillId="2" borderId="6" xfId="25" applyNumberFormat="1" applyFont="1" applyFill="1" applyBorder="1" applyAlignment="1">
      <alignment horizontal="right" vertical="center"/>
    </xf>
    <xf numFmtId="3" fontId="8" fillId="2" borderId="6" xfId="25" applyNumberFormat="1" applyFont="1" applyFill="1" applyBorder="1" applyAlignment="1">
      <alignment horizontal="right" vertical="center"/>
    </xf>
    <xf numFmtId="3" fontId="38" fillId="2" borderId="0" xfId="16" applyNumberFormat="1" applyFont="1" applyFill="1" applyBorder="1" applyAlignment="1">
      <alignment horizontal="right" vertical="center"/>
    </xf>
    <xf numFmtId="3" fontId="47" fillId="2" borderId="0" xfId="16" applyNumberFormat="1" applyFont="1" applyFill="1" applyBorder="1" applyAlignment="1">
      <alignment horizontal="right" vertical="center"/>
    </xf>
    <xf numFmtId="3" fontId="38" fillId="2" borderId="5" xfId="16" applyNumberFormat="1" applyFont="1" applyFill="1" applyBorder="1" applyAlignment="1">
      <alignment horizontal="right" vertical="center"/>
    </xf>
    <xf numFmtId="3" fontId="47" fillId="2" borderId="5" xfId="16" applyNumberFormat="1" applyFont="1" applyFill="1" applyBorder="1" applyAlignment="1">
      <alignment horizontal="right" vertical="center"/>
    </xf>
    <xf numFmtId="3" fontId="7" fillId="2" borderId="5" xfId="16" applyNumberFormat="1" applyFont="1" applyFill="1" applyBorder="1" applyAlignment="1">
      <alignment horizontal="right" vertical="center"/>
    </xf>
    <xf numFmtId="3" fontId="8" fillId="2" borderId="5" xfId="16" applyNumberFormat="1" applyFont="1" applyFill="1" applyBorder="1" applyAlignment="1">
      <alignment horizontal="right" vertical="center"/>
    </xf>
    <xf numFmtId="0" fontId="7" fillId="2" borderId="17" xfId="0" applyFont="1" applyFill="1" applyBorder="1" applyAlignment="1">
      <alignment vertical="center" wrapText="1"/>
    </xf>
    <xf numFmtId="0" fontId="7" fillId="2" borderId="17" xfId="0" applyFont="1" applyFill="1" applyBorder="1" applyAlignment="1">
      <alignment horizontal="right" vertical="center" wrapText="1"/>
    </xf>
    <xf numFmtId="14" fontId="7" fillId="2" borderId="17" xfId="25" applyNumberFormat="1" applyFont="1" applyFill="1" applyBorder="1" applyAlignment="1">
      <alignment horizontal="right" vertical="center" wrapText="1"/>
    </xf>
    <xf numFmtId="14" fontId="8" fillId="2" borderId="17" xfId="25" applyNumberFormat="1" applyFont="1" applyFill="1" applyBorder="1" applyAlignment="1">
      <alignment horizontal="right" vertical="center" wrapText="1"/>
    </xf>
    <xf numFmtId="0" fontId="4" fillId="2" borderId="0" xfId="0" applyFont="1" applyFill="1" applyBorder="1" applyAlignment="1">
      <alignment vertical="center"/>
    </xf>
    <xf numFmtId="164" fontId="33" fillId="2" borderId="0" xfId="0" applyNumberFormat="1" applyFont="1" applyFill="1" applyBorder="1" applyAlignment="1">
      <alignment horizontal="right" vertical="center"/>
    </xf>
    <xf numFmtId="164" fontId="38" fillId="2" borderId="19" xfId="0" applyNumberFormat="1" applyFont="1" applyFill="1" applyBorder="1" applyAlignment="1"/>
    <xf numFmtId="0" fontId="7" fillId="2" borderId="0" xfId="25" applyNumberFormat="1" applyFont="1" applyFill="1" applyBorder="1" applyAlignment="1">
      <alignment horizontal="right" vertical="center" wrapText="1"/>
    </xf>
    <xf numFmtId="0" fontId="38" fillId="2" borderId="4" xfId="25" applyNumberFormat="1" applyFont="1" applyFill="1" applyBorder="1" applyAlignment="1">
      <alignment horizontal="left" vertical="center" wrapText="1"/>
    </xf>
    <xf numFmtId="3" fontId="38" fillId="2" borderId="23" xfId="0" applyNumberFormat="1" applyFont="1" applyFill="1" applyBorder="1" applyAlignment="1">
      <alignment horizontal="right" vertical="center"/>
    </xf>
    <xf numFmtId="0" fontId="4" fillId="2" borderId="0" xfId="0" applyFont="1" applyFill="1" applyBorder="1"/>
    <xf numFmtId="0" fontId="51" fillId="2" borderId="0" xfId="0" quotePrefix="1" applyFont="1" applyFill="1" applyBorder="1" applyAlignment="1">
      <alignment horizontal="left"/>
    </xf>
    <xf numFmtId="0" fontId="51" fillId="2" borderId="0" xfId="0" applyFont="1" applyFill="1" applyBorder="1" applyAlignment="1">
      <alignment horizontal="left"/>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xf>
    <xf numFmtId="3" fontId="7" fillId="2" borderId="6" xfId="0" applyNumberFormat="1" applyFont="1" applyFill="1" applyBorder="1" applyAlignment="1">
      <alignment horizontal="right" vertical="center"/>
    </xf>
    <xf numFmtId="0" fontId="7" fillId="2" borderId="2" xfId="0" applyFont="1" applyFill="1" applyBorder="1" applyAlignment="1">
      <alignment horizontal="left" vertical="center"/>
    </xf>
    <xf numFmtId="0" fontId="38" fillId="2" borderId="22" xfId="25" applyNumberFormat="1" applyFont="1" applyFill="1" applyBorder="1" applyAlignment="1">
      <alignment horizontal="left" vertical="center" wrapText="1"/>
    </xf>
    <xf numFmtId="3" fontId="38" fillId="2" borderId="22" xfId="0" applyNumberFormat="1" applyFont="1" applyFill="1" applyBorder="1" applyAlignment="1">
      <alignment vertical="center"/>
    </xf>
    <xf numFmtId="3" fontId="38" fillId="2" borderId="5" xfId="0" applyNumberFormat="1" applyFont="1" applyFill="1" applyBorder="1" applyAlignment="1">
      <alignment vertical="center"/>
    </xf>
    <xf numFmtId="3" fontId="38" fillId="8" borderId="5" xfId="0" applyNumberFormat="1" applyFont="1" applyFill="1" applyBorder="1" applyAlignment="1">
      <alignment vertical="center"/>
    </xf>
    <xf numFmtId="0" fontId="38" fillId="2" borderId="24" xfId="25" applyNumberFormat="1" applyFont="1" applyFill="1" applyBorder="1" applyAlignment="1">
      <alignment horizontal="left" vertical="center" wrapText="1"/>
    </xf>
    <xf numFmtId="3" fontId="38" fillId="8" borderId="24" xfId="0" applyNumberFormat="1" applyFont="1" applyFill="1" applyBorder="1" applyAlignment="1">
      <alignment vertical="center"/>
    </xf>
    <xf numFmtId="0" fontId="45" fillId="2" borderId="19" xfId="0" applyFont="1" applyFill="1" applyBorder="1" applyAlignment="1">
      <alignment vertical="center" wrapText="1"/>
    </xf>
    <xf numFmtId="0" fontId="7" fillId="2" borderId="1" xfId="0" applyFont="1" applyFill="1" applyBorder="1" applyAlignment="1">
      <alignment vertical="center"/>
    </xf>
    <xf numFmtId="9" fontId="7" fillId="2" borderId="17" xfId="25" quotePrefix="1" applyNumberFormat="1" applyFont="1" applyFill="1" applyBorder="1" applyAlignment="1">
      <alignment horizontal="right" vertical="center" wrapText="1"/>
    </xf>
    <xf numFmtId="9" fontId="7" fillId="2" borderId="17" xfId="25" applyNumberFormat="1" applyFont="1" applyFill="1" applyBorder="1" applyAlignment="1">
      <alignment horizontal="right" vertical="center" wrapText="1"/>
    </xf>
    <xf numFmtId="0" fontId="38" fillId="2" borderId="5" xfId="25" applyNumberFormat="1" applyFont="1" applyFill="1" applyBorder="1" applyAlignment="1">
      <alignment vertical="center" wrapText="1"/>
    </xf>
    <xf numFmtId="176" fontId="38" fillId="2" borderId="5" xfId="16" applyNumberFormat="1" applyFont="1" applyFill="1" applyBorder="1" applyAlignment="1">
      <alignment horizontal="right" vertical="center"/>
    </xf>
    <xf numFmtId="176" fontId="7" fillId="2" borderId="6" xfId="16" applyNumberFormat="1" applyFont="1" applyFill="1" applyBorder="1" applyAlignment="1">
      <alignment horizontal="right" vertical="center"/>
    </xf>
    <xf numFmtId="0" fontId="36" fillId="2" borderId="0" xfId="0" applyFont="1" applyFill="1"/>
    <xf numFmtId="0" fontId="52" fillId="2" borderId="0" xfId="0" applyFont="1" applyFill="1" applyBorder="1" applyAlignment="1">
      <alignment vertical="center"/>
    </xf>
    <xf numFmtId="0" fontId="42" fillId="2" borderId="0" xfId="0" applyFont="1" applyFill="1" applyBorder="1"/>
    <xf numFmtId="9" fontId="7" fillId="2" borderId="17" xfId="25" quotePrefix="1" applyNumberFormat="1" applyFont="1" applyFill="1" applyBorder="1" applyAlignment="1">
      <alignment horizontal="right" vertical="center"/>
    </xf>
    <xf numFmtId="9" fontId="7" fillId="2" borderId="17" xfId="25" applyNumberFormat="1" applyFont="1" applyFill="1" applyBorder="1" applyAlignment="1">
      <alignment horizontal="right" vertical="center"/>
    </xf>
    <xf numFmtId="3" fontId="38" fillId="0" borderId="5" xfId="0" applyNumberFormat="1" applyFont="1" applyFill="1" applyBorder="1" applyAlignment="1">
      <alignment vertical="center"/>
    </xf>
    <xf numFmtId="3" fontId="7" fillId="2" borderId="6" xfId="0" applyNumberFormat="1" applyFont="1" applyFill="1" applyBorder="1" applyAlignment="1">
      <alignment vertical="center"/>
    </xf>
    <xf numFmtId="3" fontId="7" fillId="0" borderId="6" xfId="0" applyNumberFormat="1" applyFont="1" applyFill="1" applyBorder="1" applyAlignment="1">
      <alignment vertical="center"/>
    </xf>
    <xf numFmtId="0" fontId="3" fillId="2" borderId="0" xfId="0" quotePrefix="1" applyFont="1" applyFill="1" applyBorder="1" applyAlignment="1">
      <alignment vertical="center"/>
    </xf>
    <xf numFmtId="0" fontId="3" fillId="2" borderId="0" xfId="0" quotePrefix="1" applyFont="1" applyFill="1" applyBorder="1" applyAlignment="1">
      <alignment horizontal="left" vertical="center"/>
    </xf>
    <xf numFmtId="0" fontId="45" fillId="2"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 xfId="25" applyNumberFormat="1" applyFont="1" applyFill="1" applyBorder="1" applyAlignment="1">
      <alignment horizontal="right" vertical="center" wrapText="1"/>
    </xf>
    <xf numFmtId="0" fontId="7" fillId="2" borderId="23" xfId="25" applyNumberFormat="1" applyFont="1" applyFill="1" applyBorder="1" applyAlignment="1">
      <alignment vertical="center" wrapText="1"/>
    </xf>
    <xf numFmtId="167" fontId="38" fillId="2" borderId="5" xfId="0" applyNumberFormat="1" applyFont="1" applyFill="1" applyBorder="1" applyAlignment="1">
      <alignment horizontal="right" vertical="center"/>
    </xf>
    <xf numFmtId="3" fontId="38" fillId="2" borderId="4" xfId="0" applyNumberFormat="1" applyFont="1" applyFill="1" applyBorder="1" applyAlignment="1">
      <alignment horizontal="right" vertical="center"/>
    </xf>
    <xf numFmtId="10" fontId="38" fillId="2" borderId="4" xfId="16" applyNumberFormat="1" applyFont="1" applyFill="1" applyBorder="1" applyAlignment="1">
      <alignment horizontal="right" vertical="center"/>
    </xf>
    <xf numFmtId="176" fontId="38" fillId="2" borderId="4" xfId="16" applyNumberFormat="1" applyFont="1" applyFill="1" applyBorder="1" applyAlignment="1">
      <alignment horizontal="right" vertical="center"/>
    </xf>
    <xf numFmtId="3" fontId="47" fillId="2" borderId="4" xfId="0" applyNumberFormat="1" applyFont="1" applyFill="1" applyBorder="1" applyAlignment="1">
      <alignment horizontal="right" vertical="center"/>
    </xf>
    <xf numFmtId="3" fontId="47" fillId="9" borderId="23" xfId="0" applyNumberFormat="1" applyFont="1" applyFill="1" applyBorder="1" applyAlignment="1">
      <alignment horizontal="right" vertical="center"/>
    </xf>
    <xf numFmtId="0" fontId="38" fillId="2" borderId="0" xfId="25" applyNumberFormat="1" applyFont="1" applyFill="1" applyBorder="1" applyAlignment="1">
      <alignment vertical="top" wrapText="1"/>
    </xf>
    <xf numFmtId="10" fontId="38" fillId="2" borderId="5" xfId="16" applyNumberFormat="1" applyFont="1" applyFill="1" applyBorder="1" applyAlignment="1">
      <alignment horizontal="right" vertical="center"/>
    </xf>
    <xf numFmtId="3" fontId="38" fillId="9" borderId="0" xfId="0" applyNumberFormat="1" applyFont="1" applyFill="1" applyBorder="1" applyAlignment="1">
      <alignment horizontal="right" vertical="center"/>
    </xf>
    <xf numFmtId="0" fontId="7" fillId="2" borderId="14" xfId="25" applyNumberFormat="1" applyFont="1" applyFill="1" applyBorder="1" applyAlignment="1">
      <alignment vertical="center"/>
    </xf>
    <xf numFmtId="3" fontId="7" fillId="2" borderId="14" xfId="0" applyNumberFormat="1" applyFont="1" applyFill="1" applyBorder="1" applyAlignment="1">
      <alignment horizontal="right" vertical="center"/>
    </xf>
    <xf numFmtId="10" fontId="7" fillId="2" borderId="14" xfId="16" applyNumberFormat="1" applyFont="1" applyFill="1" applyBorder="1" applyAlignment="1">
      <alignment horizontal="right" vertical="center"/>
    </xf>
    <xf numFmtId="176" fontId="7" fillId="2" borderId="14" xfId="16" applyNumberFormat="1" applyFont="1" applyFill="1" applyBorder="1" applyAlignment="1">
      <alignment horizontal="right" vertical="center"/>
    </xf>
    <xf numFmtId="3" fontId="7" fillId="2" borderId="3" xfId="0" applyNumberFormat="1" applyFont="1" applyFill="1" applyBorder="1" applyAlignment="1">
      <alignment horizontal="right" vertical="center"/>
    </xf>
    <xf numFmtId="167" fontId="38" fillId="2" borderId="4" xfId="0" applyNumberFormat="1" applyFont="1" applyFill="1" applyBorder="1" applyAlignment="1">
      <alignment horizontal="right" vertical="center"/>
    </xf>
    <xf numFmtId="0" fontId="33" fillId="2" borderId="5" xfId="0" applyFont="1" applyFill="1" applyBorder="1"/>
    <xf numFmtId="0" fontId="7" fillId="2" borderId="15" xfId="25" applyNumberFormat="1" applyFont="1" applyFill="1" applyBorder="1" applyAlignment="1">
      <alignment vertical="center"/>
    </xf>
    <xf numFmtId="0" fontId="7" fillId="2" borderId="15" xfId="25" applyNumberFormat="1" applyFont="1" applyFill="1" applyBorder="1" applyAlignment="1">
      <alignment horizontal="right" vertical="center"/>
    </xf>
    <xf numFmtId="3" fontId="7" fillId="2" borderId="15" xfId="0" applyNumberFormat="1" applyFont="1" applyFill="1" applyBorder="1" applyAlignment="1">
      <alignment horizontal="right" vertical="center"/>
    </xf>
    <xf numFmtId="3" fontId="38" fillId="2" borderId="15" xfId="0" applyNumberFormat="1" applyFont="1" applyFill="1" applyBorder="1" applyAlignment="1">
      <alignment horizontal="right" vertical="center"/>
    </xf>
    <xf numFmtId="176" fontId="7" fillId="2" borderId="15" xfId="16" applyNumberFormat="1" applyFont="1" applyFill="1" applyBorder="1" applyAlignment="1">
      <alignment horizontal="right" vertical="center"/>
    </xf>
    <xf numFmtId="0" fontId="38" fillId="2" borderId="0" xfId="0" applyFont="1" applyFill="1"/>
    <xf numFmtId="0" fontId="35" fillId="2" borderId="0"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21" fillId="2" borderId="0" xfId="25" applyNumberFormat="1" applyFont="1" applyFill="1" applyBorder="1" applyAlignment="1">
      <alignment vertical="top" wrapText="1"/>
    </xf>
    <xf numFmtId="0" fontId="4" fillId="2" borderId="5" xfId="0" applyFont="1" applyFill="1" applyBorder="1"/>
    <xf numFmtId="0" fontId="7" fillId="2" borderId="0" xfId="25" applyNumberFormat="1" applyFont="1" applyFill="1" applyBorder="1" applyAlignment="1">
      <alignment vertical="center" wrapText="1"/>
    </xf>
    <xf numFmtId="0" fontId="38" fillId="2" borderId="4" xfId="25" applyNumberFormat="1" applyFont="1" applyFill="1" applyBorder="1" applyAlignment="1">
      <alignment vertical="top" wrapText="1"/>
    </xf>
    <xf numFmtId="0" fontId="33" fillId="2" borderId="0" xfId="0" applyFont="1" applyFill="1" applyAlignment="1"/>
    <xf numFmtId="10" fontId="7" fillId="2" borderId="15" xfId="16" applyNumberFormat="1" applyFont="1" applyFill="1" applyBorder="1" applyAlignment="1">
      <alignment horizontal="right" vertical="center"/>
    </xf>
    <xf numFmtId="0" fontId="44" fillId="2" borderId="0" xfId="0" applyFont="1" applyFill="1" applyAlignment="1"/>
    <xf numFmtId="164" fontId="49" fillId="2" borderId="19" xfId="0" applyNumberFormat="1" applyFont="1" applyFill="1" applyBorder="1" applyAlignment="1">
      <alignment horizontal="right"/>
    </xf>
    <xf numFmtId="0" fontId="21" fillId="2" borderId="4" xfId="25" applyNumberFormat="1" applyFont="1" applyFill="1" applyBorder="1" applyAlignment="1">
      <alignment vertical="top" wrapText="1"/>
    </xf>
    <xf numFmtId="10" fontId="7" fillId="10" borderId="14" xfId="16" applyNumberFormat="1" applyFont="1" applyFill="1" applyBorder="1" applyAlignment="1">
      <alignment horizontal="right" vertical="center"/>
    </xf>
    <xf numFmtId="0" fontId="45" fillId="2" borderId="0" xfId="0" applyFont="1" applyFill="1" applyBorder="1" applyAlignment="1">
      <alignment vertical="center" wrapText="1"/>
    </xf>
    <xf numFmtId="0" fontId="7" fillId="2" borderId="2" xfId="0" applyFont="1" applyFill="1" applyBorder="1" applyAlignment="1">
      <alignment vertical="center"/>
    </xf>
    <xf numFmtId="1" fontId="7" fillId="2" borderId="2" xfId="0" applyNumberFormat="1" applyFont="1" applyFill="1" applyBorder="1" applyAlignment="1">
      <alignment horizontal="right" vertical="center" wrapText="1"/>
    </xf>
    <xf numFmtId="3" fontId="4" fillId="2" borderId="0" xfId="0" applyNumberFormat="1" applyFont="1" applyFill="1" applyBorder="1" applyAlignment="1">
      <alignment vertical="center"/>
    </xf>
    <xf numFmtId="3" fontId="20" fillId="2" borderId="0" xfId="0" applyNumberFormat="1" applyFont="1" applyFill="1" applyBorder="1"/>
    <xf numFmtId="3" fontId="7" fillId="2" borderId="5" xfId="0" applyNumberFormat="1" applyFont="1" applyFill="1" applyBorder="1" applyAlignment="1">
      <alignment vertical="center"/>
    </xf>
    <xf numFmtId="3" fontId="32" fillId="2" borderId="0" xfId="0" applyNumberFormat="1" applyFont="1" applyFill="1"/>
    <xf numFmtId="0" fontId="7" fillId="2" borderId="29" xfId="25" applyNumberFormat="1" applyFont="1" applyFill="1" applyBorder="1" applyAlignment="1">
      <alignment vertical="center"/>
    </xf>
    <xf numFmtId="0" fontId="38" fillId="2" borderId="0" xfId="0" applyFont="1" applyFill="1" applyAlignment="1"/>
    <xf numFmtId="3" fontId="38" fillId="10" borderId="4" xfId="0" applyNumberFormat="1" applyFont="1" applyFill="1" applyBorder="1" applyAlignment="1">
      <alignment horizontal="right" vertical="center"/>
    </xf>
    <xf numFmtId="3" fontId="38" fillId="10" borderId="5" xfId="0" applyNumberFormat="1" applyFont="1" applyFill="1" applyBorder="1" applyAlignment="1">
      <alignment horizontal="right" vertical="center"/>
    </xf>
    <xf numFmtId="10" fontId="38" fillId="10" borderId="5" xfId="16" applyNumberFormat="1" applyFont="1" applyFill="1" applyBorder="1" applyAlignment="1">
      <alignment horizontal="right" vertical="center"/>
    </xf>
    <xf numFmtId="3" fontId="7" fillId="10" borderId="14" xfId="0" applyNumberFormat="1" applyFont="1" applyFill="1" applyBorder="1" applyAlignment="1">
      <alignment horizontal="right" vertical="center"/>
    </xf>
    <xf numFmtId="10" fontId="38" fillId="0" borderId="5" xfId="16" applyNumberFormat="1" applyFont="1" applyFill="1" applyBorder="1" applyAlignment="1">
      <alignment horizontal="right" vertical="center"/>
    </xf>
    <xf numFmtId="176" fontId="38" fillId="0" borderId="4" xfId="16" applyNumberFormat="1" applyFont="1" applyFill="1" applyBorder="1" applyAlignment="1">
      <alignment horizontal="right" vertical="center"/>
    </xf>
    <xf numFmtId="3" fontId="7" fillId="0" borderId="14" xfId="0" applyNumberFormat="1" applyFont="1" applyFill="1" applyBorder="1" applyAlignment="1">
      <alignment horizontal="right" vertical="center"/>
    </xf>
    <xf numFmtId="10" fontId="7" fillId="0" borderId="14" xfId="16" applyNumberFormat="1" applyFont="1" applyFill="1" applyBorder="1" applyAlignment="1">
      <alignment horizontal="right" vertical="center"/>
    </xf>
    <xf numFmtId="3" fontId="7" fillId="10" borderId="15" xfId="0" applyNumberFormat="1" applyFont="1" applyFill="1" applyBorder="1" applyAlignment="1">
      <alignment horizontal="right" vertical="center"/>
    </xf>
    <xf numFmtId="0" fontId="4" fillId="2" borderId="0" xfId="0" applyFont="1" applyFill="1" applyAlignment="1">
      <alignment vertical="center"/>
    </xf>
    <xf numFmtId="0" fontId="5" fillId="2" borderId="0" xfId="0" applyFont="1" applyFill="1" applyBorder="1" applyAlignment="1">
      <alignment vertical="center" wrapText="1"/>
    </xf>
    <xf numFmtId="1" fontId="7" fillId="2" borderId="17" xfId="0" applyNumberFormat="1" applyFont="1" applyFill="1" applyBorder="1" applyAlignment="1">
      <alignment horizontal="right" vertical="center" wrapText="1"/>
    </xf>
    <xf numFmtId="0" fontId="7" fillId="2" borderId="0" xfId="0" applyFont="1" applyFill="1" applyBorder="1" applyAlignment="1">
      <alignment vertical="center"/>
    </xf>
    <xf numFmtId="3" fontId="10" fillId="2" borderId="0" xfId="0" applyNumberFormat="1" applyFont="1" applyFill="1" applyBorder="1" applyAlignment="1">
      <alignment vertical="center"/>
    </xf>
    <xf numFmtId="0" fontId="7" fillId="2" borderId="5" xfId="0" applyFont="1" applyFill="1" applyBorder="1" applyAlignment="1">
      <alignment vertical="center"/>
    </xf>
    <xf numFmtId="0" fontId="54" fillId="2" borderId="0" xfId="0" applyFont="1" applyFill="1" applyBorder="1" applyAlignment="1">
      <alignment horizontal="right" vertical="center"/>
    </xf>
    <xf numFmtId="0" fontId="10" fillId="2" borderId="0" xfId="0" applyFont="1" applyFill="1" applyBorder="1" applyAlignment="1">
      <alignment wrapText="1"/>
    </xf>
    <xf numFmtId="0" fontId="3" fillId="2" borderId="0" xfId="26" quotePrefix="1" applyFont="1" applyFill="1" applyBorder="1" applyAlignment="1">
      <alignment vertical="center" wrapText="1"/>
    </xf>
    <xf numFmtId="0" fontId="38" fillId="2" borderId="0" xfId="26" applyFont="1" applyFill="1"/>
    <xf numFmtId="0" fontId="38" fillId="2" borderId="0" xfId="26" applyFont="1" applyFill="1" applyAlignment="1">
      <alignment vertical="center"/>
    </xf>
    <xf numFmtId="0" fontId="7" fillId="2" borderId="0" xfId="26" applyFont="1" applyFill="1" applyBorder="1" applyAlignment="1">
      <alignment horizontal="left" vertical="center"/>
    </xf>
    <xf numFmtId="0" fontId="7" fillId="2" borderId="2" xfId="26" applyFont="1" applyFill="1" applyBorder="1" applyAlignment="1">
      <alignment vertical="center"/>
    </xf>
    <xf numFmtId="14" fontId="7" fillId="2" borderId="2" xfId="25" applyNumberFormat="1" applyFont="1" applyFill="1" applyBorder="1" applyAlignment="1">
      <alignment horizontal="right" vertical="center" wrapText="1"/>
    </xf>
    <xf numFmtId="0" fontId="7" fillId="2" borderId="0" xfId="26" applyFont="1" applyFill="1" applyBorder="1" applyAlignment="1">
      <alignment vertical="center"/>
    </xf>
    <xf numFmtId="0" fontId="7" fillId="2" borderId="5" xfId="26" applyFont="1" applyFill="1" applyBorder="1" applyAlignment="1">
      <alignment vertical="center"/>
    </xf>
    <xf numFmtId="0" fontId="7" fillId="2" borderId="6" xfId="26" applyFont="1" applyFill="1" applyBorder="1" applyAlignment="1">
      <alignment vertical="center"/>
    </xf>
    <xf numFmtId="3" fontId="7" fillId="2" borderId="6" xfId="26" applyNumberFormat="1" applyFont="1" applyFill="1" applyBorder="1" applyAlignment="1">
      <alignment vertical="center"/>
    </xf>
    <xf numFmtId="3" fontId="38" fillId="2" borderId="0" xfId="26" applyNumberFormat="1" applyFont="1" applyFill="1"/>
    <xf numFmtId="0" fontId="4" fillId="2" borderId="0" xfId="26" applyFont="1" applyFill="1"/>
    <xf numFmtId="0" fontId="38" fillId="2" borderId="0" xfId="26" applyFont="1" applyFill="1" applyBorder="1" applyAlignment="1">
      <alignment vertical="center"/>
    </xf>
    <xf numFmtId="3" fontId="38" fillId="2" borderId="0" xfId="26" applyNumberFormat="1" applyFont="1" applyFill="1" applyBorder="1" applyAlignment="1">
      <alignment vertical="center"/>
    </xf>
    <xf numFmtId="10" fontId="38" fillId="2" borderId="0" xfId="16" applyNumberFormat="1" applyFont="1" applyFill="1"/>
    <xf numFmtId="0" fontId="50" fillId="2" borderId="0" xfId="26" applyFont="1" applyFill="1"/>
    <xf numFmtId="3" fontId="50" fillId="2" borderId="0" xfId="26" applyNumberFormat="1" applyFont="1" applyFill="1"/>
    <xf numFmtId="0" fontId="10" fillId="2" borderId="0" xfId="26" applyFont="1" applyFill="1" applyAlignment="1">
      <alignment vertical="center"/>
    </xf>
    <xf numFmtId="0" fontId="4" fillId="2" borderId="0" xfId="26" applyFont="1" applyFill="1" applyAlignment="1">
      <alignment vertical="center"/>
    </xf>
    <xf numFmtId="0" fontId="4" fillId="2" borderId="0" xfId="26" applyFont="1" applyFill="1" applyBorder="1"/>
    <xf numFmtId="0" fontId="5" fillId="2" borderId="0" xfId="26" applyFont="1" applyFill="1" applyBorder="1" applyAlignment="1">
      <alignment vertical="center" wrapText="1"/>
    </xf>
    <xf numFmtId="0" fontId="54" fillId="2" borderId="0" xfId="26" applyFont="1" applyFill="1" applyBorder="1" applyAlignment="1">
      <alignment horizontal="right" vertical="center"/>
    </xf>
    <xf numFmtId="0" fontId="20" fillId="2" borderId="0" xfId="26" applyFont="1" applyFill="1" applyBorder="1" applyAlignment="1">
      <alignment vertical="center"/>
    </xf>
    <xf numFmtId="1" fontId="7" fillId="2" borderId="2" xfId="26" applyNumberFormat="1" applyFont="1" applyFill="1" applyBorder="1" applyAlignment="1">
      <alignment horizontal="right" vertical="center" wrapText="1"/>
    </xf>
    <xf numFmtId="0" fontId="7" fillId="2" borderId="22" xfId="26" applyFont="1" applyFill="1" applyBorder="1" applyAlignment="1">
      <alignment vertical="center" wrapText="1"/>
    </xf>
    <xf numFmtId="3" fontId="7" fillId="2" borderId="22" xfId="26" applyNumberFormat="1" applyFont="1" applyFill="1" applyBorder="1" applyAlignment="1">
      <alignment horizontal="right" vertical="center"/>
    </xf>
    <xf numFmtId="0" fontId="7" fillId="2" borderId="27" xfId="26" applyFont="1" applyFill="1" applyBorder="1" applyAlignment="1">
      <alignment horizontal="left" vertical="center" wrapText="1"/>
    </xf>
    <xf numFmtId="3" fontId="7" fillId="2" borderId="27" xfId="26" applyNumberFormat="1" applyFont="1" applyFill="1" applyBorder="1" applyAlignment="1">
      <alignment horizontal="right" vertical="center" wrapText="1"/>
    </xf>
    <xf numFmtId="0" fontId="10" fillId="2" borderId="0" xfId="26" applyFont="1" applyFill="1" applyBorder="1" applyAlignment="1">
      <alignment wrapText="1"/>
    </xf>
    <xf numFmtId="3" fontId="4" fillId="2" borderId="0" xfId="26" applyNumberFormat="1" applyFont="1" applyFill="1"/>
    <xf numFmtId="0" fontId="33" fillId="2" borderId="0" xfId="26" applyFont="1" applyFill="1"/>
    <xf numFmtId="0" fontId="7" fillId="2" borderId="30" xfId="26" applyFont="1" applyFill="1" applyBorder="1" applyAlignment="1">
      <alignment vertical="center"/>
    </xf>
    <xf numFmtId="0" fontId="7" fillId="2" borderId="30" xfId="26" applyNumberFormat="1" applyFont="1" applyFill="1" applyBorder="1" applyAlignment="1">
      <alignment horizontal="right" vertical="center"/>
    </xf>
    <xf numFmtId="0" fontId="7" fillId="2" borderId="5" xfId="26" applyNumberFormat="1" applyFont="1" applyFill="1" applyBorder="1" applyAlignment="1">
      <alignment horizontal="right" vertical="center"/>
    </xf>
    <xf numFmtId="0" fontId="46" fillId="2" borderId="0" xfId="26" applyFont="1" applyFill="1" applyBorder="1" applyAlignment="1">
      <alignment vertical="center"/>
    </xf>
    <xf numFmtId="3" fontId="46" fillId="2" borderId="0" xfId="26" applyNumberFormat="1" applyFont="1" applyFill="1" applyBorder="1" applyAlignment="1">
      <alignment vertical="center"/>
    </xf>
    <xf numFmtId="0" fontId="56" fillId="2" borderId="0" xfId="26" applyFont="1" applyFill="1"/>
    <xf numFmtId="0" fontId="4" fillId="2" borderId="0" xfId="26" applyFont="1" applyFill="1" applyBorder="1" applyAlignment="1">
      <alignment vertical="center"/>
    </xf>
    <xf numFmtId="0" fontId="3" fillId="2" borderId="0" xfId="26" applyFont="1" applyFill="1" applyBorder="1" applyAlignment="1">
      <alignment vertical="center"/>
    </xf>
    <xf numFmtId="0" fontId="55" fillId="2" borderId="0" xfId="26" applyFont="1" applyFill="1" applyBorder="1" applyAlignment="1">
      <alignment horizontal="left" vertical="center" wrapText="1"/>
    </xf>
    <xf numFmtId="0" fontId="29" fillId="2" borderId="0" xfId="26" applyFont="1" applyFill="1" applyBorder="1"/>
    <xf numFmtId="0" fontId="7" fillId="2" borderId="2" xfId="25" applyNumberFormat="1" applyFont="1" applyFill="1" applyBorder="1" applyAlignment="1">
      <alignment vertical="center"/>
    </xf>
    <xf numFmtId="0" fontId="7" fillId="2" borderId="2" xfId="25" applyNumberFormat="1" applyFont="1" applyFill="1" applyBorder="1" applyAlignment="1">
      <alignment horizontal="right" vertical="center"/>
    </xf>
    <xf numFmtId="0" fontId="7" fillId="2" borderId="0" xfId="25" applyNumberFormat="1" applyFont="1" applyFill="1" applyBorder="1" applyAlignment="1">
      <alignment vertical="center"/>
    </xf>
    <xf numFmtId="0" fontId="7" fillId="2" borderId="31" xfId="25" applyNumberFormat="1" applyFont="1" applyFill="1" applyBorder="1" applyAlignment="1">
      <alignment vertical="center"/>
    </xf>
    <xf numFmtId="0" fontId="7" fillId="2" borderId="31" xfId="25" applyNumberFormat="1" applyFont="1" applyFill="1" applyBorder="1" applyAlignment="1">
      <alignment horizontal="right" vertical="center"/>
    </xf>
    <xf numFmtId="0" fontId="10" fillId="2" borderId="0" xfId="26" applyFont="1" applyFill="1" applyBorder="1" applyAlignment="1">
      <alignment vertical="center"/>
    </xf>
    <xf numFmtId="0" fontId="58" fillId="2" borderId="0" xfId="26" quotePrefix="1" applyFont="1" applyFill="1" applyBorder="1"/>
    <xf numFmtId="0" fontId="57" fillId="2" borderId="0" xfId="26" quotePrefix="1" applyFont="1" applyFill="1" applyBorder="1"/>
    <xf numFmtId="164" fontId="10" fillId="2" borderId="0" xfId="26" applyNumberFormat="1" applyFont="1" applyFill="1" applyBorder="1" applyAlignment="1">
      <alignment horizontal="right" vertical="center"/>
    </xf>
    <xf numFmtId="164" fontId="10" fillId="2" borderId="0" xfId="26" applyNumberFormat="1" applyFont="1" applyFill="1" applyBorder="1" applyAlignment="1">
      <alignment horizontal="left" vertical="center"/>
    </xf>
    <xf numFmtId="14" fontId="59" fillId="2" borderId="0" xfId="26" applyNumberFormat="1" applyFont="1" applyFill="1" applyBorder="1" applyAlignment="1">
      <alignment vertical="center"/>
    </xf>
    <xf numFmtId="3" fontId="59" fillId="2" borderId="0" xfId="26" applyNumberFormat="1" applyFont="1" applyFill="1" applyBorder="1" applyAlignment="1">
      <alignment vertical="center"/>
    </xf>
    <xf numFmtId="0" fontId="44" fillId="2" borderId="0" xfId="26" applyFont="1" applyFill="1"/>
    <xf numFmtId="0" fontId="44" fillId="2" borderId="0" xfId="26" applyFont="1" applyFill="1" applyBorder="1"/>
    <xf numFmtId="14" fontId="59" fillId="2" borderId="0" xfId="26" applyNumberFormat="1" applyFont="1" applyFill="1" applyBorder="1"/>
    <xf numFmtId="3" fontId="59" fillId="2" borderId="0" xfId="26" applyNumberFormat="1" applyFont="1" applyFill="1" applyBorder="1"/>
    <xf numFmtId="14" fontId="59" fillId="2" borderId="32" xfId="26" applyNumberFormat="1" applyFont="1" applyFill="1" applyBorder="1"/>
    <xf numFmtId="3" fontId="59" fillId="2" borderId="32" xfId="26" applyNumberFormat="1" applyFont="1" applyFill="1" applyBorder="1"/>
    <xf numFmtId="0" fontId="7" fillId="0" borderId="2" xfId="25" applyNumberFormat="1" applyFont="1" applyFill="1" applyBorder="1" applyAlignment="1">
      <alignment horizontal="right" vertical="center" wrapText="1"/>
    </xf>
    <xf numFmtId="0" fontId="7" fillId="0" borderId="0" xfId="25" applyNumberFormat="1" applyFont="1" applyFill="1" applyBorder="1" applyAlignment="1">
      <alignment vertical="center"/>
    </xf>
    <xf numFmtId="0" fontId="7" fillId="0" borderId="2" xfId="25" applyNumberFormat="1" applyFont="1" applyFill="1" applyBorder="1" applyAlignment="1">
      <alignment vertical="center"/>
    </xf>
    <xf numFmtId="0" fontId="7" fillId="0" borderId="2" xfId="25" applyNumberFormat="1" applyFont="1" applyFill="1" applyBorder="1" applyAlignment="1">
      <alignment horizontal="right" vertical="center"/>
    </xf>
    <xf numFmtId="0" fontId="7" fillId="0" borderId="31" xfId="25" applyNumberFormat="1" applyFont="1" applyFill="1" applyBorder="1" applyAlignment="1">
      <alignment vertical="center"/>
    </xf>
    <xf numFmtId="0" fontId="7" fillId="0" borderId="31" xfId="25" applyNumberFormat="1" applyFont="1" applyFill="1" applyBorder="1" applyAlignment="1">
      <alignment horizontal="right" vertical="center"/>
    </xf>
    <xf numFmtId="0" fontId="29" fillId="0" borderId="0" xfId="26" applyFont="1" applyFill="1" applyBorder="1"/>
    <xf numFmtId="0" fontId="1" fillId="11" borderId="0" xfId="28" applyFill="1"/>
    <xf numFmtId="0" fontId="45" fillId="11" borderId="0" xfId="28" applyFont="1" applyFill="1" applyBorder="1" applyAlignment="1">
      <alignment vertical="center" wrapText="1"/>
    </xf>
    <xf numFmtId="0" fontId="7" fillId="11" borderId="2" xfId="28" applyFont="1" applyFill="1" applyBorder="1" applyAlignment="1">
      <alignment vertical="center"/>
    </xf>
    <xf numFmtId="1" fontId="7" fillId="11" borderId="2" xfId="28" applyNumberFormat="1" applyFont="1" applyFill="1" applyBorder="1" applyAlignment="1">
      <alignment horizontal="right" vertical="center" wrapText="1"/>
    </xf>
    <xf numFmtId="0" fontId="38" fillId="11" borderId="0" xfId="28" applyFont="1" applyFill="1" applyBorder="1" applyAlignment="1">
      <alignment horizontal="left" vertical="center"/>
    </xf>
    <xf numFmtId="0" fontId="38" fillId="11" borderId="5" xfId="25" applyNumberFormat="1" applyFont="1" applyFill="1" applyBorder="1" applyAlignment="1">
      <alignment horizontal="left" vertical="center" wrapText="1"/>
    </xf>
    <xf numFmtId="0" fontId="62" fillId="11" borderId="0" xfId="28" applyFont="1" applyFill="1"/>
    <xf numFmtId="0" fontId="4" fillId="11" borderId="0" xfId="28" applyFont="1" applyFill="1"/>
    <xf numFmtId="0" fontId="3" fillId="11" borderId="0" xfId="28" quotePrefix="1" applyFont="1" applyFill="1" applyBorder="1" applyAlignment="1">
      <alignment vertical="center" wrapText="1"/>
    </xf>
    <xf numFmtId="0" fontId="4" fillId="11" borderId="0" xfId="28" applyFont="1" applyFill="1" applyBorder="1"/>
    <xf numFmtId="0" fontId="54" fillId="11" borderId="0" xfId="28" applyFont="1" applyFill="1" applyBorder="1" applyAlignment="1">
      <alignment horizontal="right" vertical="center"/>
    </xf>
    <xf numFmtId="0" fontId="20" fillId="11" borderId="0" xfId="28" applyFont="1" applyFill="1" applyBorder="1" applyAlignment="1">
      <alignment vertical="center"/>
    </xf>
    <xf numFmtId="0" fontId="62" fillId="0" borderId="0" xfId="28" applyFont="1"/>
    <xf numFmtId="0" fontId="1" fillId="0" borderId="0" xfId="28"/>
    <xf numFmtId="0" fontId="26" fillId="12" borderId="0" xfId="28" applyFont="1" applyFill="1" applyAlignment="1">
      <alignment vertical="center" wrapText="1"/>
    </xf>
    <xf numFmtId="0" fontId="7" fillId="12" borderId="33" xfId="28" applyFont="1" applyFill="1" applyBorder="1" applyAlignment="1">
      <alignment vertical="center"/>
    </xf>
    <xf numFmtId="0" fontId="7" fillId="12" borderId="33" xfId="28" applyFont="1" applyFill="1" applyBorder="1" applyAlignment="1">
      <alignment horizontal="right" vertical="center" wrapText="1"/>
    </xf>
    <xf numFmtId="0" fontId="7" fillId="12" borderId="0" xfId="28" applyFont="1" applyFill="1" applyAlignment="1">
      <alignment vertical="center"/>
    </xf>
    <xf numFmtId="3" fontId="38" fillId="9" borderId="0" xfId="28" applyNumberFormat="1" applyFont="1" applyFill="1" applyAlignment="1">
      <alignment horizontal="right" vertical="center"/>
    </xf>
    <xf numFmtId="3" fontId="38" fillId="12" borderId="0" xfId="28" applyNumberFormat="1" applyFont="1" applyFill="1" applyAlignment="1">
      <alignment horizontal="right" vertical="center"/>
    </xf>
    <xf numFmtId="0" fontId="38" fillId="12" borderId="34" xfId="28" applyFont="1" applyFill="1" applyBorder="1" applyAlignment="1">
      <alignment vertical="center" wrapText="1"/>
    </xf>
    <xf numFmtId="3" fontId="38" fillId="12" borderId="34" xfId="28" applyNumberFormat="1" applyFont="1" applyFill="1" applyBorder="1" applyAlignment="1">
      <alignment horizontal="right" vertical="center"/>
    </xf>
    <xf numFmtId="0" fontId="38" fillId="12" borderId="35" xfId="28" applyFont="1" applyFill="1" applyBorder="1" applyAlignment="1">
      <alignment vertical="center" wrapText="1"/>
    </xf>
    <xf numFmtId="3" fontId="38" fillId="12" borderId="35" xfId="28" applyNumberFormat="1" applyFont="1" applyFill="1" applyBorder="1" applyAlignment="1">
      <alignment horizontal="right" vertical="center"/>
    </xf>
    <xf numFmtId="3" fontId="38" fillId="9" borderId="35" xfId="28" applyNumberFormat="1" applyFont="1" applyFill="1" applyBorder="1" applyAlignment="1">
      <alignment horizontal="right" vertical="center"/>
    </xf>
    <xf numFmtId="0" fontId="7" fillId="12" borderId="35" xfId="28" applyFont="1" applyFill="1" applyBorder="1" applyAlignment="1">
      <alignment vertical="center"/>
    </xf>
    <xf numFmtId="0" fontId="38" fillId="12" borderId="15" xfId="28" applyFont="1" applyFill="1" applyBorder="1" applyAlignment="1">
      <alignment vertical="center" wrapText="1"/>
    </xf>
    <xf numFmtId="3" fontId="38" fillId="12" borderId="15" xfId="28" applyNumberFormat="1" applyFont="1" applyFill="1" applyBorder="1" applyAlignment="1">
      <alignment horizontal="right" vertical="center"/>
    </xf>
    <xf numFmtId="0" fontId="63" fillId="0" borderId="0" xfId="28" applyFont="1" applyAlignment="1">
      <alignment vertical="center"/>
    </xf>
    <xf numFmtId="3" fontId="10" fillId="2" borderId="0" xfId="28" applyNumberFormat="1" applyFont="1" applyFill="1" applyBorder="1" applyAlignment="1">
      <alignment horizontal="right"/>
    </xf>
    <xf numFmtId="3" fontId="10" fillId="2" borderId="5" xfId="28" applyNumberFormat="1" applyFont="1" applyFill="1" applyBorder="1" applyAlignment="1">
      <alignment horizontal="right"/>
    </xf>
    <xf numFmtId="0" fontId="64" fillId="12" borderId="19" xfId="28" applyFont="1" applyFill="1" applyBorder="1" applyAlignment="1">
      <alignment vertical="center"/>
    </xf>
    <xf numFmtId="1" fontId="7" fillId="2" borderId="3" xfId="0" applyNumberFormat="1" applyFont="1" applyFill="1" applyBorder="1" applyAlignment="1">
      <alignment horizontal="right" vertical="center" wrapText="1"/>
    </xf>
    <xf numFmtId="0" fontId="7" fillId="2" borderId="27" xfId="0" applyFont="1" applyFill="1" applyBorder="1" applyAlignment="1">
      <alignment horizontal="left" vertical="center" wrapText="1"/>
    </xf>
    <xf numFmtId="0" fontId="5" fillId="2" borderId="0" xfId="0" applyFont="1" applyFill="1" applyBorder="1" applyAlignment="1">
      <alignment vertical="center"/>
    </xf>
    <xf numFmtId="1" fontId="7" fillId="2" borderId="2" xfId="0" applyNumberFormat="1" applyFont="1" applyFill="1" applyBorder="1" applyAlignment="1">
      <alignment horizontal="right" vertical="center"/>
    </xf>
    <xf numFmtId="0" fontId="5" fillId="2" borderId="0" xfId="26" applyFont="1" applyFill="1" applyBorder="1" applyAlignment="1">
      <alignment horizontal="left" vertical="center"/>
    </xf>
    <xf numFmtId="0" fontId="7" fillId="2" borderId="1" xfId="26" applyFont="1" applyFill="1" applyBorder="1" applyAlignment="1">
      <alignment horizontal="left" vertical="center"/>
    </xf>
    <xf numFmtId="0" fontId="20" fillId="2" borderId="0" xfId="26" applyFont="1" applyFill="1" applyBorder="1"/>
    <xf numFmtId="0" fontId="7" fillId="2" borderId="3" xfId="26" applyFont="1" applyFill="1" applyBorder="1" applyAlignment="1">
      <alignment horizontal="left" vertical="center"/>
    </xf>
    <xf numFmtId="0" fontId="7" fillId="2" borderId="3" xfId="25" quotePrefix="1" applyNumberFormat="1" applyFont="1" applyFill="1" applyBorder="1" applyAlignment="1">
      <alignment horizontal="center" vertical="center" wrapText="1"/>
    </xf>
    <xf numFmtId="167" fontId="4" fillId="2" borderId="0" xfId="26" applyNumberFormat="1" applyFont="1" applyFill="1"/>
    <xf numFmtId="0" fontId="7" fillId="2" borderId="6" xfId="26" applyFont="1" applyFill="1" applyBorder="1" applyAlignment="1">
      <alignment horizontal="left" vertical="center" wrapText="1"/>
    </xf>
    <xf numFmtId="164" fontId="6" fillId="2" borderId="0" xfId="26" applyNumberFormat="1" applyFont="1" applyFill="1" applyBorder="1" applyAlignment="1">
      <alignment horizontal="right"/>
    </xf>
    <xf numFmtId="3" fontId="7" fillId="2" borderId="0" xfId="26" applyNumberFormat="1" applyFont="1" applyFill="1" applyBorder="1" applyAlignment="1">
      <alignment horizontal="right" vertical="center"/>
    </xf>
    <xf numFmtId="3" fontId="7" fillId="2" borderId="5" xfId="26" applyNumberFormat="1" applyFont="1" applyFill="1" applyBorder="1" applyAlignment="1">
      <alignment horizontal="right" vertical="center"/>
    </xf>
    <xf numFmtId="0" fontId="7" fillId="2" borderId="2" xfId="26" applyFont="1" applyFill="1" applyBorder="1" applyAlignment="1">
      <alignment horizontal="left" vertical="center"/>
    </xf>
    <xf numFmtId="0" fontId="7" fillId="2" borderId="2" xfId="25" quotePrefix="1" applyNumberFormat="1" applyFont="1" applyFill="1" applyBorder="1" applyAlignment="1">
      <alignment horizontal="right" vertical="center" wrapText="1"/>
    </xf>
    <xf numFmtId="0" fontId="7" fillId="2" borderId="24" xfId="26" applyFont="1" applyFill="1" applyBorder="1" applyAlignment="1">
      <alignment horizontal="left" vertical="center" wrapText="1"/>
    </xf>
    <xf numFmtId="3" fontId="7" fillId="2" borderId="24" xfId="26" applyNumberFormat="1" applyFont="1" applyFill="1" applyBorder="1" applyAlignment="1">
      <alignment horizontal="right" vertical="center"/>
    </xf>
    <xf numFmtId="0" fontId="44" fillId="0" borderId="0" xfId="0" applyFont="1" applyFill="1" applyAlignment="1">
      <alignment vertical="center" wrapText="1"/>
    </xf>
    <xf numFmtId="0" fontId="7" fillId="2" borderId="22" xfId="26" applyFont="1" applyFill="1" applyBorder="1" applyAlignment="1">
      <alignment vertical="center"/>
    </xf>
    <xf numFmtId="0" fontId="4" fillId="0" borderId="0" xfId="0" applyFont="1" applyFill="1"/>
    <xf numFmtId="0" fontId="38" fillId="12" borderId="4" xfId="28" applyFont="1" applyFill="1" applyBorder="1" applyAlignment="1">
      <alignment vertical="center" wrapText="1"/>
    </xf>
    <xf numFmtId="0" fontId="38" fillId="12" borderId="38" xfId="28" applyFont="1" applyFill="1" applyBorder="1" applyAlignment="1">
      <alignment vertical="center" wrapText="1"/>
    </xf>
    <xf numFmtId="0" fontId="3" fillId="2" borderId="0" xfId="0" quotePrefix="1" applyFont="1" applyFill="1" applyBorder="1" applyAlignment="1">
      <alignment horizontal="left" vertical="center" wrapText="1"/>
    </xf>
    <xf numFmtId="0" fontId="7" fillId="2" borderId="0" xfId="0" applyFont="1" applyFill="1" applyBorder="1" applyAlignment="1">
      <alignment horizontal="left" vertical="center"/>
    </xf>
    <xf numFmtId="3" fontId="8" fillId="2" borderId="4" xfId="0" applyNumberFormat="1" applyFont="1" applyFill="1" applyBorder="1" applyAlignment="1">
      <alignment horizontal="right" vertical="center"/>
    </xf>
    <xf numFmtId="3" fontId="8" fillId="2" borderId="5" xfId="0" applyNumberFormat="1" applyFont="1" applyFill="1" applyBorder="1" applyAlignment="1">
      <alignment horizontal="right" vertical="center"/>
    </xf>
    <xf numFmtId="3" fontId="11" fillId="2" borderId="24" xfId="0" applyNumberFormat="1" applyFont="1" applyFill="1" applyBorder="1" applyAlignment="1">
      <alignment horizontal="right" vertical="center"/>
    </xf>
    <xf numFmtId="3" fontId="8" fillId="2" borderId="6" xfId="0" applyNumberFormat="1" applyFont="1" applyFill="1" applyBorder="1" applyAlignment="1">
      <alignment horizontal="right" vertical="center"/>
    </xf>
    <xf numFmtId="3" fontId="47" fillId="2" borderId="5" xfId="0" applyNumberFormat="1" applyFont="1" applyFill="1" applyBorder="1" applyAlignment="1">
      <alignment horizontal="right" vertical="center"/>
    </xf>
    <xf numFmtId="3" fontId="47" fillId="0" borderId="5" xfId="0" applyNumberFormat="1" applyFont="1" applyFill="1" applyBorder="1" applyAlignment="1">
      <alignment horizontal="right" vertical="center"/>
    </xf>
    <xf numFmtId="3" fontId="47" fillId="2" borderId="24" xfId="0" applyNumberFormat="1" applyFont="1" applyFill="1" applyBorder="1" applyAlignment="1">
      <alignment horizontal="right" vertical="center"/>
    </xf>
    <xf numFmtId="3" fontId="10" fillId="8" borderId="5" xfId="26" applyNumberFormat="1" applyFont="1" applyFill="1" applyBorder="1" applyAlignment="1">
      <alignment horizontal="right" vertical="center"/>
    </xf>
    <xf numFmtId="3" fontId="10" fillId="2" borderId="24" xfId="0" applyNumberFormat="1" applyFont="1" applyFill="1" applyBorder="1" applyAlignment="1">
      <alignment horizontal="right" vertical="center"/>
    </xf>
    <xf numFmtId="3" fontId="11" fillId="8" borderId="5" xfId="26" applyNumberFormat="1" applyFont="1" applyFill="1" applyBorder="1" applyAlignment="1">
      <alignment horizontal="right" vertical="center"/>
    </xf>
    <xf numFmtId="3" fontId="7" fillId="13" borderId="6" xfId="0" applyNumberFormat="1" applyFont="1" applyFill="1" applyBorder="1" applyAlignment="1">
      <alignment horizontal="right" vertical="center"/>
    </xf>
    <xf numFmtId="3" fontId="8" fillId="0" borderId="5" xfId="0" applyNumberFormat="1" applyFont="1" applyFill="1" applyBorder="1" applyAlignment="1">
      <alignment horizontal="right" vertical="center"/>
    </xf>
    <xf numFmtId="3" fontId="8" fillId="0" borderId="4" xfId="0" applyNumberFormat="1" applyFont="1" applyFill="1" applyBorder="1" applyAlignment="1">
      <alignment horizontal="right" vertical="center"/>
    </xf>
    <xf numFmtId="3" fontId="7" fillId="0" borderId="4" xfId="0" applyNumberFormat="1" applyFont="1" applyFill="1" applyBorder="1" applyAlignment="1">
      <alignment horizontal="right" vertical="center"/>
    </xf>
    <xf numFmtId="3" fontId="7" fillId="0" borderId="5" xfId="0" applyNumberFormat="1" applyFont="1" applyFill="1" applyBorder="1" applyAlignment="1">
      <alignment horizontal="right" vertical="center"/>
    </xf>
    <xf numFmtId="3" fontId="38" fillId="0" borderId="24" xfId="0" applyNumberFormat="1" applyFont="1" applyFill="1" applyBorder="1" applyAlignment="1">
      <alignment horizontal="right" vertical="center"/>
    </xf>
    <xf numFmtId="3" fontId="8" fillId="0" borderId="6" xfId="0" applyNumberFormat="1" applyFont="1" applyFill="1" applyBorder="1" applyAlignment="1">
      <alignment horizontal="right" vertical="center"/>
    </xf>
    <xf numFmtId="3" fontId="7" fillId="0" borderId="6" xfId="0" applyNumberFormat="1" applyFont="1" applyFill="1" applyBorder="1" applyAlignment="1">
      <alignment horizontal="right" vertical="center"/>
    </xf>
    <xf numFmtId="0" fontId="7" fillId="2" borderId="6" xfId="0" applyFont="1" applyFill="1" applyBorder="1" applyAlignment="1">
      <alignment vertical="center"/>
    </xf>
    <xf numFmtId="0" fontId="65" fillId="2" borderId="0" xfId="0" applyFont="1" applyFill="1" applyAlignment="1"/>
    <xf numFmtId="0" fontId="7" fillId="2" borderId="2" xfId="0" applyFont="1" applyFill="1" applyBorder="1" applyAlignment="1">
      <alignment horizontal="right" vertical="top"/>
    </xf>
    <xf numFmtId="0" fontId="7" fillId="2" borderId="2" xfId="0" applyFont="1" applyFill="1" applyBorder="1" applyAlignment="1">
      <alignment horizontal="right" wrapText="1"/>
    </xf>
    <xf numFmtId="0" fontId="7" fillId="2" borderId="2" xfId="0" applyFont="1" applyFill="1" applyBorder="1" applyAlignment="1">
      <alignment horizontal="right" vertical="center" wrapText="1"/>
    </xf>
    <xf numFmtId="3" fontId="7" fillId="7" borderId="14" xfId="0" applyNumberFormat="1" applyFont="1" applyFill="1" applyBorder="1" applyAlignment="1">
      <alignment horizontal="left" vertical="center"/>
    </xf>
    <xf numFmtId="3" fontId="7" fillId="7" borderId="14" xfId="0" applyNumberFormat="1" applyFont="1" applyFill="1" applyBorder="1" applyAlignment="1">
      <alignment vertical="center"/>
    </xf>
    <xf numFmtId="3" fontId="7" fillId="7" borderId="14" xfId="0" applyNumberFormat="1" applyFont="1" applyFill="1" applyBorder="1" applyAlignment="1">
      <alignment horizontal="right" vertical="center"/>
    </xf>
    <xf numFmtId="3" fontId="7" fillId="7" borderId="5" xfId="0" quotePrefix="1" applyNumberFormat="1" applyFont="1" applyFill="1" applyBorder="1" applyAlignment="1">
      <alignment horizontal="left" vertical="center" wrapText="1"/>
    </xf>
    <xf numFmtId="3" fontId="7" fillId="7" borderId="5" xfId="0" applyNumberFormat="1" applyFont="1" applyFill="1" applyBorder="1" applyAlignment="1">
      <alignment vertical="center"/>
    </xf>
    <xf numFmtId="3" fontId="7" fillId="7" borderId="5" xfId="0" applyNumberFormat="1" applyFont="1" applyFill="1" applyBorder="1" applyAlignment="1">
      <alignment horizontal="right" vertical="center" wrapText="1"/>
    </xf>
    <xf numFmtId="3" fontId="7" fillId="7" borderId="3" xfId="0" quotePrefix="1" applyNumberFormat="1" applyFont="1" applyFill="1" applyBorder="1" applyAlignment="1">
      <alignment horizontal="left" vertical="center" wrapText="1"/>
    </xf>
    <xf numFmtId="3" fontId="7" fillId="7" borderId="3" xfId="0" applyNumberFormat="1" applyFont="1" applyFill="1" applyBorder="1" applyAlignment="1">
      <alignment horizontal="left" vertical="center" wrapText="1"/>
    </xf>
    <xf numFmtId="3" fontId="7" fillId="7" borderId="3" xfId="0" applyNumberFormat="1" applyFont="1" applyFill="1" applyBorder="1" applyAlignment="1">
      <alignment vertical="center"/>
    </xf>
    <xf numFmtId="3" fontId="7" fillId="7" borderId="3" xfId="0" applyNumberFormat="1" applyFont="1" applyFill="1" applyBorder="1" applyAlignment="1">
      <alignment horizontal="right" vertical="center"/>
    </xf>
    <xf numFmtId="3" fontId="7" fillId="7" borderId="5" xfId="0" applyNumberFormat="1" applyFont="1" applyFill="1" applyBorder="1" applyAlignment="1">
      <alignment horizontal="left" vertical="center" wrapText="1"/>
    </xf>
    <xf numFmtId="3" fontId="7" fillId="7" borderId="5" xfId="0" applyNumberFormat="1" applyFont="1" applyFill="1" applyBorder="1" applyAlignment="1">
      <alignment horizontal="right" vertical="center"/>
    </xf>
    <xf numFmtId="3" fontId="7" fillId="7" borderId="14" xfId="0" quotePrefix="1" applyNumberFormat="1" applyFont="1" applyFill="1" applyBorder="1" applyAlignment="1">
      <alignment horizontal="left" vertical="center" wrapText="1"/>
    </xf>
    <xf numFmtId="3" fontId="7" fillId="7" borderId="14" xfId="0" applyNumberFormat="1" applyFont="1" applyFill="1" applyBorder="1" applyAlignment="1">
      <alignment horizontal="left" vertical="center" wrapText="1"/>
    </xf>
    <xf numFmtId="176" fontId="7" fillId="7" borderId="5" xfId="24" applyNumberFormat="1" applyFont="1" applyFill="1" applyBorder="1" applyAlignment="1">
      <alignment vertical="center"/>
    </xf>
    <xf numFmtId="3" fontId="7" fillId="7" borderId="4" xfId="0" quotePrefix="1" applyNumberFormat="1" applyFont="1" applyFill="1" applyBorder="1" applyAlignment="1">
      <alignment horizontal="left" vertical="center" wrapText="1"/>
    </xf>
    <xf numFmtId="3" fontId="7" fillId="7" borderId="4" xfId="0" applyNumberFormat="1" applyFont="1" applyFill="1" applyBorder="1" applyAlignment="1">
      <alignment horizontal="left" vertical="center" wrapText="1"/>
    </xf>
    <xf numFmtId="9" fontId="7" fillId="7" borderId="4" xfId="24" applyFont="1" applyFill="1" applyBorder="1" applyAlignment="1">
      <alignment vertical="center"/>
    </xf>
    <xf numFmtId="3" fontId="7" fillId="7" borderId="4" xfId="0" applyNumberFormat="1" applyFont="1" applyFill="1" applyBorder="1" applyAlignment="1">
      <alignment horizontal="right" vertical="center"/>
    </xf>
    <xf numFmtId="3" fontId="7" fillId="7" borderId="5" xfId="0" applyNumberFormat="1" applyFont="1" applyFill="1" applyBorder="1" applyAlignment="1">
      <alignment horizontal="left" vertical="center" wrapText="1" indent="2"/>
    </xf>
    <xf numFmtId="9" fontId="7" fillId="7" borderId="5" xfId="24" applyFont="1" applyFill="1" applyBorder="1" applyAlignment="1">
      <alignment vertical="center"/>
    </xf>
    <xf numFmtId="3" fontId="7" fillId="7" borderId="0" xfId="0" quotePrefix="1" applyNumberFormat="1" applyFont="1" applyFill="1" applyBorder="1" applyAlignment="1">
      <alignment horizontal="left" vertical="center" wrapText="1"/>
    </xf>
    <xf numFmtId="3" fontId="7" fillId="7" borderId="0" xfId="0" applyNumberFormat="1" applyFont="1" applyFill="1" applyBorder="1" applyAlignment="1">
      <alignment horizontal="left" vertical="center" wrapText="1" indent="2"/>
    </xf>
    <xf numFmtId="9" fontId="7" fillId="7" borderId="0" xfId="24" applyFont="1" applyFill="1" applyBorder="1" applyAlignment="1">
      <alignment vertical="center"/>
    </xf>
    <xf numFmtId="3" fontId="7" fillId="7" borderId="0" xfId="0" applyNumberFormat="1" applyFont="1" applyFill="1" applyBorder="1" applyAlignment="1">
      <alignment horizontal="right" vertical="center"/>
    </xf>
    <xf numFmtId="10" fontId="7" fillId="7" borderId="5" xfId="24" applyNumberFormat="1" applyFont="1" applyFill="1" applyBorder="1" applyAlignment="1">
      <alignment vertical="center"/>
    </xf>
    <xf numFmtId="3" fontId="7" fillId="7" borderId="24" xfId="0" quotePrefix="1" applyNumberFormat="1" applyFont="1" applyFill="1" applyBorder="1" applyAlignment="1">
      <alignment horizontal="left" vertical="center" wrapText="1"/>
    </xf>
    <xf numFmtId="3" fontId="7" fillId="7" borderId="24" xfId="0" applyNumberFormat="1" applyFont="1" applyFill="1" applyBorder="1" applyAlignment="1">
      <alignment horizontal="left" vertical="center" wrapText="1"/>
    </xf>
    <xf numFmtId="3" fontId="7" fillId="7" borderId="24" xfId="0" applyNumberFormat="1" applyFont="1" applyFill="1" applyBorder="1" applyAlignment="1">
      <alignment vertical="center"/>
    </xf>
    <xf numFmtId="3" fontId="7" fillId="7" borderId="24" xfId="0" applyNumberFormat="1" applyFont="1" applyFill="1" applyBorder="1" applyAlignment="1">
      <alignment horizontal="right" vertical="center"/>
    </xf>
    <xf numFmtId="3" fontId="7" fillId="7" borderId="3" xfId="0" applyNumberFormat="1" applyFont="1" applyFill="1" applyBorder="1" applyAlignment="1">
      <alignment horizontal="right" vertical="center" wrapText="1"/>
    </xf>
    <xf numFmtId="0" fontId="26" fillId="2" borderId="5" xfId="0" applyFont="1" applyFill="1" applyBorder="1" applyAlignment="1">
      <alignment horizontal="left" wrapText="1"/>
    </xf>
    <xf numFmtId="0" fontId="26" fillId="2" borderId="5" xfId="0" applyFont="1" applyFill="1" applyBorder="1" applyAlignment="1">
      <alignment horizontal="right" vertical="center"/>
    </xf>
    <xf numFmtId="0" fontId="46" fillId="2" borderId="5" xfId="0" applyFont="1" applyFill="1" applyBorder="1" applyAlignment="1">
      <alignment horizontal="right" vertical="center"/>
    </xf>
    <xf numFmtId="0" fontId="26" fillId="2" borderId="5" xfId="0" applyFont="1" applyFill="1" applyBorder="1" applyAlignment="1">
      <alignment horizontal="left" vertical="center"/>
    </xf>
    <xf numFmtId="0" fontId="7" fillId="2" borderId="17" xfId="25" applyNumberFormat="1" applyFont="1" applyFill="1" applyBorder="1" applyAlignment="1">
      <alignment horizontal="right" vertical="center" wrapText="1"/>
    </xf>
    <xf numFmtId="0" fontId="7" fillId="2" borderId="3" xfId="25" applyNumberFormat="1" applyFont="1" applyFill="1" applyBorder="1" applyAlignment="1">
      <alignment horizontal="right" vertical="center" wrapText="1"/>
    </xf>
    <xf numFmtId="0" fontId="7" fillId="2" borderId="2" xfId="25" applyNumberFormat="1" applyFont="1" applyFill="1" applyBorder="1" applyAlignment="1">
      <alignment horizontal="center" vertical="center" wrapText="1"/>
    </xf>
    <xf numFmtId="0" fontId="7" fillId="2" borderId="0" xfId="0" applyFont="1" applyFill="1" applyBorder="1" applyAlignment="1">
      <alignment horizontal="left" vertical="center"/>
    </xf>
    <xf numFmtId="0" fontId="7" fillId="2" borderId="3" xfId="0" applyFont="1" applyFill="1" applyBorder="1" applyAlignment="1">
      <alignment horizontal="left" vertical="center"/>
    </xf>
    <xf numFmtId="10" fontId="38" fillId="10" borderId="4" xfId="16" applyNumberFormat="1" applyFont="1" applyFill="1" applyBorder="1" applyAlignment="1">
      <alignment horizontal="right" vertical="center"/>
    </xf>
    <xf numFmtId="3" fontId="38" fillId="10" borderId="15" xfId="0" applyNumberFormat="1" applyFont="1" applyFill="1" applyBorder="1" applyAlignment="1">
      <alignment horizontal="right" vertical="center"/>
    </xf>
    <xf numFmtId="0" fontId="7" fillId="2" borderId="0" xfId="0" applyFont="1" applyFill="1" applyBorder="1" applyAlignment="1">
      <alignment horizontal="left" vertical="center"/>
    </xf>
    <xf numFmtId="0" fontId="7" fillId="2" borderId="50" xfId="0" applyFont="1" applyFill="1" applyBorder="1" applyAlignment="1">
      <alignment horizontal="right" vertical="center" wrapText="1"/>
    </xf>
    <xf numFmtId="0" fontId="7" fillId="2" borderId="50" xfId="25" quotePrefix="1" applyNumberFormat="1" applyFont="1" applyFill="1" applyBorder="1" applyAlignment="1">
      <alignment horizontal="right" vertical="center" wrapText="1"/>
    </xf>
    <xf numFmtId="0" fontId="7" fillId="2" borderId="46" xfId="25" quotePrefix="1" applyNumberFormat="1" applyFont="1" applyFill="1" applyBorder="1" applyAlignment="1">
      <alignment vertical="center" wrapText="1"/>
    </xf>
    <xf numFmtId="0" fontId="38" fillId="2" borderId="5" xfId="26" applyFont="1" applyFill="1" applyBorder="1" applyAlignment="1">
      <alignment horizontal="left" vertical="center" wrapText="1"/>
    </xf>
    <xf numFmtId="3" fontId="38" fillId="2" borderId="5" xfId="26" applyNumberFormat="1" applyFont="1" applyFill="1" applyBorder="1" applyAlignment="1">
      <alignment horizontal="right" vertical="center"/>
    </xf>
    <xf numFmtId="0" fontId="38" fillId="2" borderId="5" xfId="26" applyFont="1" applyFill="1" applyBorder="1" applyAlignment="1">
      <alignment horizontal="left" vertical="center"/>
    </xf>
    <xf numFmtId="0" fontId="38" fillId="2" borderId="27" xfId="26" applyFont="1" applyFill="1" applyBorder="1" applyAlignment="1">
      <alignment horizontal="left" vertical="center" wrapText="1"/>
    </xf>
    <xf numFmtId="3" fontId="38" fillId="2" borderId="27" xfId="26" applyNumberFormat="1" applyFont="1" applyFill="1" applyBorder="1" applyAlignment="1">
      <alignment horizontal="right" vertical="center"/>
    </xf>
    <xf numFmtId="0" fontId="45" fillId="2" borderId="0" xfId="26" applyFont="1" applyFill="1" applyBorder="1" applyAlignment="1">
      <alignment vertical="center" wrapText="1"/>
    </xf>
    <xf numFmtId="0" fontId="38" fillId="2" borderId="5" xfId="26" applyFont="1" applyFill="1" applyBorder="1" applyAlignment="1">
      <alignment vertical="center"/>
    </xf>
    <xf numFmtId="3" fontId="38" fillId="0" borderId="5" xfId="26" applyNumberFormat="1" applyFont="1" applyFill="1" applyBorder="1" applyAlignment="1">
      <alignment vertical="center"/>
    </xf>
    <xf numFmtId="3" fontId="7" fillId="0" borderId="6" xfId="26" applyNumberFormat="1" applyFont="1" applyFill="1" applyBorder="1" applyAlignment="1">
      <alignment vertical="center"/>
    </xf>
    <xf numFmtId="3" fontId="38" fillId="2" borderId="4" xfId="26" applyNumberFormat="1" applyFont="1" applyFill="1" applyBorder="1" applyAlignment="1">
      <alignment horizontal="right" vertical="center"/>
    </xf>
    <xf numFmtId="3" fontId="38" fillId="2" borderId="24" xfId="26" applyNumberFormat="1" applyFont="1" applyFill="1" applyBorder="1" applyAlignment="1">
      <alignment horizontal="right" vertical="center"/>
    </xf>
    <xf numFmtId="0" fontId="38" fillId="2" borderId="6" xfId="25" applyNumberFormat="1" applyFont="1" applyFill="1" applyBorder="1" applyAlignment="1">
      <alignment horizontal="left" vertical="center" wrapText="1"/>
    </xf>
    <xf numFmtId="3" fontId="38" fillId="2" borderId="6" xfId="26" applyNumberFormat="1" applyFont="1" applyFill="1" applyBorder="1" applyAlignment="1">
      <alignment horizontal="right" vertical="center"/>
    </xf>
    <xf numFmtId="0" fontId="45" fillId="2" borderId="0" xfId="26" applyFont="1" applyFill="1" applyBorder="1" applyAlignment="1">
      <alignment horizontal="left" vertical="center"/>
    </xf>
    <xf numFmtId="164" fontId="33" fillId="2" borderId="0" xfId="26" applyNumberFormat="1" applyFont="1" applyFill="1" applyBorder="1" applyAlignment="1">
      <alignment horizontal="right" vertical="center"/>
    </xf>
    <xf numFmtId="9" fontId="38" fillId="2" borderId="22" xfId="16" applyFont="1" applyFill="1" applyBorder="1" applyAlignment="1">
      <alignment vertical="center" wrapText="1"/>
    </xf>
    <xf numFmtId="9" fontId="38" fillId="2" borderId="0" xfId="16" applyFont="1" applyFill="1" applyBorder="1" applyAlignment="1">
      <alignment horizontal="right" vertical="center"/>
    </xf>
    <xf numFmtId="9" fontId="38" fillId="2" borderId="4" xfId="16" applyFont="1" applyFill="1" applyBorder="1" applyAlignment="1">
      <alignment vertical="center" wrapText="1"/>
    </xf>
    <xf numFmtId="9" fontId="38" fillId="2" borderId="5" xfId="16" applyFont="1" applyFill="1" applyBorder="1" applyAlignment="1">
      <alignment vertical="center" wrapText="1"/>
    </xf>
    <xf numFmtId="9" fontId="38" fillId="2" borderId="6" xfId="16" applyFont="1" applyFill="1" applyBorder="1" applyAlignment="1">
      <alignment horizontal="right" vertical="center"/>
    </xf>
    <xf numFmtId="3" fontId="8" fillId="2" borderId="6" xfId="25" applyNumberFormat="1" applyFont="1" applyFill="1" applyBorder="1" applyAlignment="1">
      <alignment vertical="center"/>
    </xf>
    <xf numFmtId="3" fontId="38" fillId="8" borderId="5" xfId="24" applyNumberFormat="1" applyFont="1" applyFill="1" applyBorder="1" applyAlignment="1">
      <alignment vertical="center"/>
    </xf>
    <xf numFmtId="3" fontId="38" fillId="8" borderId="0" xfId="24" applyNumberFormat="1" applyFont="1" applyFill="1" applyBorder="1" applyAlignment="1">
      <alignment vertical="center"/>
    </xf>
    <xf numFmtId="9" fontId="38" fillId="8" borderId="0" xfId="24" applyFont="1" applyFill="1" applyBorder="1" applyAlignment="1">
      <alignment horizontal="right" vertical="center"/>
    </xf>
    <xf numFmtId="3" fontId="47" fillId="8" borderId="5" xfId="24" applyNumberFormat="1" applyFont="1" applyFill="1" applyBorder="1" applyAlignment="1">
      <alignment vertical="center"/>
    </xf>
    <xf numFmtId="9" fontId="38" fillId="8" borderId="5" xfId="24" applyFont="1" applyFill="1" applyBorder="1" applyAlignment="1">
      <alignment horizontal="right" vertical="center"/>
    </xf>
    <xf numFmtId="3" fontId="7" fillId="8" borderId="6" xfId="25" applyNumberFormat="1" applyFont="1" applyFill="1" applyBorder="1" applyAlignment="1">
      <alignment vertical="center"/>
    </xf>
    <xf numFmtId="9" fontId="38" fillId="8" borderId="6" xfId="24" applyFont="1" applyFill="1" applyBorder="1" applyAlignment="1">
      <alignment horizontal="right" vertical="center"/>
    </xf>
    <xf numFmtId="3" fontId="8" fillId="8" borderId="6" xfId="25" applyNumberFormat="1" applyFont="1" applyFill="1" applyBorder="1" applyAlignment="1">
      <alignment vertical="center"/>
    </xf>
    <xf numFmtId="0" fontId="33" fillId="0" borderId="0" xfId="0" applyFont="1"/>
    <xf numFmtId="9" fontId="7" fillId="2" borderId="6" xfId="16" applyFont="1" applyFill="1" applyBorder="1" applyAlignment="1">
      <alignment vertical="center"/>
    </xf>
    <xf numFmtId="164" fontId="7" fillId="2" borderId="2" xfId="0" applyNumberFormat="1" applyFont="1" applyFill="1" applyBorder="1" applyAlignment="1">
      <alignment horizontal="right" vertical="center" wrapText="1"/>
    </xf>
    <xf numFmtId="0" fontId="66" fillId="0" borderId="0" xfId="0" applyFont="1" applyFill="1" applyAlignment="1">
      <alignment horizontal="left" vertical="center" wrapText="1"/>
    </xf>
    <xf numFmtId="0" fontId="7" fillId="12" borderId="53" xfId="28" applyFont="1" applyFill="1" applyBorder="1" applyAlignment="1">
      <alignment horizontal="right" vertical="center" wrapText="1"/>
    </xf>
    <xf numFmtId="0" fontId="38" fillId="12" borderId="35" xfId="0" applyFont="1" applyFill="1" applyBorder="1" applyAlignment="1">
      <alignment vertical="center" wrapText="1"/>
    </xf>
    <xf numFmtId="3" fontId="38" fillId="2" borderId="35" xfId="0" applyNumberFormat="1" applyFont="1" applyFill="1" applyBorder="1" applyAlignment="1">
      <alignment horizontal="right" vertical="center"/>
    </xf>
    <xf numFmtId="3" fontId="38" fillId="12" borderId="35" xfId="0" applyNumberFormat="1" applyFont="1" applyFill="1" applyBorder="1" applyAlignment="1">
      <alignment horizontal="right" vertical="center"/>
    </xf>
    <xf numFmtId="3" fontId="38" fillId="9" borderId="35" xfId="0" applyNumberFormat="1" applyFont="1" applyFill="1" applyBorder="1" applyAlignment="1">
      <alignment horizontal="right" vertical="center"/>
    </xf>
    <xf numFmtId="0" fontId="38" fillId="2" borderId="0" xfId="25" applyNumberFormat="1" applyFont="1" applyFill="1" applyBorder="1" applyAlignment="1">
      <alignment horizontal="left" vertical="center"/>
    </xf>
    <xf numFmtId="3" fontId="38" fillId="2" borderId="0" xfId="0" applyNumberFormat="1" applyFont="1" applyFill="1" applyBorder="1" applyAlignment="1">
      <alignment horizontal="right" vertical="center"/>
    </xf>
    <xf numFmtId="0" fontId="38" fillId="2" borderId="5" xfId="25" applyNumberFormat="1" applyFont="1" applyFill="1" applyBorder="1" applyAlignment="1">
      <alignment horizontal="left" vertical="center"/>
    </xf>
    <xf numFmtId="0" fontId="38" fillId="2" borderId="0" xfId="0" applyFont="1" applyFill="1" applyBorder="1" applyAlignment="1">
      <alignment wrapText="1"/>
    </xf>
    <xf numFmtId="0" fontId="1" fillId="11" borderId="0" xfId="28" applyFill="1" applyAlignment="1">
      <alignment vertical="center"/>
    </xf>
    <xf numFmtId="3" fontId="38" fillId="11" borderId="0" xfId="28" applyNumberFormat="1" applyFont="1" applyFill="1" applyBorder="1" applyAlignment="1">
      <alignment horizontal="right" vertical="center"/>
    </xf>
    <xf numFmtId="3" fontId="38" fillId="10" borderId="24" xfId="28" applyNumberFormat="1" applyFont="1" applyFill="1" applyBorder="1" applyAlignment="1">
      <alignment horizontal="right" vertical="center"/>
    </xf>
    <xf numFmtId="3" fontId="38" fillId="11" borderId="5" xfId="28" applyNumberFormat="1" applyFont="1" applyFill="1" applyBorder="1" applyAlignment="1">
      <alignment horizontal="right" vertical="center"/>
    </xf>
    <xf numFmtId="3" fontId="38" fillId="10" borderId="4" xfId="28" applyNumberFormat="1" applyFont="1" applyFill="1" applyBorder="1" applyAlignment="1">
      <alignment horizontal="right" vertical="center"/>
    </xf>
    <xf numFmtId="0" fontId="7" fillId="11" borderId="6" xfId="28" applyFont="1" applyFill="1" applyBorder="1" applyAlignment="1">
      <alignment horizontal="left" vertical="center" wrapText="1"/>
    </xf>
    <xf numFmtId="3" fontId="7" fillId="11" borderId="6" xfId="28" applyNumberFormat="1" applyFont="1" applyFill="1" applyBorder="1" applyAlignment="1">
      <alignment horizontal="right" vertical="center"/>
    </xf>
    <xf numFmtId="0" fontId="1" fillId="0" borderId="0" xfId="28" applyAlignment="1">
      <alignment vertical="center"/>
    </xf>
    <xf numFmtId="0" fontId="7" fillId="12" borderId="6" xfId="28" applyFont="1" applyFill="1" applyBorder="1" applyAlignment="1">
      <alignment vertical="center" wrapText="1"/>
    </xf>
    <xf numFmtId="3" fontId="7" fillId="2" borderId="6" xfId="28" applyNumberFormat="1" applyFont="1" applyFill="1" applyBorder="1" applyAlignment="1">
      <alignment horizontal="right"/>
    </xf>
    <xf numFmtId="3" fontId="38" fillId="2" borderId="0" xfId="0" applyNumberFormat="1" applyFont="1" applyFill="1" applyBorder="1" applyAlignment="1">
      <alignment vertical="center"/>
    </xf>
    <xf numFmtId="3" fontId="38" fillId="2" borderId="6" xfId="0" applyNumberFormat="1" applyFont="1" applyFill="1" applyBorder="1" applyAlignment="1">
      <alignment vertical="center"/>
    </xf>
    <xf numFmtId="3" fontId="38" fillId="2" borderId="22" xfId="26" applyNumberFormat="1" applyFont="1" applyFill="1" applyBorder="1" applyAlignment="1">
      <alignment vertical="center"/>
    </xf>
    <xf numFmtId="3" fontId="38" fillId="9" borderId="5" xfId="26" applyNumberFormat="1" applyFont="1" applyFill="1" applyBorder="1" applyAlignment="1">
      <alignment vertical="center"/>
    </xf>
    <xf numFmtId="3" fontId="38" fillId="2" borderId="5" xfId="26" applyNumberFormat="1" applyFont="1" applyFill="1" applyBorder="1" applyAlignment="1">
      <alignment vertical="center"/>
    </xf>
    <xf numFmtId="3" fontId="38" fillId="9" borderId="24" xfId="26" applyNumberFormat="1" applyFont="1" applyFill="1" applyBorder="1" applyAlignment="1">
      <alignment vertical="center"/>
    </xf>
    <xf numFmtId="3" fontId="38" fillId="2" borderId="24" xfId="26" applyNumberFormat="1" applyFont="1" applyFill="1" applyBorder="1" applyAlignment="1">
      <alignment vertical="center"/>
    </xf>
    <xf numFmtId="3" fontId="38" fillId="9" borderId="22" xfId="26" applyNumberFormat="1" applyFont="1" applyFill="1" applyBorder="1" applyAlignment="1">
      <alignment vertical="center"/>
    </xf>
    <xf numFmtId="3" fontId="50" fillId="2" borderId="5" xfId="26" applyNumberFormat="1" applyFont="1" applyFill="1" applyBorder="1" applyAlignment="1">
      <alignment vertical="center"/>
    </xf>
    <xf numFmtId="0" fontId="38" fillId="2" borderId="5" xfId="26" applyFont="1" applyFill="1" applyBorder="1" applyAlignment="1">
      <alignment horizontal="left" vertical="center" indent="1"/>
    </xf>
    <xf numFmtId="0" fontId="38" fillId="2" borderId="6" xfId="26" applyFont="1" applyFill="1" applyBorder="1" applyAlignment="1">
      <alignment horizontal="left" vertical="center" indent="1"/>
    </xf>
    <xf numFmtId="3" fontId="38" fillId="2" borderId="6" xfId="26" applyNumberFormat="1" applyFont="1" applyFill="1" applyBorder="1" applyAlignment="1">
      <alignment vertical="center"/>
    </xf>
    <xf numFmtId="0" fontId="33" fillId="2" borderId="0" xfId="26" applyFont="1" applyFill="1" applyAlignment="1">
      <alignment vertical="center"/>
    </xf>
    <xf numFmtId="3" fontId="38" fillId="8" borderId="4" xfId="0" applyNumberFormat="1" applyFont="1" applyFill="1" applyBorder="1" applyAlignment="1">
      <alignment horizontal="right" vertical="center"/>
    </xf>
    <xf numFmtId="3" fontId="38" fillId="8" borderId="24" xfId="0" applyNumberFormat="1" applyFont="1" applyFill="1" applyBorder="1" applyAlignment="1">
      <alignment horizontal="right" vertical="center"/>
    </xf>
    <xf numFmtId="3" fontId="7" fillId="8" borderId="6" xfId="0" applyNumberFormat="1" applyFont="1" applyFill="1" applyBorder="1" applyAlignment="1">
      <alignment horizontal="right" vertical="center"/>
    </xf>
    <xf numFmtId="3" fontId="7" fillId="0" borderId="22" xfId="26" applyNumberFormat="1" applyFont="1" applyFill="1" applyBorder="1" applyAlignment="1">
      <alignment vertical="center"/>
    </xf>
    <xf numFmtId="0" fontId="44" fillId="0" borderId="0" xfId="0" applyFont="1" applyFill="1" applyAlignment="1">
      <alignment horizontal="left" vertical="center" wrapText="1"/>
    </xf>
    <xf numFmtId="3" fontId="38" fillId="2" borderId="4" xfId="0" applyNumberFormat="1" applyFont="1" applyFill="1" applyBorder="1" applyAlignment="1">
      <alignment vertical="center"/>
    </xf>
    <xf numFmtId="3" fontId="38" fillId="2" borderId="27" xfId="0" applyNumberFormat="1" applyFont="1" applyFill="1" applyBorder="1" applyAlignment="1">
      <alignment vertical="center"/>
    </xf>
    <xf numFmtId="14" fontId="38" fillId="2" borderId="0" xfId="26" applyNumberFormat="1" applyFont="1" applyFill="1" applyBorder="1" applyAlignment="1">
      <alignment horizontal="left" vertical="center"/>
    </xf>
    <xf numFmtId="167" fontId="38" fillId="2" borderId="0" xfId="26" applyNumberFormat="1" applyFont="1" applyFill="1" applyBorder="1" applyAlignment="1">
      <alignment vertical="center"/>
    </xf>
    <xf numFmtId="14" fontId="38" fillId="2" borderId="5" xfId="26" applyNumberFormat="1" applyFont="1" applyFill="1" applyBorder="1" applyAlignment="1">
      <alignment horizontal="left" vertical="center"/>
    </xf>
    <xf numFmtId="0" fontId="68" fillId="2" borderId="0" xfId="26" quotePrefix="1" applyFont="1" applyFill="1" applyBorder="1" applyAlignment="1">
      <alignment vertical="center"/>
    </xf>
    <xf numFmtId="14" fontId="38" fillId="2" borderId="6" xfId="26" applyNumberFormat="1" applyFont="1" applyFill="1" applyBorder="1" applyAlignment="1">
      <alignment horizontal="left" vertical="center"/>
    </xf>
    <xf numFmtId="0" fontId="38" fillId="2" borderId="0" xfId="26" quotePrefix="1" applyFont="1" applyFill="1" applyBorder="1" applyAlignment="1">
      <alignment horizontal="left" vertical="center"/>
    </xf>
    <xf numFmtId="0" fontId="68" fillId="2" borderId="0" xfId="26" quotePrefix="1" applyFont="1" applyFill="1" applyBorder="1"/>
    <xf numFmtId="0" fontId="7" fillId="2" borderId="0" xfId="0" applyFont="1" applyFill="1" applyBorder="1" applyAlignment="1">
      <alignment horizontal="left" vertical="center"/>
    </xf>
    <xf numFmtId="0" fontId="7" fillId="2" borderId="3" xfId="0" applyFont="1" applyFill="1" applyBorder="1" applyAlignment="1">
      <alignment horizontal="left" vertical="center"/>
    </xf>
    <xf numFmtId="0" fontId="7" fillId="2" borderId="3" xfId="0" applyFont="1" applyFill="1" applyBorder="1" applyAlignment="1">
      <alignment horizontal="right" vertical="center" wrapText="1"/>
    </xf>
    <xf numFmtId="0" fontId="7" fillId="2" borderId="46" xfId="0" applyFont="1" applyFill="1" applyBorder="1" applyAlignment="1">
      <alignment horizontal="left" vertical="center"/>
    </xf>
    <xf numFmtId="0" fontId="44" fillId="0" borderId="0" xfId="0" applyFont="1" applyBorder="1" applyAlignment="1">
      <alignment horizontal="left" vertical="center" wrapText="1"/>
    </xf>
    <xf numFmtId="0" fontId="0" fillId="0" borderId="0" xfId="0" applyAlignment="1">
      <alignment vertical="center" wrapText="1"/>
    </xf>
    <xf numFmtId="0" fontId="3" fillId="2" borderId="0" xfId="0" applyFont="1" applyFill="1" applyBorder="1" applyAlignment="1">
      <alignment horizontal="left" vertical="center" wrapText="1"/>
    </xf>
    <xf numFmtId="0" fontId="44" fillId="7" borderId="0" xfId="26" applyNumberFormat="1" applyFont="1" applyFill="1" applyBorder="1" applyAlignment="1">
      <alignment horizontal="left" vertical="center"/>
    </xf>
    <xf numFmtId="3" fontId="38" fillId="2" borderId="40" xfId="25" applyNumberFormat="1" applyFont="1" applyFill="1" applyBorder="1" applyAlignment="1">
      <alignment horizontal="right" vertical="center" wrapText="1"/>
    </xf>
    <xf numFmtId="3" fontId="38" fillId="2" borderId="47" xfId="25" applyNumberFormat="1" applyFont="1" applyFill="1" applyBorder="1" applyAlignment="1">
      <alignment horizontal="right" vertical="center" wrapText="1"/>
    </xf>
    <xf numFmtId="3" fontId="38" fillId="2" borderId="4" xfId="25" applyNumberFormat="1" applyFont="1" applyFill="1" applyBorder="1" applyAlignment="1">
      <alignment horizontal="right" vertical="center" wrapText="1"/>
    </xf>
    <xf numFmtId="3" fontId="38" fillId="2" borderId="41" xfId="25" applyNumberFormat="1" applyFont="1" applyFill="1" applyBorder="1" applyAlignment="1">
      <alignment horizontal="right" vertical="center" wrapText="1"/>
    </xf>
    <xf numFmtId="3" fontId="38" fillId="2" borderId="48" xfId="25" applyNumberFormat="1" applyFont="1" applyFill="1" applyBorder="1" applyAlignment="1">
      <alignment horizontal="right" vertical="center" wrapText="1"/>
    </xf>
    <xf numFmtId="3" fontId="38" fillId="2" borderId="24" xfId="25" applyNumberFormat="1" applyFont="1" applyFill="1" applyBorder="1" applyAlignment="1">
      <alignment horizontal="right" vertical="center" wrapText="1"/>
    </xf>
    <xf numFmtId="0" fontId="38" fillId="2" borderId="6" xfId="0" applyFont="1" applyFill="1" applyBorder="1" applyAlignment="1">
      <alignment horizontal="left" vertical="center" wrapText="1"/>
    </xf>
    <xf numFmtId="3" fontId="38" fillId="2" borderId="42" xfId="0" applyNumberFormat="1" applyFont="1" applyFill="1" applyBorder="1" applyAlignment="1">
      <alignment horizontal="right" vertical="center" wrapText="1"/>
    </xf>
    <xf numFmtId="3" fontId="38" fillId="2" borderId="49" xfId="0" applyNumberFormat="1" applyFont="1" applyFill="1" applyBorder="1" applyAlignment="1">
      <alignment horizontal="right" vertical="center" wrapText="1"/>
    </xf>
    <xf numFmtId="3" fontId="38" fillId="2" borderId="6" xfId="0" applyNumberFormat="1" applyFont="1" applyFill="1" applyBorder="1" applyAlignment="1">
      <alignment horizontal="right" vertical="center" wrapText="1"/>
    </xf>
    <xf numFmtId="0" fontId="66" fillId="0" borderId="0" xfId="0" applyFont="1" applyBorder="1" applyAlignment="1">
      <alignment horizontal="left" vertical="center" wrapText="1"/>
    </xf>
    <xf numFmtId="0" fontId="70" fillId="0" borderId="0" xfId="0" applyFont="1" applyAlignment="1">
      <alignment vertical="center" wrapText="1"/>
    </xf>
    <xf numFmtId="0" fontId="38" fillId="2" borderId="0" xfId="0" applyFont="1" applyFill="1" applyBorder="1" applyAlignment="1">
      <alignment horizontal="left" vertical="center" wrapText="1"/>
    </xf>
    <xf numFmtId="0" fontId="7" fillId="2" borderId="5" xfId="0" applyFont="1" applyFill="1" applyBorder="1" applyAlignment="1">
      <alignment horizontal="left" vertical="center"/>
    </xf>
    <xf numFmtId="0" fontId="38" fillId="12" borderId="35" xfId="0" applyFont="1" applyFill="1" applyBorder="1" applyAlignment="1">
      <alignment horizontal="left" vertical="center" wrapText="1" indent="1"/>
    </xf>
    <xf numFmtId="0" fontId="38" fillId="12" borderId="34" xfId="28" applyFont="1" applyFill="1" applyBorder="1" applyAlignment="1">
      <alignment horizontal="left" vertical="center" wrapText="1" indent="1"/>
    </xf>
    <xf numFmtId="0" fontId="22" fillId="0" borderId="1" xfId="0" applyFont="1" applyBorder="1" applyAlignment="1">
      <alignment vertical="center"/>
    </xf>
    <xf numFmtId="174" fontId="8" fillId="2" borderId="0" xfId="0" applyNumberFormat="1" applyFont="1" applyFill="1" applyBorder="1" applyAlignment="1">
      <alignment horizontal="right" vertical="center"/>
    </xf>
    <xf numFmtId="174" fontId="7" fillId="2" borderId="0" xfId="0" applyNumberFormat="1" applyFont="1" applyFill="1" applyBorder="1" applyAlignment="1">
      <alignment horizontal="right" vertical="center"/>
    </xf>
    <xf numFmtId="0" fontId="38" fillId="2" borderId="5" xfId="0" applyFont="1" applyFill="1" applyBorder="1" applyAlignment="1">
      <alignment vertical="center"/>
    </xf>
    <xf numFmtId="0" fontId="38" fillId="2" borderId="5" xfId="0" applyFont="1" applyFill="1" applyBorder="1" applyAlignment="1">
      <alignment horizontal="left" vertical="center" indent="1"/>
    </xf>
    <xf numFmtId="0" fontId="38" fillId="2" borderId="20" xfId="0" applyFont="1" applyFill="1" applyBorder="1" applyAlignment="1">
      <alignment vertical="center"/>
    </xf>
    <xf numFmtId="3" fontId="47" fillId="2" borderId="14" xfId="0" applyNumberFormat="1" applyFont="1" applyFill="1" applyBorder="1" applyAlignment="1">
      <alignment horizontal="right" vertical="center"/>
    </xf>
    <xf numFmtId="3" fontId="38" fillId="2" borderId="14" xfId="0" applyNumberFormat="1" applyFont="1" applyFill="1" applyBorder="1" applyAlignment="1">
      <alignment horizontal="right" vertical="center"/>
    </xf>
    <xf numFmtId="176" fontId="47" fillId="2" borderId="5" xfId="24" applyNumberFormat="1" applyFont="1" applyFill="1" applyBorder="1" applyAlignment="1">
      <alignment horizontal="right" vertical="center"/>
    </xf>
    <xf numFmtId="176" fontId="38" fillId="2" borderId="5" xfId="24" applyNumberFormat="1" applyFont="1" applyFill="1" applyBorder="1" applyAlignment="1">
      <alignment horizontal="right" vertical="center"/>
    </xf>
    <xf numFmtId="176" fontId="47" fillId="2" borderId="5" xfId="24" applyNumberFormat="1" applyFont="1" applyFill="1" applyBorder="1" applyAlignment="1">
      <alignment horizontal="right" vertical="center" wrapText="1"/>
    </xf>
    <xf numFmtId="176" fontId="38" fillId="2" borderId="5" xfId="24" applyNumberFormat="1" applyFont="1" applyFill="1" applyBorder="1" applyAlignment="1">
      <alignment horizontal="right" vertical="center" wrapText="1"/>
    </xf>
    <xf numFmtId="0" fontId="38" fillId="2" borderId="6" xfId="0" applyFont="1" applyFill="1" applyBorder="1" applyAlignment="1">
      <alignment vertical="center"/>
    </xf>
    <xf numFmtId="176" fontId="47" fillId="2" borderId="6" xfId="24" applyNumberFormat="1" applyFont="1" applyFill="1" applyBorder="1" applyAlignment="1">
      <alignment horizontal="right" vertical="center"/>
    </xf>
    <xf numFmtId="176" fontId="38" fillId="2" borderId="6" xfId="24" applyNumberFormat="1" applyFont="1" applyFill="1" applyBorder="1" applyAlignment="1">
      <alignment horizontal="right" vertical="center"/>
    </xf>
    <xf numFmtId="0" fontId="56" fillId="2" borderId="0" xfId="0" applyFont="1" applyFill="1" applyBorder="1" applyAlignment="1">
      <alignment horizontal="left" vertical="center"/>
    </xf>
    <xf numFmtId="0" fontId="56" fillId="2" borderId="0" xfId="0" applyFont="1" applyFill="1" applyBorder="1" applyAlignment="1">
      <alignment vertical="center"/>
    </xf>
    <xf numFmtId="3" fontId="47" fillId="2" borderId="0" xfId="0" applyNumberFormat="1" applyFont="1" applyFill="1" applyBorder="1" applyAlignment="1">
      <alignment vertical="center"/>
    </xf>
    <xf numFmtId="0" fontId="56" fillId="2" borderId="5" xfId="0" applyFont="1" applyFill="1" applyBorder="1" applyAlignment="1">
      <alignment horizontal="left" vertical="center"/>
    </xf>
    <xf numFmtId="0" fontId="56" fillId="2" borderId="5" xfId="0" applyFont="1" applyFill="1" applyBorder="1" applyAlignment="1">
      <alignment vertical="center"/>
    </xf>
    <xf numFmtId="3" fontId="47" fillId="2" borderId="5" xfId="0" applyNumberFormat="1" applyFont="1" applyFill="1" applyBorder="1" applyAlignment="1">
      <alignment vertical="center"/>
    </xf>
    <xf numFmtId="3" fontId="47" fillId="2" borderId="14" xfId="0" applyNumberFormat="1" applyFont="1" applyFill="1" applyBorder="1" applyAlignment="1">
      <alignment vertical="center"/>
    </xf>
    <xf numFmtId="3" fontId="38" fillId="2" borderId="14" xfId="0" applyNumberFormat="1" applyFont="1" applyFill="1" applyBorder="1" applyAlignment="1">
      <alignment vertical="center"/>
    </xf>
    <xf numFmtId="3" fontId="47" fillId="2" borderId="4" xfId="0" applyNumberFormat="1" applyFont="1" applyFill="1" applyBorder="1" applyAlignment="1">
      <alignment vertical="center"/>
    </xf>
    <xf numFmtId="3" fontId="47" fillId="0" borderId="5" xfId="0" applyNumberFormat="1" applyFont="1" applyFill="1" applyBorder="1" applyAlignment="1">
      <alignment vertical="center"/>
    </xf>
    <xf numFmtId="0" fontId="56" fillId="2" borderId="5" xfId="0" applyFont="1" applyFill="1" applyBorder="1" applyAlignment="1">
      <alignment horizontal="left" vertical="center" wrapText="1"/>
    </xf>
    <xf numFmtId="0" fontId="26" fillId="2" borderId="6" xfId="0" applyFont="1" applyFill="1" applyBorder="1" applyAlignment="1">
      <alignment horizontal="left" vertical="center"/>
    </xf>
    <xf numFmtId="3" fontId="47" fillId="2" borderId="15" xfId="0" applyNumberFormat="1" applyFont="1" applyFill="1" applyBorder="1" applyAlignment="1">
      <alignment vertical="center"/>
    </xf>
    <xf numFmtId="3" fontId="38" fillId="2" borderId="15" xfId="0" applyNumberFormat="1" applyFont="1" applyFill="1" applyBorder="1" applyAlignment="1">
      <alignment vertical="center"/>
    </xf>
    <xf numFmtId="0" fontId="38" fillId="2" borderId="0" xfId="0" applyFont="1" applyFill="1" applyBorder="1" applyAlignment="1">
      <alignment horizontal="left" vertical="center"/>
    </xf>
    <xf numFmtId="0" fontId="38" fillId="2" borderId="0" xfId="0" applyFont="1" applyFill="1" applyBorder="1" applyAlignment="1">
      <alignment vertical="center" wrapText="1"/>
    </xf>
    <xf numFmtId="0" fontId="38" fillId="2" borderId="0" xfId="0" applyFont="1" applyFill="1" applyBorder="1" applyAlignment="1">
      <alignment horizontal="right" vertical="center" wrapText="1"/>
    </xf>
    <xf numFmtId="0" fontId="38" fillId="2" borderId="18" xfId="0" applyFont="1" applyFill="1" applyBorder="1" applyAlignment="1">
      <alignment horizontal="right" vertical="center" wrapText="1"/>
    </xf>
    <xf numFmtId="0" fontId="40" fillId="2" borderId="18" xfId="0" applyFont="1" applyFill="1" applyBorder="1" applyAlignment="1">
      <alignment horizontal="right" vertical="center" wrapText="1"/>
    </xf>
    <xf numFmtId="0" fontId="38" fillId="2" borderId="5" xfId="0" applyFont="1" applyFill="1" applyBorder="1" applyAlignment="1">
      <alignment horizontal="left" vertical="center"/>
    </xf>
    <xf numFmtId="0" fontId="38" fillId="2" borderId="5" xfId="0" applyFont="1" applyFill="1" applyBorder="1" applyAlignment="1">
      <alignment vertical="center" wrapText="1"/>
    </xf>
    <xf numFmtId="0" fontId="38" fillId="2" borderId="5" xfId="0" applyFont="1" applyFill="1" applyBorder="1" applyAlignment="1">
      <alignment horizontal="right" vertical="center" wrapText="1"/>
    </xf>
    <xf numFmtId="0" fontId="40" fillId="2" borderId="5" xfId="0" applyFont="1" applyFill="1" applyBorder="1" applyAlignment="1">
      <alignment horizontal="right" vertical="center" wrapText="1"/>
    </xf>
    <xf numFmtId="3" fontId="40" fillId="2" borderId="5" xfId="0" applyNumberFormat="1" applyFont="1" applyFill="1" applyBorder="1" applyAlignment="1">
      <alignment vertical="center"/>
    </xf>
    <xf numFmtId="3" fontId="40" fillId="2" borderId="5" xfId="0" applyNumberFormat="1" applyFont="1" applyFill="1" applyBorder="1" applyAlignment="1">
      <alignment horizontal="right" vertical="center" wrapText="1"/>
    </xf>
    <xf numFmtId="3" fontId="40" fillId="2" borderId="5" xfId="0" applyNumberFormat="1" applyFont="1" applyFill="1" applyBorder="1" applyAlignment="1">
      <alignment horizontal="right" vertical="center"/>
    </xf>
    <xf numFmtId="9" fontId="38" fillId="2" borderId="5" xfId="24" applyFont="1" applyFill="1" applyBorder="1" applyAlignment="1">
      <alignment vertical="center"/>
    </xf>
    <xf numFmtId="10" fontId="38" fillId="2" borderId="5" xfId="24" applyNumberFormat="1" applyFont="1" applyFill="1" applyBorder="1" applyAlignment="1">
      <alignment vertical="center"/>
    </xf>
    <xf numFmtId="10" fontId="40" fillId="2" borderId="5" xfId="24" applyNumberFormat="1" applyFont="1" applyFill="1" applyBorder="1" applyAlignment="1">
      <alignment vertical="center"/>
    </xf>
    <xf numFmtId="9" fontId="40" fillId="2" borderId="5" xfId="24" applyFont="1" applyFill="1" applyBorder="1" applyAlignment="1">
      <alignment vertical="center"/>
    </xf>
    <xf numFmtId="9" fontId="40" fillId="2" borderId="0" xfId="24" applyFont="1" applyFill="1" applyBorder="1" applyAlignment="1">
      <alignment vertical="center"/>
    </xf>
    <xf numFmtId="9" fontId="40" fillId="2" borderId="0" xfId="24" applyFont="1" applyFill="1" applyBorder="1" applyAlignment="1">
      <alignment horizontal="right" vertical="center"/>
    </xf>
    <xf numFmtId="9" fontId="38" fillId="2" borderId="5" xfId="24" applyFont="1" applyFill="1" applyBorder="1" applyAlignment="1">
      <alignment horizontal="right" vertical="center"/>
    </xf>
    <xf numFmtId="9" fontId="40" fillId="2" borderId="5" xfId="24" applyFont="1" applyFill="1" applyBorder="1" applyAlignment="1">
      <alignment horizontal="right" vertical="center"/>
    </xf>
    <xf numFmtId="15" fontId="38" fillId="2" borderId="5" xfId="0" applyNumberFormat="1" applyFont="1" applyFill="1" applyBorder="1" applyAlignment="1">
      <alignment horizontal="right" vertical="center" wrapText="1"/>
    </xf>
    <xf numFmtId="9" fontId="40" fillId="2" borderId="5" xfId="24" applyFont="1" applyFill="1" applyBorder="1" applyAlignment="1">
      <alignment horizontal="right" vertical="center" wrapText="1"/>
    </xf>
    <xf numFmtId="0" fontId="38" fillId="2" borderId="5" xfId="0" applyFont="1" applyFill="1" applyBorder="1" applyAlignment="1">
      <alignment horizontal="left" vertical="center" wrapText="1"/>
    </xf>
    <xf numFmtId="0" fontId="40" fillId="2" borderId="4" xfId="0" applyFont="1" applyFill="1" applyBorder="1" applyAlignment="1">
      <alignment horizontal="right" vertical="center" wrapText="1"/>
    </xf>
    <xf numFmtId="10" fontId="38" fillId="2" borderId="5" xfId="24" applyNumberFormat="1" applyFont="1" applyFill="1" applyBorder="1" applyAlignment="1">
      <alignment horizontal="right" vertical="center" wrapText="1"/>
    </xf>
    <xf numFmtId="177" fontId="38" fillId="2" borderId="5" xfId="24" applyNumberFormat="1" applyFont="1" applyFill="1" applyBorder="1" applyAlignment="1">
      <alignment horizontal="right" vertical="center" wrapText="1"/>
    </xf>
    <xf numFmtId="10" fontId="40" fillId="2" borderId="5" xfId="24" applyNumberFormat="1" applyFont="1" applyFill="1" applyBorder="1" applyAlignment="1">
      <alignment horizontal="right" vertical="center" wrapText="1"/>
    </xf>
    <xf numFmtId="0" fontId="38" fillId="2" borderId="5" xfId="0" applyFont="1" applyFill="1" applyBorder="1" applyAlignment="1">
      <alignment horizontal="right" vertical="center"/>
    </xf>
    <xf numFmtId="0" fontId="40" fillId="2" borderId="5" xfId="0" applyFont="1" applyFill="1" applyBorder="1" applyAlignment="1">
      <alignment horizontal="right" vertical="center"/>
    </xf>
    <xf numFmtId="0" fontId="38" fillId="2" borderId="6" xfId="0" applyFont="1" applyFill="1" applyBorder="1" applyAlignment="1">
      <alignment horizontal="left" vertical="center"/>
    </xf>
    <xf numFmtId="0" fontId="38" fillId="2" borderId="6" xfId="0" applyFont="1" applyFill="1" applyBorder="1" applyAlignment="1">
      <alignment horizontal="right" vertical="center" wrapText="1"/>
    </xf>
    <xf numFmtId="0" fontId="40" fillId="2" borderId="6" xfId="0" applyFont="1" applyFill="1" applyBorder="1" applyAlignment="1">
      <alignment horizontal="right" vertical="center" wrapText="1"/>
    </xf>
    <xf numFmtId="0" fontId="38" fillId="2" borderId="5" xfId="0" applyFont="1" applyFill="1" applyBorder="1" applyAlignment="1">
      <alignment horizontal="justify" vertical="center" wrapText="1"/>
    </xf>
    <xf numFmtId="0" fontId="38" fillId="2" borderId="5" xfId="0" applyFont="1" applyFill="1" applyBorder="1" applyAlignment="1">
      <alignment horizontal="left" vertical="center" wrapText="1" indent="2"/>
    </xf>
    <xf numFmtId="3" fontId="38" fillId="2" borderId="5" xfId="0" quotePrefix="1" applyNumberFormat="1" applyFont="1" applyFill="1" applyBorder="1" applyAlignment="1">
      <alignment horizontal="right" vertical="center"/>
    </xf>
    <xf numFmtId="0" fontId="38" fillId="2" borderId="0" xfId="0" applyFont="1" applyFill="1" applyBorder="1" applyAlignment="1">
      <alignment horizontal="justify" vertical="center" wrapText="1"/>
    </xf>
    <xf numFmtId="3" fontId="38" fillId="2" borderId="5" xfId="0" applyNumberFormat="1" applyFont="1" applyFill="1" applyBorder="1" applyAlignment="1">
      <alignment horizontal="left" vertical="center"/>
    </xf>
    <xf numFmtId="3" fontId="38" fillId="2" borderId="5" xfId="0" applyNumberFormat="1" applyFont="1" applyFill="1" applyBorder="1" applyAlignment="1">
      <alignment horizontal="right" vertical="center" wrapText="1"/>
    </xf>
    <xf numFmtId="0" fontId="38" fillId="2" borderId="24" xfId="0" applyFont="1" applyFill="1" applyBorder="1" applyAlignment="1">
      <alignment horizontal="justify" vertical="center" wrapText="1"/>
    </xf>
    <xf numFmtId="3" fontId="38" fillId="2" borderId="24" xfId="0" applyNumberFormat="1" applyFont="1" applyFill="1" applyBorder="1" applyAlignment="1">
      <alignment vertical="center"/>
    </xf>
    <xf numFmtId="3" fontId="38" fillId="2" borderId="24" xfId="0" quotePrefix="1" applyNumberFormat="1" applyFont="1" applyFill="1" applyBorder="1" applyAlignment="1">
      <alignment horizontal="right" vertical="center"/>
    </xf>
    <xf numFmtId="0" fontId="38" fillId="2" borderId="6" xfId="0" applyFont="1" applyFill="1" applyBorder="1" applyAlignment="1">
      <alignment horizontal="justify" vertical="center" wrapText="1"/>
    </xf>
    <xf numFmtId="3" fontId="38" fillId="2" borderId="6" xfId="0" applyNumberFormat="1" applyFont="1" applyFill="1" applyBorder="1" applyAlignment="1">
      <alignment horizontal="right" vertical="center"/>
    </xf>
    <xf numFmtId="176" fontId="38" fillId="2" borderId="5" xfId="0" applyNumberFormat="1" applyFont="1" applyFill="1" applyBorder="1" applyAlignment="1">
      <alignment horizontal="right" vertical="center" wrapText="1"/>
    </xf>
    <xf numFmtId="176" fontId="38" fillId="2" borderId="6" xfId="0" applyNumberFormat="1" applyFont="1" applyFill="1" applyBorder="1" applyAlignment="1">
      <alignment horizontal="right" vertical="center" wrapText="1"/>
    </xf>
    <xf numFmtId="3" fontId="38" fillId="9" borderId="23" xfId="0" applyNumberFormat="1" applyFont="1" applyFill="1" applyBorder="1" applyAlignment="1">
      <alignment horizontal="right" vertical="center"/>
    </xf>
    <xf numFmtId="3" fontId="38" fillId="9" borderId="5" xfId="0" applyNumberFormat="1" applyFont="1" applyFill="1" applyBorder="1" applyAlignment="1">
      <alignment horizontal="right" vertical="center"/>
    </xf>
    <xf numFmtId="3" fontId="38" fillId="9" borderId="24" xfId="0" applyNumberFormat="1" applyFont="1" applyFill="1" applyBorder="1" applyAlignment="1">
      <alignment horizontal="right" vertical="center"/>
    </xf>
    <xf numFmtId="3" fontId="38" fillId="9" borderId="4" xfId="0" applyNumberFormat="1" applyFont="1" applyFill="1" applyBorder="1" applyAlignment="1">
      <alignment horizontal="right" vertical="center"/>
    </xf>
    <xf numFmtId="3" fontId="38" fillId="9" borderId="36" xfId="0" applyNumberFormat="1" applyFont="1" applyFill="1" applyBorder="1" applyAlignment="1">
      <alignment horizontal="right" vertical="center"/>
    </xf>
    <xf numFmtId="3" fontId="38" fillId="9" borderId="6" xfId="0" applyNumberFormat="1" applyFont="1" applyFill="1" applyBorder="1" applyAlignment="1">
      <alignment horizontal="right" vertical="center"/>
    </xf>
    <xf numFmtId="3" fontId="38" fillId="2" borderId="5" xfId="25" applyNumberFormat="1" applyFont="1" applyFill="1" applyBorder="1" applyAlignment="1">
      <alignment horizontal="right" vertical="center" wrapText="1"/>
    </xf>
    <xf numFmtId="3" fontId="48" fillId="2" borderId="5" xfId="25" applyNumberFormat="1" applyFont="1" applyFill="1" applyBorder="1" applyAlignment="1">
      <alignment horizontal="right" vertical="center" wrapText="1"/>
    </xf>
    <xf numFmtId="0" fontId="59" fillId="2" borderId="0" xfId="0" applyFont="1" applyFill="1" applyAlignment="1">
      <alignment vertical="center"/>
    </xf>
    <xf numFmtId="0" fontId="59" fillId="2" borderId="0" xfId="0" applyNumberFormat="1" applyFont="1" applyFill="1" applyBorder="1" applyAlignment="1">
      <alignment horizontal="left" vertical="center"/>
    </xf>
    <xf numFmtId="0" fontId="40" fillId="2" borderId="5" xfId="0" quotePrefix="1" applyFont="1" applyFill="1" applyBorder="1" applyAlignment="1">
      <alignment horizontal="right" vertical="center" wrapText="1"/>
    </xf>
    <xf numFmtId="0" fontId="10" fillId="2" borderId="0" xfId="0" applyFont="1" applyFill="1" applyBorder="1" applyAlignment="1">
      <alignment horizontal="left" vertical="center" wrapText="1"/>
    </xf>
    <xf numFmtId="0" fontId="4" fillId="2" borderId="0" xfId="26" applyFont="1" applyFill="1" applyAlignment="1">
      <alignment horizontal="justify" vertical="center" wrapText="1"/>
    </xf>
    <xf numFmtId="0" fontId="44" fillId="0" borderId="0" xfId="0" applyFont="1" applyFill="1" applyAlignment="1">
      <alignment horizontal="left" vertical="center"/>
    </xf>
    <xf numFmtId="3" fontId="38" fillId="0" borderId="5" xfId="26" applyNumberFormat="1" applyFont="1" applyFill="1" applyBorder="1" applyAlignment="1">
      <alignment horizontal="right" vertical="center"/>
    </xf>
    <xf numFmtId="176" fontId="7" fillId="0" borderId="14" xfId="16" applyNumberFormat="1" applyFont="1" applyFill="1" applyBorder="1" applyAlignment="1">
      <alignment horizontal="right" vertical="center"/>
    </xf>
    <xf numFmtId="176" fontId="38" fillId="2" borderId="5" xfId="30" applyNumberFormat="1" applyFont="1" applyFill="1" applyBorder="1" applyAlignment="1">
      <alignment horizontal="right" vertical="center" wrapText="1"/>
    </xf>
    <xf numFmtId="10" fontId="24" fillId="0" borderId="0" xfId="30" applyNumberFormat="1" applyFont="1" applyBorder="1" applyAlignment="1">
      <alignment vertical="center"/>
    </xf>
    <xf numFmtId="0" fontId="72" fillId="2" borderId="0" xfId="0" applyFont="1" applyFill="1" applyAlignment="1">
      <alignment horizontal="left" vertical="center"/>
    </xf>
    <xf numFmtId="0" fontId="7" fillId="2" borderId="0" xfId="0" quotePrefix="1" applyFont="1" applyFill="1" applyBorder="1" applyAlignment="1">
      <alignment vertical="center" wrapText="1"/>
    </xf>
    <xf numFmtId="0" fontId="38" fillId="2" borderId="0" xfId="0" applyFont="1" applyFill="1" applyAlignment="1">
      <alignment vertical="center"/>
    </xf>
    <xf numFmtId="0" fontId="73" fillId="2" borderId="0" xfId="0" quotePrefix="1" applyFont="1" applyFill="1" applyBorder="1" applyAlignment="1">
      <alignment vertical="center" wrapText="1"/>
    </xf>
    <xf numFmtId="0" fontId="73" fillId="2" borderId="0" xfId="0" quotePrefix="1" applyFont="1" applyFill="1" applyBorder="1" applyAlignment="1">
      <alignment horizontal="left" vertical="center" wrapText="1"/>
    </xf>
    <xf numFmtId="164" fontId="38" fillId="2" borderId="25" xfId="0" applyNumberFormat="1" applyFont="1" applyFill="1" applyBorder="1" applyAlignment="1">
      <alignment horizontal="right"/>
    </xf>
    <xf numFmtId="164" fontId="38" fillId="2" borderId="19" xfId="0" applyNumberFormat="1" applyFont="1" applyFill="1" applyBorder="1" applyAlignment="1">
      <alignment horizontal="right" vertical="center"/>
    </xf>
    <xf numFmtId="0" fontId="74" fillId="2" borderId="0" xfId="0" quotePrefix="1" applyFont="1" applyFill="1" applyBorder="1" applyAlignment="1">
      <alignment vertical="center" wrapText="1"/>
    </xf>
    <xf numFmtId="0" fontId="74" fillId="0" borderId="0" xfId="0" quotePrefix="1" applyFont="1" applyFill="1" applyBorder="1" applyAlignment="1">
      <alignment vertical="center" wrapText="1"/>
    </xf>
    <xf numFmtId="0" fontId="74" fillId="0" borderId="0" xfId="0" quotePrefix="1" applyFont="1" applyFill="1" applyBorder="1" applyAlignment="1">
      <alignment horizontal="left" vertical="center" wrapText="1"/>
    </xf>
    <xf numFmtId="0" fontId="70" fillId="0" borderId="0" xfId="0" applyFont="1" applyAlignment="1"/>
    <xf numFmtId="0" fontId="74" fillId="0" borderId="0" xfId="0" quotePrefix="1" applyFont="1" applyFill="1" applyBorder="1" applyAlignment="1">
      <alignment horizontal="left" vertical="center"/>
    </xf>
    <xf numFmtId="0" fontId="74" fillId="2" borderId="0" xfId="0" quotePrefix="1" applyFont="1" applyFill="1" applyBorder="1" applyAlignment="1">
      <alignment vertical="center"/>
    </xf>
    <xf numFmtId="14" fontId="75" fillId="2" borderId="3" xfId="0" quotePrefix="1" applyNumberFormat="1" applyFont="1" applyFill="1" applyBorder="1" applyAlignment="1">
      <alignment horizontal="right" vertical="center"/>
    </xf>
    <xf numFmtId="14" fontId="76" fillId="2" borderId="3" xfId="0" quotePrefix="1" applyNumberFormat="1" applyFont="1" applyFill="1" applyBorder="1" applyAlignment="1">
      <alignment horizontal="right" vertical="center"/>
    </xf>
    <xf numFmtId="0" fontId="79" fillId="2" borderId="0" xfId="0" applyFont="1" applyFill="1" applyAlignment="1">
      <alignment vertical="center"/>
    </xf>
    <xf numFmtId="0" fontId="74" fillId="2" borderId="0" xfId="0" quotePrefix="1" applyFont="1" applyFill="1" applyBorder="1" applyAlignment="1">
      <alignment horizontal="left" vertical="center"/>
    </xf>
    <xf numFmtId="0" fontId="74" fillId="11" borderId="0" xfId="28" quotePrefix="1" applyFont="1" applyFill="1" applyBorder="1" applyAlignment="1">
      <alignment horizontal="left" vertical="center" wrapText="1"/>
    </xf>
    <xf numFmtId="0" fontId="79" fillId="11" borderId="0" xfId="28" applyFont="1" applyFill="1" applyAlignment="1">
      <alignment vertical="center"/>
    </xf>
    <xf numFmtId="0" fontId="79" fillId="2" borderId="0" xfId="0" applyFont="1" applyFill="1"/>
    <xf numFmtId="0" fontId="79" fillId="2" borderId="0" xfId="0" applyFont="1" applyFill="1" applyAlignment="1"/>
    <xf numFmtId="0" fontId="74" fillId="2" borderId="0" xfId="28" quotePrefix="1" applyFont="1" applyFill="1" applyBorder="1" applyAlignment="1">
      <alignment horizontal="left" vertical="center"/>
    </xf>
    <xf numFmtId="0" fontId="79" fillId="2" borderId="0" xfId="28" applyFont="1" applyFill="1" applyAlignment="1"/>
    <xf numFmtId="0" fontId="74" fillId="2" borderId="0" xfId="26" quotePrefix="1" applyFont="1" applyFill="1" applyBorder="1" applyAlignment="1">
      <alignment vertical="center" wrapText="1"/>
    </xf>
    <xf numFmtId="0" fontId="74" fillId="2" borderId="0" xfId="26" quotePrefix="1" applyFont="1" applyFill="1" applyBorder="1" applyAlignment="1">
      <alignment horizontal="left" vertical="center" wrapText="1"/>
    </xf>
    <xf numFmtId="0" fontId="74" fillId="2" borderId="0" xfId="26" quotePrefix="1" applyFont="1" applyFill="1" applyBorder="1" applyAlignment="1">
      <alignment horizontal="left" vertical="center"/>
    </xf>
    <xf numFmtId="0" fontId="77" fillId="2" borderId="0" xfId="26" quotePrefix="1" applyFont="1" applyFill="1" applyBorder="1" applyAlignment="1">
      <alignment vertical="center" wrapText="1"/>
    </xf>
    <xf numFmtId="0" fontId="74" fillId="2" borderId="0" xfId="26" quotePrefix="1" applyFont="1" applyFill="1" applyBorder="1" applyAlignment="1">
      <alignment vertical="center"/>
    </xf>
    <xf numFmtId="0" fontId="79" fillId="2" borderId="0" xfId="26" applyFont="1" applyFill="1"/>
    <xf numFmtId="0" fontId="79" fillId="2" borderId="0" xfId="26" applyFont="1" applyFill="1" applyBorder="1"/>
    <xf numFmtId="0" fontId="74" fillId="2" borderId="0" xfId="26" applyFont="1" applyFill="1" applyBorder="1" applyAlignment="1">
      <alignment vertical="center"/>
    </xf>
    <xf numFmtId="164" fontId="44" fillId="2" borderId="0" xfId="26" applyNumberFormat="1" applyFont="1" applyFill="1" applyBorder="1" applyAlignment="1">
      <alignment horizontal="right" vertical="center"/>
    </xf>
    <xf numFmtId="0" fontId="74" fillId="2" borderId="0" xfId="0" applyFont="1" applyFill="1" applyBorder="1" applyAlignment="1">
      <alignment horizontal="left" vertical="center"/>
    </xf>
    <xf numFmtId="164" fontId="44" fillId="2" borderId="0" xfId="0" applyNumberFormat="1" applyFont="1" applyFill="1" applyBorder="1" applyAlignment="1">
      <alignment horizontal="right"/>
    </xf>
    <xf numFmtId="164" fontId="44" fillId="2" borderId="19" xfId="0" applyNumberFormat="1" applyFont="1" applyFill="1" applyBorder="1" applyAlignment="1">
      <alignment horizontal="right"/>
    </xf>
    <xf numFmtId="164" fontId="44" fillId="2" borderId="25" xfId="0" applyNumberFormat="1" applyFont="1" applyFill="1" applyBorder="1" applyAlignment="1">
      <alignment horizontal="right"/>
    </xf>
    <xf numFmtId="164" fontId="44" fillId="2" borderId="0" xfId="26" applyNumberFormat="1" applyFont="1" applyFill="1" applyBorder="1" applyAlignment="1">
      <alignment vertical="center"/>
    </xf>
    <xf numFmtId="164" fontId="44" fillId="2" borderId="19" xfId="0" applyNumberFormat="1" applyFont="1" applyFill="1" applyBorder="1" applyAlignment="1">
      <alignment horizontal="right" vertical="center"/>
    </xf>
    <xf numFmtId="164" fontId="44" fillId="2" borderId="0" xfId="0" applyNumberFormat="1" applyFont="1" applyFill="1" applyBorder="1" applyAlignment="1">
      <alignment horizontal="right" vertical="center"/>
    </xf>
    <xf numFmtId="164" fontId="44" fillId="11" borderId="0" xfId="28" applyNumberFormat="1" applyFont="1" applyFill="1" applyBorder="1" applyAlignment="1">
      <alignment horizontal="right" vertical="center"/>
    </xf>
    <xf numFmtId="0" fontId="44" fillId="12" borderId="0" xfId="28" applyFont="1" applyFill="1" applyAlignment="1">
      <alignment horizontal="right" vertical="center"/>
    </xf>
    <xf numFmtId="0" fontId="44" fillId="12" borderId="19" xfId="28" applyFont="1" applyFill="1" applyBorder="1" applyAlignment="1">
      <alignment horizontal="right" vertical="center"/>
    </xf>
    <xf numFmtId="164" fontId="80" fillId="0" borderId="0" xfId="0" applyNumberFormat="1" applyFont="1" applyBorder="1" applyAlignment="1">
      <alignment horizontal="right" vertical="center"/>
    </xf>
    <xf numFmtId="164" fontId="80" fillId="2" borderId="0" xfId="0" applyNumberFormat="1" applyFont="1" applyFill="1" applyBorder="1" applyAlignment="1">
      <alignment horizontal="right" vertical="center"/>
    </xf>
    <xf numFmtId="0" fontId="81" fillId="2" borderId="19" xfId="0" applyFont="1" applyFill="1" applyBorder="1" applyAlignment="1">
      <alignment horizontal="right" vertical="center" wrapText="1"/>
    </xf>
    <xf numFmtId="0" fontId="81" fillId="2" borderId="19" xfId="0" applyFont="1" applyFill="1" applyBorder="1" applyAlignment="1">
      <alignment horizontal="right" vertical="center"/>
    </xf>
    <xf numFmtId="3" fontId="75" fillId="2" borderId="2" xfId="0" quotePrefix="1" applyNumberFormat="1" applyFont="1" applyFill="1" applyBorder="1" applyAlignment="1">
      <alignment horizontal="right" vertical="center"/>
    </xf>
    <xf numFmtId="3" fontId="76" fillId="2" borderId="2" xfId="0" applyNumberFormat="1" applyFont="1" applyFill="1" applyBorder="1" applyAlignment="1">
      <alignment horizontal="right" vertical="center"/>
    </xf>
    <xf numFmtId="0" fontId="74" fillId="2" borderId="0" xfId="0" applyFont="1" applyFill="1" applyAlignment="1">
      <alignment horizontal="left" wrapText="1"/>
    </xf>
    <xf numFmtId="3" fontId="7" fillId="2" borderId="0" xfId="0" applyNumberFormat="1" applyFont="1" applyFill="1" applyBorder="1" applyAlignment="1">
      <alignment horizontal="right" vertical="center"/>
    </xf>
    <xf numFmtId="0" fontId="83" fillId="13" borderId="0" xfId="31" applyFont="1" applyFill="1" applyBorder="1" applyAlignment="1">
      <alignment horizontal="center" vertical="center" wrapText="1"/>
    </xf>
    <xf numFmtId="0" fontId="83" fillId="0" borderId="0" xfId="31" applyFont="1" applyFill="1" applyBorder="1" applyAlignment="1">
      <alignment horizontal="center" vertical="center" wrapText="1"/>
    </xf>
    <xf numFmtId="0" fontId="66" fillId="0" borderId="0" xfId="0" applyFont="1" applyFill="1" applyAlignment="1">
      <alignment horizontal="left" vertical="center" wrapText="1"/>
    </xf>
    <xf numFmtId="0" fontId="66" fillId="0" borderId="0" xfId="0" applyFont="1" applyFill="1" applyAlignment="1">
      <alignment horizontal="justify" vertical="center" wrapText="1"/>
    </xf>
    <xf numFmtId="0" fontId="83" fillId="13" borderId="0" xfId="31" applyFont="1" applyFill="1" applyBorder="1" applyAlignment="1">
      <alignment horizontal="center" vertical="center" wrapText="1"/>
    </xf>
    <xf numFmtId="0" fontId="74" fillId="2" borderId="0" xfId="0" applyFont="1" applyFill="1" applyBorder="1" applyAlignment="1">
      <alignment horizontal="left" vertical="center"/>
    </xf>
    <xf numFmtId="0" fontId="7" fillId="2" borderId="2" xfId="26" applyFont="1" applyFill="1" applyBorder="1" applyAlignment="1">
      <alignment horizontal="right" vertical="center" wrapText="1"/>
    </xf>
    <xf numFmtId="0" fontId="7" fillId="2" borderId="5" xfId="26" applyFont="1" applyFill="1" applyBorder="1" applyAlignment="1">
      <alignment horizontal="left" vertical="center" wrapText="1"/>
    </xf>
    <xf numFmtId="0" fontId="7" fillId="2" borderId="5" xfId="26" applyFont="1" applyFill="1" applyBorder="1" applyAlignment="1">
      <alignment horizontal="left" vertical="center"/>
    </xf>
    <xf numFmtId="0" fontId="4" fillId="2" borderId="0" xfId="26" applyFont="1" applyFill="1" applyAlignment="1">
      <alignment horizontal="left"/>
    </xf>
    <xf numFmtId="0" fontId="7" fillId="2" borderId="6" xfId="26" applyFont="1" applyFill="1" applyBorder="1" applyAlignment="1">
      <alignment horizontal="center" vertical="center"/>
    </xf>
    <xf numFmtId="0" fontId="40" fillId="2" borderId="0" xfId="26" applyFont="1" applyFill="1" applyBorder="1" applyAlignment="1">
      <alignment horizontal="center" vertical="center"/>
    </xf>
    <xf numFmtId="0" fontId="40" fillId="2" borderId="0" xfId="26" applyFont="1" applyFill="1" applyBorder="1" applyAlignment="1">
      <alignment horizontal="left" vertical="center"/>
    </xf>
    <xf numFmtId="3" fontId="40" fillId="2" borderId="0" xfId="26" applyNumberFormat="1" applyFont="1" applyFill="1" applyBorder="1" applyAlignment="1">
      <alignment horizontal="right" vertical="center"/>
    </xf>
    <xf numFmtId="0" fontId="40" fillId="2" borderId="5" xfId="26" applyFont="1" applyFill="1" applyBorder="1" applyAlignment="1">
      <alignment horizontal="center" vertical="center"/>
    </xf>
    <xf numFmtId="0" fontId="40" fillId="2" borderId="5" xfId="26" applyFont="1" applyFill="1" applyBorder="1" applyAlignment="1">
      <alignment horizontal="left" vertical="center" wrapText="1"/>
    </xf>
    <xf numFmtId="3" fontId="40" fillId="2" borderId="5" xfId="26" applyNumberFormat="1" applyFont="1" applyFill="1" applyBorder="1" applyAlignment="1">
      <alignment horizontal="right" vertical="center"/>
    </xf>
    <xf numFmtId="3" fontId="7" fillId="2" borderId="6" xfId="26" applyNumberFormat="1" applyFont="1" applyFill="1" applyBorder="1" applyAlignment="1">
      <alignment horizontal="right" vertical="center"/>
    </xf>
    <xf numFmtId="0" fontId="46" fillId="2" borderId="0" xfId="26" applyFont="1" applyFill="1" applyBorder="1"/>
    <xf numFmtId="0" fontId="46" fillId="2" borderId="0" xfId="26" applyFont="1" applyFill="1" applyBorder="1" applyAlignment="1">
      <alignment horizontal="right" vertical="center" wrapText="1"/>
    </xf>
    <xf numFmtId="3" fontId="40" fillId="2" borderId="5" xfId="26" applyNumberFormat="1" applyFont="1" applyFill="1" applyBorder="1" applyAlignment="1">
      <alignment vertical="center"/>
    </xf>
    <xf numFmtId="0" fontId="38" fillId="2" borderId="5" xfId="26" applyFont="1" applyFill="1" applyBorder="1" applyAlignment="1">
      <alignment horizontal="center" vertical="center"/>
    </xf>
    <xf numFmtId="3" fontId="7" fillId="2" borderId="14" xfId="26" applyNumberFormat="1" applyFont="1" applyFill="1" applyBorder="1" applyAlignment="1">
      <alignment vertical="center"/>
    </xf>
    <xf numFmtId="0" fontId="46" fillId="2" borderId="5" xfId="26" applyFont="1" applyFill="1" applyBorder="1" applyAlignment="1">
      <alignment horizontal="center" vertical="center"/>
    </xf>
    <xf numFmtId="0" fontId="46" fillId="2" borderId="4" xfId="26" applyFont="1" applyFill="1" applyBorder="1" applyAlignment="1">
      <alignment horizontal="right" vertical="center" wrapText="1"/>
    </xf>
    <xf numFmtId="3" fontId="7" fillId="2" borderId="4" xfId="26" applyNumberFormat="1" applyFont="1" applyFill="1" applyBorder="1" applyAlignment="1">
      <alignment vertical="center"/>
    </xf>
    <xf numFmtId="0" fontId="40" fillId="2" borderId="5" xfId="26" applyFont="1" applyFill="1" applyBorder="1" applyAlignment="1">
      <alignment horizontal="left" vertical="center"/>
    </xf>
    <xf numFmtId="3" fontId="7" fillId="2" borderId="24" xfId="26" applyNumberFormat="1" applyFont="1" applyFill="1" applyBorder="1" applyAlignment="1">
      <alignment vertical="center"/>
    </xf>
    <xf numFmtId="176" fontId="40" fillId="2" borderId="14" xfId="16" applyNumberFormat="1" applyFont="1" applyFill="1" applyBorder="1" applyAlignment="1">
      <alignment vertical="center"/>
    </xf>
    <xf numFmtId="0" fontId="40" fillId="2" borderId="6" xfId="26" applyFont="1" applyFill="1" applyBorder="1" applyAlignment="1">
      <alignment horizontal="center" vertical="center"/>
    </xf>
    <xf numFmtId="0" fontId="40" fillId="2" borderId="6" xfId="26" applyFont="1" applyFill="1" applyBorder="1" applyAlignment="1">
      <alignment horizontal="left" vertical="center" wrapText="1"/>
    </xf>
    <xf numFmtId="3" fontId="40" fillId="2" borderId="6" xfId="26" applyNumberFormat="1" applyFont="1" applyFill="1" applyBorder="1" applyAlignment="1">
      <alignment vertical="center"/>
    </xf>
    <xf numFmtId="0" fontId="40" fillId="2" borderId="0" xfId="26" applyFont="1" applyFill="1" applyBorder="1" applyAlignment="1">
      <alignment horizontal="left" vertical="center" wrapText="1"/>
    </xf>
    <xf numFmtId="3" fontId="40" fillId="2" borderId="6" xfId="26" applyNumberFormat="1" applyFont="1" applyFill="1" applyBorder="1" applyAlignment="1">
      <alignment horizontal="right" vertical="center"/>
    </xf>
    <xf numFmtId="0" fontId="7" fillId="2" borderId="2" xfId="0" applyFont="1" applyFill="1" applyBorder="1" applyAlignment="1">
      <alignment horizontal="center" vertical="center"/>
    </xf>
    <xf numFmtId="0" fontId="10" fillId="2" borderId="0" xfId="0" applyFont="1" applyFill="1" applyAlignment="1">
      <alignment horizontal="left" wrapText="1"/>
    </xf>
    <xf numFmtId="0" fontId="66" fillId="0" borderId="0" xfId="0" quotePrefix="1" applyFont="1" applyFill="1" applyBorder="1" applyAlignment="1">
      <alignment horizontal="justify" vertical="center" wrapText="1"/>
    </xf>
    <xf numFmtId="0" fontId="83" fillId="13" borderId="0" xfId="31" applyFont="1" applyFill="1" applyBorder="1" applyAlignment="1">
      <alignment horizontal="center" vertical="center" wrapText="1"/>
    </xf>
    <xf numFmtId="0" fontId="44" fillId="2" borderId="0" xfId="26" applyFont="1" applyFill="1" applyBorder="1" applyAlignment="1">
      <alignment horizontal="justify" vertical="center" wrapText="1"/>
    </xf>
    <xf numFmtId="9" fontId="38" fillId="2" borderId="24" xfId="16" applyFont="1" applyFill="1" applyBorder="1" applyAlignment="1">
      <alignment horizontal="center" vertical="center"/>
    </xf>
    <xf numFmtId="9" fontId="38" fillId="2" borderId="4" xfId="16" applyFont="1" applyFill="1" applyBorder="1" applyAlignment="1">
      <alignment horizontal="center" vertical="center"/>
    </xf>
    <xf numFmtId="0" fontId="7" fillId="2" borderId="2" xfId="0" applyFont="1" applyFill="1" applyBorder="1" applyAlignment="1">
      <alignment horizontal="left" vertical="center"/>
    </xf>
    <xf numFmtId="9" fontId="38" fillId="2" borderId="23" xfId="16" applyFont="1" applyFill="1" applyBorder="1" applyAlignment="1">
      <alignment horizontal="center" vertical="center"/>
    </xf>
    <xf numFmtId="9" fontId="38" fillId="2" borderId="15" xfId="16" applyFont="1" applyFill="1" applyBorder="1" applyAlignment="1">
      <alignment horizontal="center" vertical="center"/>
    </xf>
    <xf numFmtId="17" fontId="78" fillId="14" borderId="0" xfId="0" quotePrefix="1" applyNumberFormat="1" applyFont="1" applyFill="1" applyAlignment="1">
      <alignment horizontal="center" vertical="center"/>
    </xf>
    <xf numFmtId="0" fontId="7" fillId="2" borderId="26" xfId="0" applyFont="1" applyFill="1" applyBorder="1" applyAlignment="1">
      <alignment horizontal="left" vertical="center"/>
    </xf>
    <xf numFmtId="0" fontId="66" fillId="0" borderId="0" xfId="0" quotePrefix="1" applyFont="1" applyFill="1" applyBorder="1" applyAlignment="1">
      <alignment horizontal="left" vertical="center" wrapText="1"/>
    </xf>
    <xf numFmtId="0" fontId="7" fillId="2" borderId="17" xfId="25" applyNumberFormat="1" applyFont="1" applyFill="1" applyBorder="1" applyAlignment="1">
      <alignment horizontal="center" vertical="center" wrapText="1"/>
    </xf>
    <xf numFmtId="0" fontId="7" fillId="2" borderId="23" xfId="25" applyNumberFormat="1" applyFont="1" applyFill="1" applyBorder="1" applyAlignment="1">
      <alignment horizontal="right" vertical="center" wrapText="1"/>
    </xf>
    <xf numFmtId="0" fontId="7" fillId="2" borderId="3" xfId="25" applyNumberFormat="1" applyFont="1" applyFill="1" applyBorder="1" applyAlignment="1">
      <alignment horizontal="right" vertical="center" wrapText="1"/>
    </xf>
    <xf numFmtId="164" fontId="44" fillId="2" borderId="19" xfId="0" applyNumberFormat="1" applyFont="1" applyFill="1" applyBorder="1" applyAlignment="1">
      <alignment horizontal="right"/>
    </xf>
    <xf numFmtId="0" fontId="44" fillId="2" borderId="21" xfId="26" applyFont="1" applyFill="1" applyBorder="1" applyAlignment="1">
      <alignment horizontal="left" vertical="center" wrapText="1"/>
    </xf>
    <xf numFmtId="0" fontId="66" fillId="0" borderId="0" xfId="0" applyFont="1" applyFill="1" applyAlignment="1">
      <alignment horizontal="left" vertical="center" wrapText="1"/>
    </xf>
    <xf numFmtId="0" fontId="66" fillId="0" borderId="0" xfId="0" applyFont="1" applyFill="1" applyAlignment="1">
      <alignment horizontal="left" vertical="center"/>
    </xf>
    <xf numFmtId="0" fontId="7" fillId="2" borderId="23" xfId="25" applyNumberFormat="1" applyFont="1" applyFill="1" applyBorder="1" applyAlignment="1">
      <alignment horizontal="center" vertical="center" wrapText="1"/>
    </xf>
    <xf numFmtId="0" fontId="44" fillId="2" borderId="0" xfId="26" applyFont="1" applyFill="1" applyBorder="1" applyAlignment="1">
      <alignment horizontal="left" vertical="center" wrapText="1"/>
    </xf>
    <xf numFmtId="0" fontId="44" fillId="2" borderId="0" xfId="26" applyFont="1" applyFill="1" applyAlignment="1">
      <alignment horizontal="justify" vertical="center" wrapText="1"/>
    </xf>
    <xf numFmtId="0" fontId="84" fillId="0" borderId="0" xfId="0" applyFont="1" applyAlignment="1">
      <alignment horizontal="justify" vertical="center" wrapText="1"/>
    </xf>
    <xf numFmtId="0" fontId="78" fillId="14" borderId="0" xfId="28" quotePrefix="1" applyFont="1" applyFill="1" applyBorder="1" applyAlignment="1">
      <alignment horizontal="center" vertical="center" wrapText="1"/>
    </xf>
    <xf numFmtId="164" fontId="44" fillId="2" borderId="19" xfId="26" applyNumberFormat="1" applyFont="1" applyFill="1" applyBorder="1" applyAlignment="1">
      <alignment horizontal="right" vertical="center"/>
    </xf>
    <xf numFmtId="0" fontId="7" fillId="2" borderId="2" xfId="25" applyNumberFormat="1" applyFont="1" applyFill="1" applyBorder="1" applyAlignment="1">
      <alignment horizontal="center" vertical="center" wrapText="1"/>
    </xf>
    <xf numFmtId="164" fontId="44" fillId="2" borderId="19" xfId="0" applyNumberFormat="1" applyFont="1" applyFill="1" applyBorder="1" applyAlignment="1">
      <alignment horizontal="right" vertical="center"/>
    </xf>
    <xf numFmtId="0" fontId="7" fillId="2" borderId="5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44" xfId="25" applyNumberFormat="1" applyFont="1" applyFill="1" applyBorder="1" applyAlignment="1">
      <alignment horizontal="center" vertical="center" wrapText="1"/>
    </xf>
    <xf numFmtId="0" fontId="78" fillId="14" borderId="0" xfId="0" quotePrefix="1" applyFont="1" applyFill="1" applyBorder="1" applyAlignment="1">
      <alignment horizontal="center" vertical="center"/>
    </xf>
    <xf numFmtId="0" fontId="7" fillId="2" borderId="43" xfId="25" applyNumberFormat="1" applyFont="1" applyFill="1" applyBorder="1" applyAlignment="1">
      <alignment horizontal="center" vertical="center" wrapText="1"/>
    </xf>
    <xf numFmtId="0" fontId="7" fillId="2" borderId="45" xfId="25" applyNumberFormat="1" applyFont="1" applyFill="1" applyBorder="1" applyAlignment="1">
      <alignment horizontal="right" vertical="center" wrapText="1"/>
    </xf>
    <xf numFmtId="0" fontId="7" fillId="2" borderId="46" xfId="25" applyNumberFormat="1" applyFont="1" applyFill="1" applyBorder="1" applyAlignment="1">
      <alignment horizontal="right" vertical="center" wrapText="1"/>
    </xf>
    <xf numFmtId="0" fontId="7" fillId="2" borderId="52" xfId="0" applyFont="1" applyFill="1" applyBorder="1" applyAlignment="1">
      <alignment horizontal="left" vertical="center"/>
    </xf>
    <xf numFmtId="0" fontId="7" fillId="2" borderId="46" xfId="0" applyFont="1" applyFill="1" applyBorder="1" applyAlignment="1">
      <alignment horizontal="left" vertical="center"/>
    </xf>
    <xf numFmtId="0" fontId="7" fillId="2" borderId="45" xfId="0" applyFont="1" applyFill="1" applyBorder="1" applyAlignment="1">
      <alignment horizontal="right" vertical="center" wrapText="1"/>
    </xf>
    <xf numFmtId="0" fontId="7" fillId="2" borderId="46" xfId="0" applyFont="1" applyFill="1" applyBorder="1" applyAlignment="1">
      <alignment horizontal="right" vertical="center" wrapText="1"/>
    </xf>
    <xf numFmtId="0" fontId="7" fillId="2" borderId="44"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4" xfId="25" applyNumberFormat="1" applyFont="1" applyFill="1" applyBorder="1" applyAlignment="1">
      <alignment horizontal="center" vertical="center" wrapText="1"/>
    </xf>
    <xf numFmtId="0" fontId="7" fillId="2" borderId="44" xfId="0" applyFont="1" applyFill="1" applyBorder="1" applyAlignment="1">
      <alignment horizontal="right" vertical="center" wrapText="1"/>
    </xf>
    <xf numFmtId="0" fontId="7" fillId="2" borderId="39" xfId="0" applyFont="1" applyFill="1" applyBorder="1" applyAlignment="1">
      <alignment horizontal="right" vertical="center" wrapText="1"/>
    </xf>
    <xf numFmtId="0" fontId="66" fillId="0" borderId="0" xfId="0" applyFont="1" applyFill="1" applyAlignment="1">
      <alignment horizontal="justify" vertical="center" wrapText="1"/>
    </xf>
    <xf numFmtId="0" fontId="10" fillId="2" borderId="0" xfId="26" applyFont="1" applyFill="1" applyBorder="1" applyAlignment="1">
      <alignment horizontal="left" vertical="center" wrapText="1"/>
    </xf>
    <xf numFmtId="0" fontId="74" fillId="0" borderId="0" xfId="0" quotePrefix="1" applyFont="1" applyFill="1" applyBorder="1" applyAlignment="1">
      <alignment horizontal="left" vertical="center" wrapText="1"/>
    </xf>
    <xf numFmtId="0" fontId="7" fillId="2" borderId="17" xfId="0" applyFont="1" applyFill="1" applyBorder="1" applyAlignment="1">
      <alignment horizontal="left" vertical="center"/>
    </xf>
    <xf numFmtId="0" fontId="7" fillId="0" borderId="2" xfId="25" applyNumberFormat="1" applyFont="1" applyFill="1" applyBorder="1" applyAlignment="1">
      <alignment horizontal="center" vertical="center" wrapText="1"/>
    </xf>
    <xf numFmtId="0" fontId="7" fillId="0" borderId="17" xfId="25" applyNumberFormat="1" applyFont="1" applyFill="1" applyBorder="1" applyAlignment="1">
      <alignment horizontal="center" vertical="center" wrapText="1"/>
    </xf>
    <xf numFmtId="0" fontId="45" fillId="2" borderId="0" xfId="0" applyFont="1" applyFill="1" applyBorder="1" applyAlignment="1">
      <alignment horizontal="left" vertical="center" wrapText="1"/>
    </xf>
    <xf numFmtId="0" fontId="10" fillId="2" borderId="28" xfId="0" applyFont="1" applyFill="1" applyBorder="1" applyAlignment="1">
      <alignment horizontal="left" wrapText="1"/>
    </xf>
    <xf numFmtId="0" fontId="74" fillId="2" borderId="0" xfId="0" quotePrefix="1" applyFont="1" applyFill="1" applyBorder="1" applyAlignment="1">
      <alignment horizontal="left" vertical="center" wrapText="1"/>
    </xf>
    <xf numFmtId="164" fontId="38" fillId="2" borderId="19" xfId="0" applyNumberFormat="1" applyFont="1" applyFill="1" applyBorder="1" applyAlignment="1">
      <alignment horizontal="right" vertical="center"/>
    </xf>
    <xf numFmtId="0" fontId="10" fillId="2" borderId="28"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31" fillId="2" borderId="0" xfId="26" applyFont="1" applyFill="1" applyAlignment="1">
      <alignment horizontal="justify" vertical="center" wrapText="1"/>
    </xf>
    <xf numFmtId="0" fontId="38" fillId="2" borderId="0" xfId="0" applyFont="1" applyFill="1" applyBorder="1" applyAlignment="1">
      <alignment horizontal="left" vertical="center" wrapText="1"/>
    </xf>
    <xf numFmtId="0" fontId="7" fillId="12" borderId="1" xfId="28" applyFont="1" applyFill="1" applyBorder="1" applyAlignment="1">
      <alignment horizontal="center" vertical="center" wrapText="1"/>
    </xf>
    <xf numFmtId="0" fontId="78" fillId="14" borderId="0" xfId="28" quotePrefix="1" applyFont="1" applyFill="1" applyBorder="1" applyAlignment="1">
      <alignment horizontal="center" vertical="center"/>
    </xf>
    <xf numFmtId="0" fontId="7" fillId="12" borderId="23" xfId="28" applyFont="1" applyFill="1" applyBorder="1" applyAlignment="1">
      <alignment horizontal="center" vertical="center" wrapText="1"/>
    </xf>
    <xf numFmtId="0" fontId="7" fillId="12" borderId="23" xfId="28" applyFont="1" applyFill="1" applyBorder="1" applyAlignment="1">
      <alignment horizontal="right" vertical="center" wrapText="1"/>
    </xf>
    <xf numFmtId="0" fontId="7" fillId="12" borderId="37" xfId="28" applyFont="1" applyFill="1" applyBorder="1" applyAlignment="1">
      <alignment horizontal="right" vertical="center" wrapText="1"/>
    </xf>
    <xf numFmtId="0" fontId="7" fillId="12" borderId="1" xfId="28" applyFont="1" applyFill="1" applyBorder="1" applyAlignment="1">
      <alignment horizontal="right" vertical="center" wrapText="1"/>
    </xf>
    <xf numFmtId="0" fontId="7" fillId="12" borderId="0" xfId="28" applyFont="1" applyFill="1" applyBorder="1" applyAlignment="1">
      <alignment horizontal="right" vertical="center" wrapText="1"/>
    </xf>
    <xf numFmtId="1" fontId="7" fillId="2" borderId="2" xfId="0" applyNumberFormat="1" applyFont="1" applyFill="1" applyBorder="1" applyAlignment="1">
      <alignment horizontal="center" vertical="center" wrapText="1"/>
    </xf>
    <xf numFmtId="1" fontId="7" fillId="2" borderId="1" xfId="0" applyNumberFormat="1" applyFont="1" applyFill="1" applyBorder="1" applyAlignment="1">
      <alignment horizontal="right" vertical="center" wrapText="1"/>
    </xf>
    <xf numFmtId="1" fontId="7" fillId="2" borderId="3" xfId="0" applyNumberFormat="1" applyFont="1" applyFill="1" applyBorder="1" applyAlignment="1">
      <alignment horizontal="right" vertical="center" wrapText="1"/>
    </xf>
    <xf numFmtId="0" fontId="10" fillId="2" borderId="0" xfId="0" applyFont="1" applyFill="1" applyBorder="1" applyAlignment="1">
      <alignment horizontal="left" wrapText="1"/>
    </xf>
    <xf numFmtId="0" fontId="10" fillId="2" borderId="0" xfId="26" applyFont="1" applyFill="1" applyBorder="1" applyAlignment="1">
      <alignment horizontal="left" vertical="top" wrapText="1"/>
    </xf>
    <xf numFmtId="0" fontId="78" fillId="14" borderId="0" xfId="0" quotePrefix="1" applyFont="1" applyFill="1" applyBorder="1" applyAlignment="1">
      <alignment horizontal="center" vertical="center" wrapText="1"/>
    </xf>
    <xf numFmtId="0" fontId="10" fillId="2" borderId="28" xfId="26" applyFont="1" applyFill="1" applyBorder="1" applyAlignment="1">
      <alignment horizontal="left" wrapText="1"/>
    </xf>
    <xf numFmtId="0" fontId="3" fillId="2" borderId="0" xfId="26" quotePrefix="1" applyFont="1" applyFill="1" applyBorder="1" applyAlignment="1">
      <alignment horizontal="left" vertical="center" wrapText="1"/>
    </xf>
    <xf numFmtId="0" fontId="78" fillId="14" borderId="0" xfId="26" applyFont="1" applyFill="1" applyAlignment="1">
      <alignment horizontal="center" vertical="center"/>
    </xf>
    <xf numFmtId="164" fontId="80" fillId="2" borderId="0" xfId="26" applyNumberFormat="1" applyFont="1" applyFill="1" applyBorder="1" applyAlignment="1">
      <alignment horizontal="right" vertical="center"/>
    </xf>
    <xf numFmtId="0" fontId="44" fillId="7" borderId="0" xfId="26" applyNumberFormat="1" applyFont="1" applyFill="1" applyBorder="1" applyAlignment="1">
      <alignment horizontal="left" vertical="center" wrapText="1"/>
    </xf>
    <xf numFmtId="0" fontId="10" fillId="2" borderId="0" xfId="26" applyFont="1" applyFill="1" applyBorder="1" applyAlignment="1">
      <alignment horizontal="justify" vertical="center" wrapText="1"/>
    </xf>
    <xf numFmtId="0" fontId="66" fillId="0" borderId="0" xfId="0" applyFont="1" applyBorder="1" applyAlignment="1">
      <alignment horizontal="justify" vertical="center" wrapText="1"/>
    </xf>
    <xf numFmtId="0" fontId="70" fillId="0" borderId="0" xfId="0" applyFont="1" applyAlignment="1">
      <alignment horizontal="justify" vertical="center" wrapText="1"/>
    </xf>
    <xf numFmtId="0" fontId="31" fillId="2" borderId="0" xfId="0" applyFont="1" applyFill="1" applyAlignment="1">
      <alignment horizontal="left" vertical="center" wrapText="1"/>
    </xf>
    <xf numFmtId="0" fontId="74" fillId="0" borderId="0" xfId="0" applyFont="1" applyBorder="1" applyAlignment="1">
      <alignment horizontal="left" vertical="center"/>
    </xf>
    <xf numFmtId="14" fontId="43" fillId="2" borderId="1" xfId="0" applyNumberFormat="1" applyFont="1" applyFill="1" applyBorder="1" applyAlignment="1">
      <alignment horizontal="center" vertical="center"/>
    </xf>
    <xf numFmtId="0" fontId="10" fillId="0" borderId="21" xfId="0" applyFont="1" applyBorder="1" applyAlignment="1">
      <alignment horizontal="left" vertical="center"/>
    </xf>
    <xf numFmtId="0" fontId="30" fillId="2" borderId="0" xfId="0" applyFont="1" applyFill="1" applyAlignment="1">
      <alignment horizontal="left" wrapText="1"/>
    </xf>
    <xf numFmtId="0" fontId="74" fillId="2" borderId="0" xfId="0" applyFont="1" applyFill="1" applyBorder="1" applyAlignment="1">
      <alignment horizontal="left" vertical="center"/>
    </xf>
    <xf numFmtId="0" fontId="74" fillId="2" borderId="0" xfId="0" applyFont="1" applyFill="1" applyAlignment="1">
      <alignment horizontal="left"/>
    </xf>
    <xf numFmtId="3" fontId="7" fillId="10" borderId="22" xfId="0" quotePrefix="1" applyNumberFormat="1" applyFont="1" applyFill="1" applyBorder="1" applyAlignment="1">
      <alignment horizontal="center" vertical="center" wrapText="1"/>
    </xf>
    <xf numFmtId="0" fontId="7" fillId="2" borderId="2" xfId="26" applyFont="1" applyFill="1" applyBorder="1" applyAlignment="1">
      <alignment horizontal="left" vertical="center" wrapText="1"/>
    </xf>
    <xf numFmtId="0" fontId="7" fillId="2" borderId="5" xfId="0" applyFont="1" applyFill="1" applyBorder="1" applyAlignment="1">
      <alignment horizontal="left" vertical="center"/>
    </xf>
    <xf numFmtId="0" fontId="7" fillId="2" borderId="22" xfId="0" applyFont="1" applyFill="1" applyBorder="1" applyAlignment="1">
      <alignment horizontal="left" vertical="center" wrapText="1"/>
    </xf>
    <xf numFmtId="0" fontId="74" fillId="2" borderId="0" xfId="0" applyFont="1" applyFill="1" applyAlignment="1">
      <alignment horizontal="left" wrapText="1"/>
    </xf>
  </cellXfs>
  <cellStyles count="32">
    <cellStyle name="Beobachtung" xfId="1"/>
    <cellStyle name="Beobachtung (gesperrt)" xfId="2"/>
    <cellStyle name="Beobachtung (Kontrolltotal)" xfId="3"/>
    <cellStyle name="Beobachtung (Total)" xfId="4"/>
    <cellStyle name="Comma 2" xfId="29"/>
    <cellStyle name="gs]_x000d__x000a_Window=0,0,640,480, , ,3_x000d__x000a_dir1=5,7,637,250,-1,-1,1,30,201,1905,231,G:\UGRC\RB\B-DADOS\FOX-PRO\CRED-VEN\KP" xfId="5"/>
    <cellStyle name="gs]_x000d__x000a_Window=0,0,640,480, , ,3_x000d__x000a_dir1=5,7,637,250,-1,-1,1,30,201,1905,231,G:\UGRC\RB\B-DADOS\FOX-PRO\CRED-VEN\KP 2" xfId="27"/>
    <cellStyle name="gs]_x000d__x000a_Window=0,0,640,480, , ,3_x000d__x000a_dir1=5,7,637,250,-1,-1,1,30,201,1905,231,G:\UGRC\RB\B-DADOS\FOX-PRO\CRED-VEN\KP 3 3" xfId="6"/>
    <cellStyle name="Hyperlink" xfId="31" builtinId="8"/>
    <cellStyle name="Milliers [0]_Provision impôt cant." xfId="7"/>
    <cellStyle name="Milliers_Provision impôt cant." xfId="8"/>
    <cellStyle name="Monétaire [0]_Feuil1" xfId="9"/>
    <cellStyle name="Monétaire_Feuil1" xfId="10"/>
    <cellStyle name="Non d‚fini" xfId="11"/>
    <cellStyle name="Normal" xfId="0" builtinId="0"/>
    <cellStyle name="Normal (Eingabe)" xfId="12"/>
    <cellStyle name="Normal 2" xfId="13"/>
    <cellStyle name="Normal 3" xfId="14"/>
    <cellStyle name="Normal 3 2" xfId="28"/>
    <cellStyle name="Normal 4" xfId="26"/>
    <cellStyle name="Normal_03 STA" xfId="25"/>
    <cellStyle name="Percent" xfId="30" builtinId="5"/>
    <cellStyle name="Percent 2" xfId="15"/>
    <cellStyle name="Percent 2 2" xfId="16"/>
    <cellStyle name="Percentagem 2" xfId="24"/>
    <cellStyle name="SAS FM Read-only data cell (data entry table)" xfId="17"/>
    <cellStyle name="SAS FM Read-only data cell (read-only table)" xfId="18"/>
    <cellStyle name="SAS FM Row drillable header" xfId="19"/>
    <cellStyle name="SAS FM Row header" xfId="20"/>
    <cellStyle name="SAS FM Writeable data cell" xfId="21"/>
    <cellStyle name="Titel" xfId="22"/>
    <cellStyle name="ZeilenID" xfId="23"/>
  </cellStyles>
  <dxfs count="0"/>
  <tableStyles count="0" defaultTableStyle="TableStyleMedium2" defaultPivotStyle="PivotStyleLight16"/>
  <colors>
    <mruColors>
      <color rgb="FFD1005D"/>
      <color rgb="FF0000FF"/>
      <color rgb="FF575756"/>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153866</xdr:colOff>
      <xdr:row>0</xdr:row>
      <xdr:rowOff>90122</xdr:rowOff>
    </xdr:from>
    <xdr:to>
      <xdr:col>2</xdr:col>
      <xdr:colOff>338944</xdr:colOff>
      <xdr:row>5</xdr:row>
      <xdr:rowOff>66774</xdr:rowOff>
    </xdr:to>
    <xdr:pic>
      <xdr:nvPicPr>
        <xdr:cNvPr id="2" name="Imagem 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53866" y="90122"/>
          <a:ext cx="2097405" cy="70934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O51"/>
  <sheetViews>
    <sheetView tabSelected="1" zoomScale="130" zoomScaleNormal="130" workbookViewId="0">
      <selection activeCell="B8" sqref="B8"/>
    </sheetView>
  </sheetViews>
  <sheetFormatPr defaultRowHeight="11.25"/>
  <cols>
    <col min="1" max="1" width="9.140625" style="199"/>
    <col min="2" max="2" width="19.5703125" style="199" customWidth="1"/>
    <col min="3" max="3" width="97.28515625" style="199" customWidth="1"/>
    <col min="4" max="4" width="12.140625" style="199" customWidth="1"/>
    <col min="5" max="16384" width="9.140625" style="199"/>
  </cols>
  <sheetData>
    <row r="1" spans="1:4">
      <c r="A1" s="627"/>
      <c r="B1" s="627"/>
      <c r="C1" s="627"/>
      <c r="D1" s="627"/>
    </row>
    <row r="2" spans="1:4">
      <c r="A2" s="627"/>
      <c r="B2" s="627"/>
      <c r="C2" s="627"/>
      <c r="D2" s="627"/>
    </row>
    <row r="3" spans="1:4">
      <c r="A3" s="627"/>
      <c r="B3" s="627"/>
      <c r="C3" s="627"/>
      <c r="D3" s="627"/>
    </row>
    <row r="4" spans="1:4">
      <c r="A4" s="627"/>
      <c r="B4" s="627"/>
      <c r="C4" s="627"/>
      <c r="D4" s="627"/>
    </row>
    <row r="5" spans="1:4">
      <c r="A5" s="627"/>
      <c r="B5" s="627"/>
      <c r="C5" s="627"/>
      <c r="D5" s="627"/>
    </row>
    <row r="6" spans="1:4">
      <c r="A6" s="627"/>
      <c r="B6" s="627"/>
      <c r="C6" s="627"/>
      <c r="D6" s="627"/>
    </row>
    <row r="7" spans="1:4" ht="27.75">
      <c r="A7" s="627"/>
      <c r="B7" s="625" t="s">
        <v>836</v>
      </c>
      <c r="C7" s="627"/>
      <c r="D7" s="627"/>
    </row>
    <row r="8" spans="1:4" ht="27.75">
      <c r="A8" s="627"/>
      <c r="B8" s="625" t="s">
        <v>859</v>
      </c>
      <c r="C8" s="627"/>
      <c r="D8" s="627"/>
    </row>
    <row r="9" spans="1:4">
      <c r="A9" s="627"/>
      <c r="B9" s="627"/>
      <c r="C9" s="627"/>
      <c r="D9" s="627"/>
    </row>
    <row r="10" spans="1:4" ht="15" customHeight="1">
      <c r="A10" s="627"/>
      <c r="B10" s="626" t="s">
        <v>423</v>
      </c>
      <c r="C10" s="626" t="s">
        <v>424</v>
      </c>
      <c r="D10" s="627"/>
    </row>
    <row r="11" spans="1:4" ht="15" customHeight="1">
      <c r="A11" s="627"/>
      <c r="B11" s="626" t="s">
        <v>423</v>
      </c>
      <c r="C11" s="626" t="s">
        <v>838</v>
      </c>
      <c r="D11" s="627"/>
    </row>
    <row r="12" spans="1:4" ht="15" customHeight="1">
      <c r="A12" s="627"/>
      <c r="B12" s="626" t="s">
        <v>423</v>
      </c>
      <c r="C12" s="626" t="s">
        <v>837</v>
      </c>
      <c r="D12" s="627"/>
    </row>
    <row r="13" spans="1:4" ht="15" customHeight="1">
      <c r="A13" s="627"/>
      <c r="B13" s="626" t="s">
        <v>839</v>
      </c>
      <c r="C13" s="626" t="s">
        <v>840</v>
      </c>
      <c r="D13" s="627"/>
    </row>
    <row r="14" spans="1:4" ht="15" customHeight="1">
      <c r="A14" s="627"/>
      <c r="B14" s="626" t="s">
        <v>839</v>
      </c>
      <c r="C14" s="626" t="s">
        <v>841</v>
      </c>
      <c r="D14" s="627"/>
    </row>
    <row r="15" spans="1:4" ht="15" customHeight="1">
      <c r="A15" s="627"/>
      <c r="B15" s="628" t="s">
        <v>856</v>
      </c>
      <c r="C15" s="629" t="s">
        <v>855</v>
      </c>
      <c r="D15" s="627"/>
    </row>
    <row r="16" spans="1:4" ht="15" customHeight="1">
      <c r="A16" s="627"/>
      <c r="B16" s="626" t="s">
        <v>472</v>
      </c>
      <c r="C16" s="626" t="s">
        <v>473</v>
      </c>
      <c r="D16" s="627"/>
    </row>
    <row r="17" spans="1:15" ht="15" customHeight="1">
      <c r="A17" s="627"/>
      <c r="B17" s="626" t="s">
        <v>510</v>
      </c>
      <c r="C17" s="626" t="s">
        <v>511</v>
      </c>
      <c r="D17" s="626"/>
      <c r="E17" s="626"/>
      <c r="F17" s="626"/>
      <c r="G17" s="626"/>
      <c r="H17" s="626"/>
      <c r="I17" s="626"/>
      <c r="J17" s="626"/>
    </row>
    <row r="18" spans="1:15" ht="15" customHeight="1">
      <c r="A18" s="627"/>
      <c r="B18" s="626" t="s">
        <v>520</v>
      </c>
      <c r="C18" s="626" t="s">
        <v>521</v>
      </c>
      <c r="D18" s="627"/>
    </row>
    <row r="19" spans="1:15" ht="15" customHeight="1">
      <c r="A19" s="627"/>
      <c r="B19" s="626" t="s">
        <v>842</v>
      </c>
      <c r="C19" s="626" t="s">
        <v>739</v>
      </c>
      <c r="D19" s="627"/>
    </row>
    <row r="20" spans="1:15" ht="15" customHeight="1">
      <c r="A20" s="627"/>
      <c r="B20" s="626" t="s">
        <v>402</v>
      </c>
      <c r="C20" s="626" t="s">
        <v>403</v>
      </c>
      <c r="D20" s="627"/>
    </row>
    <row r="21" spans="1:15" ht="15" customHeight="1">
      <c r="A21" s="627"/>
      <c r="B21" s="626" t="s">
        <v>775</v>
      </c>
      <c r="C21" s="626" t="s">
        <v>745</v>
      </c>
      <c r="D21" s="627"/>
    </row>
    <row r="22" spans="1:15" ht="15" customHeight="1">
      <c r="A22" s="627"/>
      <c r="B22" s="626" t="s">
        <v>776</v>
      </c>
      <c r="C22" s="626" t="s">
        <v>759</v>
      </c>
      <c r="D22" s="627"/>
    </row>
    <row r="23" spans="1:15" ht="15" customHeight="1">
      <c r="A23" s="627"/>
      <c r="B23" s="626" t="s">
        <v>777</v>
      </c>
      <c r="C23" s="626" t="s">
        <v>765</v>
      </c>
      <c r="D23" s="626"/>
      <c r="E23" s="626"/>
      <c r="F23" s="626"/>
      <c r="G23" s="626"/>
    </row>
    <row r="24" spans="1:15" ht="15" customHeight="1">
      <c r="A24" s="627"/>
      <c r="B24" s="626" t="s">
        <v>524</v>
      </c>
      <c r="C24" s="626" t="s">
        <v>525</v>
      </c>
      <c r="D24" s="626"/>
      <c r="E24" s="626"/>
      <c r="F24" s="626"/>
      <c r="G24" s="626"/>
      <c r="H24" s="626"/>
    </row>
    <row r="25" spans="1:15" ht="15" customHeight="1">
      <c r="A25" s="627"/>
      <c r="B25" s="626" t="s">
        <v>533</v>
      </c>
      <c r="C25" s="626" t="s">
        <v>427</v>
      </c>
      <c r="D25" s="626"/>
      <c r="E25" s="626"/>
      <c r="F25" s="626"/>
      <c r="G25" s="626"/>
      <c r="H25" s="626"/>
      <c r="I25" s="626"/>
      <c r="J25" s="626"/>
      <c r="K25" s="626"/>
      <c r="L25" s="626"/>
      <c r="M25" s="626"/>
      <c r="N25" s="626"/>
      <c r="O25" s="626"/>
    </row>
    <row r="26" spans="1:15" ht="15" customHeight="1">
      <c r="A26" s="627"/>
      <c r="B26" s="626" t="s">
        <v>843</v>
      </c>
      <c r="C26" s="626" t="s">
        <v>844</v>
      </c>
      <c r="D26" s="626"/>
      <c r="E26" s="626"/>
      <c r="F26" s="626"/>
      <c r="G26" s="626"/>
      <c r="H26" s="626"/>
      <c r="I26" s="626"/>
      <c r="J26" s="626"/>
      <c r="K26" s="626"/>
      <c r="L26" s="626"/>
      <c r="M26" s="626"/>
      <c r="N26" s="626"/>
      <c r="O26" s="626"/>
    </row>
    <row r="27" spans="1:15" ht="15" customHeight="1">
      <c r="A27" s="627"/>
      <c r="B27" s="626" t="s">
        <v>846</v>
      </c>
      <c r="C27" s="626" t="s">
        <v>845</v>
      </c>
      <c r="D27" s="627"/>
    </row>
    <row r="28" spans="1:15" ht="15" customHeight="1">
      <c r="A28" s="627"/>
      <c r="B28" s="628" t="s">
        <v>857</v>
      </c>
      <c r="C28" s="629" t="s">
        <v>855</v>
      </c>
      <c r="D28" s="627"/>
    </row>
    <row r="29" spans="1:15" ht="15" customHeight="1">
      <c r="A29" s="627"/>
      <c r="B29" s="626" t="s">
        <v>580</v>
      </c>
      <c r="C29" s="626" t="s">
        <v>581</v>
      </c>
      <c r="D29" s="626"/>
    </row>
    <row r="30" spans="1:15" ht="15" customHeight="1">
      <c r="A30" s="627"/>
      <c r="B30" s="626" t="s">
        <v>721</v>
      </c>
      <c r="C30" s="626" t="s">
        <v>722</v>
      </c>
      <c r="D30" s="626"/>
      <c r="E30" s="626"/>
      <c r="F30" s="626"/>
      <c r="G30" s="626"/>
      <c r="H30" s="626"/>
      <c r="I30" s="626"/>
    </row>
    <row r="31" spans="1:15" ht="15" customHeight="1">
      <c r="A31" s="627"/>
      <c r="B31" s="626" t="s">
        <v>677</v>
      </c>
      <c r="C31" s="626" t="s">
        <v>678</v>
      </c>
      <c r="D31" s="626"/>
      <c r="E31" s="626"/>
      <c r="F31" s="626"/>
      <c r="G31" s="626"/>
      <c r="H31" s="626"/>
      <c r="I31" s="626"/>
    </row>
    <row r="32" spans="1:15" ht="15" customHeight="1">
      <c r="A32" s="627"/>
      <c r="B32" s="626" t="s">
        <v>686</v>
      </c>
      <c r="C32" s="626" t="s">
        <v>687</v>
      </c>
      <c r="D32" s="626"/>
    </row>
    <row r="33" spans="1:12" ht="15" customHeight="1">
      <c r="A33" s="627"/>
      <c r="B33" s="626" t="s">
        <v>591</v>
      </c>
      <c r="C33" s="626" t="s">
        <v>592</v>
      </c>
      <c r="D33" s="626"/>
      <c r="E33" s="626"/>
      <c r="F33" s="626"/>
      <c r="G33" s="626"/>
      <c r="H33" s="626"/>
      <c r="I33" s="626"/>
      <c r="J33" s="626"/>
      <c r="K33" s="626"/>
      <c r="L33" s="626"/>
    </row>
    <row r="34" spans="1:12" ht="15" customHeight="1">
      <c r="A34" s="627"/>
      <c r="B34" s="626" t="s">
        <v>847</v>
      </c>
      <c r="C34" s="626" t="s">
        <v>848</v>
      </c>
      <c r="D34" s="626"/>
      <c r="E34" s="626"/>
      <c r="F34" s="626"/>
      <c r="G34" s="626"/>
      <c r="H34" s="626"/>
      <c r="I34" s="626"/>
      <c r="J34" s="626"/>
      <c r="K34" s="626"/>
      <c r="L34" s="626"/>
    </row>
    <row r="35" spans="1:12" ht="15" customHeight="1">
      <c r="A35" s="627"/>
      <c r="B35" s="626" t="s">
        <v>849</v>
      </c>
      <c r="C35" s="626" t="s">
        <v>850</v>
      </c>
      <c r="D35" s="230"/>
    </row>
    <row r="36" spans="1:12" ht="15" customHeight="1">
      <c r="A36" s="627"/>
      <c r="B36" s="628" t="s">
        <v>854</v>
      </c>
      <c r="C36" s="629" t="s">
        <v>855</v>
      </c>
      <c r="D36" s="230"/>
    </row>
    <row r="37" spans="1:12" ht="15" customHeight="1">
      <c r="A37" s="627"/>
      <c r="B37" s="626" t="s">
        <v>701</v>
      </c>
      <c r="C37" s="626" t="s">
        <v>702</v>
      </c>
      <c r="D37" s="627"/>
    </row>
    <row r="38" spans="1:12" ht="15" customHeight="1">
      <c r="A38" s="627"/>
      <c r="B38" s="626" t="s">
        <v>711</v>
      </c>
      <c r="C38" s="626" t="s">
        <v>712</v>
      </c>
      <c r="D38" s="626"/>
      <c r="E38" s="626"/>
      <c r="F38" s="626"/>
      <c r="G38" s="626"/>
      <c r="H38" s="626"/>
    </row>
    <row r="39" spans="1:12" ht="15" customHeight="1">
      <c r="A39" s="627"/>
      <c r="B39" s="626" t="s">
        <v>606</v>
      </c>
      <c r="C39" s="626" t="s">
        <v>607</v>
      </c>
      <c r="D39" s="626"/>
      <c r="E39" s="626"/>
      <c r="F39" s="626"/>
      <c r="G39" s="626"/>
      <c r="H39" s="626"/>
    </row>
    <row r="40" spans="1:12" ht="15" customHeight="1">
      <c r="A40" s="627"/>
      <c r="B40" s="626" t="s">
        <v>619</v>
      </c>
      <c r="C40" s="626" t="s">
        <v>620</v>
      </c>
      <c r="D40" s="626"/>
      <c r="E40" s="626"/>
    </row>
    <row r="41" spans="1:12" ht="15" customHeight="1">
      <c r="A41" s="627"/>
      <c r="B41" s="626" t="s">
        <v>631</v>
      </c>
      <c r="C41" s="626" t="s">
        <v>632</v>
      </c>
      <c r="D41" s="626"/>
      <c r="E41" s="626"/>
    </row>
    <row r="42" spans="1:12" ht="15" customHeight="1">
      <c r="A42" s="627"/>
      <c r="B42" s="626" t="s">
        <v>647</v>
      </c>
      <c r="C42" s="626" t="s">
        <v>648</v>
      </c>
      <c r="D42" s="626"/>
      <c r="E42" s="626"/>
      <c r="F42" s="626"/>
      <c r="G42" s="626"/>
      <c r="H42" s="626"/>
      <c r="I42" s="626"/>
    </row>
    <row r="43" spans="1:12" ht="15" customHeight="1">
      <c r="A43" s="627"/>
      <c r="B43" s="626" t="s">
        <v>662</v>
      </c>
      <c r="C43" s="626" t="s">
        <v>663</v>
      </c>
      <c r="D43" s="626"/>
      <c r="E43" s="626"/>
      <c r="F43" s="626"/>
      <c r="G43" s="626"/>
      <c r="H43" s="626"/>
      <c r="I43" s="626"/>
    </row>
    <row r="44" spans="1:12" ht="15" customHeight="1">
      <c r="A44" s="627"/>
      <c r="B44" s="626" t="s">
        <v>853</v>
      </c>
      <c r="C44" s="626" t="s">
        <v>852</v>
      </c>
      <c r="D44" s="627"/>
    </row>
    <row r="45" spans="1:12" ht="15" customHeight="1">
      <c r="A45" s="627"/>
      <c r="B45" s="626" t="s">
        <v>853</v>
      </c>
      <c r="C45" s="626" t="s">
        <v>851</v>
      </c>
      <c r="D45" s="627"/>
    </row>
    <row r="46" spans="1:12" s="627" customFormat="1" ht="15" customHeight="1">
      <c r="B46" s="626"/>
      <c r="C46" s="626" t="s">
        <v>389</v>
      </c>
    </row>
    <row r="47" spans="1:12" s="627" customFormat="1" ht="15" customHeight="1">
      <c r="B47" s="626"/>
      <c r="C47" s="626" t="s">
        <v>392</v>
      </c>
    </row>
    <row r="48" spans="1:12" s="627" customFormat="1" ht="15" customHeight="1">
      <c r="B48" s="626"/>
      <c r="C48" s="626" t="s">
        <v>399</v>
      </c>
    </row>
    <row r="49" spans="2:3" s="627" customFormat="1" ht="15" customHeight="1">
      <c r="B49" s="626"/>
      <c r="C49" s="626" t="s">
        <v>942</v>
      </c>
    </row>
    <row r="50" spans="2:3" s="627" customFormat="1" ht="15" customHeight="1">
      <c r="B50" s="626"/>
      <c r="C50" s="626" t="s">
        <v>394</v>
      </c>
    </row>
    <row r="51" spans="2:3" s="627" customFormat="1" ht="15" customHeight="1">
      <c r="B51" s="626"/>
      <c r="C51" s="626" t="s">
        <v>395</v>
      </c>
    </row>
  </sheetData>
  <sheetProtection formatCells="0" formatColumns="0" formatRows="0" insertColumns="0" insertRows="0" insertHyperlinks="0" deleteColumns="0" deleteRows="0"/>
  <sortState ref="B36:C50">
    <sortCondition ref="B36:B50"/>
  </sortState>
  <hyperlinks>
    <hyperlink ref="B10:C10" location="'Modelo 4'!A1" display="Modelo 4 - EU OV1"/>
    <hyperlink ref="B11:C11" location="'Modelo 4 mar18 corr'!A1" display="Modelo 4 - EU OV1"/>
    <hyperlink ref="B12:C12" location="'Modelo 4 dez17 corr'!A1" display="Modelo 4 - EU OV1"/>
    <hyperlink ref="B13:C13" location="'Modelo 5-I'!A1" display="Modelo 5 - EU CR10"/>
    <hyperlink ref="B14:C14" location="'Modelo 5-II'!A1" display="Modelo 5 - EU CR10"/>
    <hyperlink ref="B16:C16" location="'Modelo 11'!A1" display="Modelo 11 - EU CR1-A"/>
    <hyperlink ref="B17:C17" location="'Modelo 12'!A1" display="Modelo 12 - EU CR1-B"/>
    <hyperlink ref="B18:C18" location="'Modelo 13'!A1" display="Modelo 13 - EU CR1-C"/>
    <hyperlink ref="B19:C19" location="'Modelo 14'!A1" display="Modelo 14 - EU CR1-D"/>
    <hyperlink ref="B20:C20" location="'Modelo 15'!A1" display="Modelo 15 - EU CR1-E"/>
    <hyperlink ref="B21:C21" location="'Modelo 16'!A1" display="Modelo 16 - EU CR2-A"/>
    <hyperlink ref="B22:C22" location="'Modelo 17'!A1" display="Modelo 17 - EU CR2-B"/>
    <hyperlink ref="B23:C23" location="Modelo18!A1" display="Modelo 18 - EU CR3"/>
    <hyperlink ref="B24:C24" location="'Modelo 19'!A1" display="Modelo 19 - EU CR4"/>
    <hyperlink ref="B25:C25" location="'Modelo 20'!A1" display="Modelo 20 - EU CR5"/>
    <hyperlink ref="B26:C26" location="'Modelo 21-I'!A1" display="Modelo 21 - EU CR6"/>
    <hyperlink ref="B27:C27" location="'Modelo 21-II'!A1" display="Modelo 21 - EU CR7"/>
    <hyperlink ref="B29:C29" location="'Modelo 23'!A1" display="Modelo 23 - EU CR8"/>
    <hyperlink ref="B30:C30" location="'Modelo 25'!A1" display="Modelo 25 - EU CCR1"/>
    <hyperlink ref="B31:C31" location="'Modelo 26'!A1" display="Modelo 26 - EU CCR2"/>
    <hyperlink ref="B32:C32" location="'Modelo 27'!A1" display="Modelo 27 - EU CCR8"/>
    <hyperlink ref="B33:C33" location="'Modelo 28'!A1" display="Modelo 28 - EU CCR3"/>
    <hyperlink ref="B34:C34" location="'Modelo 29-I'!A1" display="Modelo 29 - EU CCR4"/>
    <hyperlink ref="B35:C35" location="'Modelo 29-II'!A1" display="Modelo 29 - EU CCR5"/>
    <hyperlink ref="B37:C37" location="'Modelo 31'!A1" display="Modelo 31 - EU CCR5-A"/>
    <hyperlink ref="B38:C38" location="'Modelo 32'!A1" display="Modelo 32 - EU CCR5-B"/>
    <hyperlink ref="B39:C39" location="'Modelo 33'!A1" display="Modelo 33 - EU CCR6"/>
    <hyperlink ref="B40:C40" location="'Modelo 34'!A1" display="Modelo 34 - EU MR1"/>
    <hyperlink ref="B41:C41" location="'Modelo 35'!A1" display="Modelo 35 - EU MR2-A"/>
    <hyperlink ref="B42:C42" location="'Modelo 36'!A1" display="Modelo 36 - EU MR2-B"/>
    <hyperlink ref="B43:C43" location="'Modelo 37'!A1" display="Modelo 37 - EU MR3"/>
    <hyperlink ref="B44:C44" location="'Modelo 38-I'!A1" display="Modelo 38 - EU MR4"/>
    <hyperlink ref="B45:C45" location="'Modelo 38-II'!A1" display="Modelo 38 - EU MR4"/>
    <hyperlink ref="C46" location="'Rácios de capital'!A1" display="Rácios de capital e resumo dos seus principais componentes"/>
    <hyperlink ref="C47" location="'Capital regul vs Capital contab'!A1" display="Reconciliação entre o capital contabilístico e regulatório"/>
    <hyperlink ref="C49" location="'Divulg Rácio Alavancagem'!A1" display="Rácio de alavancagem em 30 de junho de 2018 (Modelo de divulgação do rácio de alavancagem)"/>
    <hyperlink ref="C48" location="'Divulg FP'!A1" display="Fundos próprios em 30 de junho de 2018 (Modelo de divulgação dos fundos próprios)"/>
    <hyperlink ref="C51" location="'Regime transit impacto IFRS9'!A1" display="Divulgação uniforme do regime transitório para reduzir o impacto da IFRS 9"/>
    <hyperlink ref="C50" location="'Detalhe instrum FP'!A1" display="Modelo das principais características dos instrumentos de fundos próprios"/>
  </hyperlinks>
  <pageMargins left="0.70866141732283472" right="0.70866141732283472" top="0.74803149606299213" bottom="0.74803149606299213" header="0.31496062992125984" footer="0.31496062992125984"/>
  <pageSetup paperSize="9" scale="79" orientation="portrait" r:id="rId1"/>
  <drawing r:id="rId2"/>
</worksheet>
</file>

<file path=xl/worksheets/sheet10.xml><?xml version="1.0" encoding="utf-8"?>
<worksheet xmlns="http://schemas.openxmlformats.org/spreadsheetml/2006/main" xmlns:r="http://schemas.openxmlformats.org/officeDocument/2006/relationships">
  <dimension ref="B1:S33"/>
  <sheetViews>
    <sheetView showGridLines="0" showZeros="0" zoomScaleNormal="100" workbookViewId="0">
      <selection activeCell="H23" sqref="H23:H24"/>
    </sheetView>
  </sheetViews>
  <sheetFormatPr defaultRowHeight="15" customHeight="1"/>
  <cols>
    <col min="1" max="1" width="3.7109375" style="249" customWidth="1"/>
    <col min="2" max="2" width="28.140625" style="249" customWidth="1"/>
    <col min="3" max="8" width="9.7109375" style="268" customWidth="1"/>
    <col min="9" max="9" width="3.7109375" style="249" customWidth="1"/>
    <col min="10" max="10" width="28.140625" style="249" customWidth="1"/>
    <col min="11" max="16" width="9.7109375" style="249" customWidth="1"/>
    <col min="17" max="16384" width="9.140625" style="249"/>
  </cols>
  <sheetData>
    <row r="1" spans="2:16" ht="15" customHeight="1">
      <c r="B1" s="256"/>
      <c r="C1" s="494"/>
      <c r="D1" s="494"/>
      <c r="E1" s="494"/>
      <c r="F1" s="494"/>
      <c r="G1" s="494"/>
      <c r="H1" s="494"/>
    </row>
    <row r="2" spans="2:16" ht="15" customHeight="1">
      <c r="B2" s="733" t="s">
        <v>812</v>
      </c>
      <c r="C2" s="733"/>
      <c r="D2" s="733"/>
      <c r="E2" s="733"/>
      <c r="F2" s="733"/>
      <c r="G2" s="733"/>
      <c r="H2" s="733"/>
    </row>
    <row r="3" spans="2:16" ht="15" customHeight="1">
      <c r="B3" s="637" t="s">
        <v>842</v>
      </c>
      <c r="C3" s="637"/>
      <c r="D3" s="637"/>
      <c r="E3" s="637"/>
      <c r="F3" s="637"/>
      <c r="G3" s="637"/>
      <c r="H3" s="637"/>
    </row>
    <row r="4" spans="2:16" ht="15" customHeight="1">
      <c r="B4" s="636" t="s">
        <v>739</v>
      </c>
      <c r="C4" s="636"/>
      <c r="D4" s="636"/>
      <c r="E4" s="636"/>
      <c r="F4" s="636"/>
      <c r="G4" s="636"/>
      <c r="H4" s="636"/>
    </row>
    <row r="5" spans="2:16" ht="15" customHeight="1">
      <c r="B5" s="340"/>
      <c r="C5" s="494"/>
      <c r="D5" s="444"/>
      <c r="E5" s="444"/>
      <c r="F5" s="444"/>
      <c r="G5" s="734" t="s">
        <v>0</v>
      </c>
      <c r="H5" s="734"/>
    </row>
    <row r="6" spans="2:16" s="342" customFormat="1" ht="15" customHeight="1">
      <c r="B6" s="341"/>
      <c r="C6" s="735" t="s">
        <v>740</v>
      </c>
      <c r="D6" s="735"/>
      <c r="E6" s="735"/>
      <c r="F6" s="735"/>
      <c r="G6" s="735"/>
      <c r="H6" s="735"/>
    </row>
    <row r="7" spans="2:16" s="342" customFormat="1" ht="35.1" customHeight="1">
      <c r="B7" s="343"/>
      <c r="C7" s="344" t="s">
        <v>741</v>
      </c>
      <c r="D7" s="344" t="s">
        <v>795</v>
      </c>
      <c r="E7" s="344" t="s">
        <v>796</v>
      </c>
      <c r="F7" s="344" t="s">
        <v>797</v>
      </c>
      <c r="G7" s="344" t="s">
        <v>798</v>
      </c>
      <c r="H7" s="344" t="s">
        <v>742</v>
      </c>
    </row>
    <row r="8" spans="2:16" ht="20.100000000000001" customHeight="1">
      <c r="B8" s="142" t="s">
        <v>743</v>
      </c>
      <c r="C8" s="179">
        <v>900353.9</v>
      </c>
      <c r="D8" s="179">
        <v>207722</v>
      </c>
      <c r="E8" s="179">
        <v>148496.20000000001</v>
      </c>
      <c r="F8" s="179">
        <v>357293.4</v>
      </c>
      <c r="G8" s="179">
        <v>711480.3</v>
      </c>
      <c r="H8" s="179">
        <v>3225287</v>
      </c>
    </row>
    <row r="9" spans="2:16" ht="20.100000000000001" customHeight="1">
      <c r="B9" s="155" t="s">
        <v>417</v>
      </c>
      <c r="C9" s="100">
        <v>0</v>
      </c>
      <c r="D9" s="100">
        <v>0</v>
      </c>
      <c r="E9" s="100">
        <v>0</v>
      </c>
      <c r="F9" s="100">
        <v>0</v>
      </c>
      <c r="G9" s="100">
        <v>0</v>
      </c>
      <c r="H9" s="100">
        <v>71075.399999999994</v>
      </c>
    </row>
    <row r="10" spans="2:16" ht="20.100000000000001" customHeight="1" thickBot="1">
      <c r="B10" s="346" t="s">
        <v>744</v>
      </c>
      <c r="C10" s="149">
        <v>900353.9</v>
      </c>
      <c r="D10" s="149">
        <v>207722</v>
      </c>
      <c r="E10" s="149">
        <v>148496.20000000001</v>
      </c>
      <c r="F10" s="149">
        <v>357293.4</v>
      </c>
      <c r="G10" s="149">
        <v>711480.3</v>
      </c>
      <c r="H10" s="149">
        <v>3296362.4</v>
      </c>
    </row>
    <row r="11" spans="2:16" ht="35.1" customHeight="1" thickTop="1">
      <c r="B11" s="731" t="s">
        <v>833</v>
      </c>
      <c r="C11" s="732"/>
      <c r="D11" s="732"/>
      <c r="E11" s="732"/>
      <c r="F11" s="732"/>
      <c r="G11" s="732"/>
      <c r="H11" s="732"/>
    </row>
    <row r="12" spans="2:16" ht="15" customHeight="1">
      <c r="B12" s="619"/>
      <c r="C12" s="619"/>
      <c r="D12" s="619"/>
      <c r="E12" s="619"/>
      <c r="F12" s="619"/>
      <c r="G12" s="619"/>
      <c r="H12" s="619"/>
      <c r="O12" s="676"/>
      <c r="P12"/>
    </row>
    <row r="13" spans="2:16" ht="15" customHeight="1">
      <c r="B13" s="733" t="s">
        <v>814</v>
      </c>
      <c r="C13" s="733"/>
      <c r="D13" s="733"/>
      <c r="E13" s="733"/>
      <c r="F13" s="733"/>
      <c r="G13" s="733"/>
      <c r="H13" s="733"/>
    </row>
    <row r="14" spans="2:16" ht="15" customHeight="1">
      <c r="B14" s="637" t="s">
        <v>842</v>
      </c>
      <c r="C14" s="637"/>
      <c r="D14" s="637"/>
      <c r="E14" s="637"/>
      <c r="F14" s="637"/>
      <c r="G14" s="637"/>
      <c r="H14" s="637"/>
    </row>
    <row r="15" spans="2:16" ht="15" customHeight="1">
      <c r="B15" s="636" t="s">
        <v>739</v>
      </c>
      <c r="C15" s="636"/>
      <c r="D15" s="636"/>
      <c r="E15" s="636"/>
      <c r="F15" s="636"/>
      <c r="G15" s="636"/>
      <c r="H15" s="636"/>
    </row>
    <row r="16" spans="2:16" ht="15" customHeight="1">
      <c r="B16" s="340"/>
      <c r="C16" s="494"/>
      <c r="D16" s="444"/>
      <c r="E16" s="444"/>
      <c r="F16" s="444"/>
      <c r="G16" s="734" t="s">
        <v>0</v>
      </c>
      <c r="H16" s="734"/>
    </row>
    <row r="17" spans="2:19" ht="15" customHeight="1">
      <c r="B17" s="341"/>
      <c r="C17" s="735" t="s">
        <v>740</v>
      </c>
      <c r="D17" s="735"/>
      <c r="E17" s="735"/>
      <c r="F17" s="735"/>
      <c r="G17" s="735"/>
      <c r="H17" s="735"/>
    </row>
    <row r="18" spans="2:19" ht="35.1" customHeight="1">
      <c r="B18" s="343"/>
      <c r="C18" s="344" t="s">
        <v>741</v>
      </c>
      <c r="D18" s="344" t="s">
        <v>795</v>
      </c>
      <c r="E18" s="344" t="s">
        <v>796</v>
      </c>
      <c r="F18" s="344" t="s">
        <v>797</v>
      </c>
      <c r="G18" s="344" t="s">
        <v>798</v>
      </c>
      <c r="H18" s="344" t="s">
        <v>742</v>
      </c>
    </row>
    <row r="19" spans="2:19" ht="20.100000000000001" customHeight="1">
      <c r="B19" s="142" t="s">
        <v>743</v>
      </c>
      <c r="C19" s="495">
        <v>1164803.7</v>
      </c>
      <c r="D19" s="495">
        <v>200141.4</v>
      </c>
      <c r="E19" s="495">
        <v>142647.5</v>
      </c>
      <c r="F19" s="495">
        <v>218179.9</v>
      </c>
      <c r="G19" s="495">
        <v>432014.4</v>
      </c>
      <c r="H19" s="495">
        <v>3119771.6772481087</v>
      </c>
    </row>
    <row r="20" spans="2:19" ht="20.100000000000001" customHeight="1">
      <c r="B20" s="155" t="s">
        <v>417</v>
      </c>
      <c r="C20" s="496">
        <v>0</v>
      </c>
      <c r="D20" s="496">
        <v>0</v>
      </c>
      <c r="E20" s="496">
        <v>0</v>
      </c>
      <c r="F20" s="496">
        <v>0</v>
      </c>
      <c r="G20" s="496">
        <v>0</v>
      </c>
      <c r="H20" s="496">
        <v>59075.408240000004</v>
      </c>
    </row>
    <row r="21" spans="2:19" ht="20.100000000000001" customHeight="1" thickBot="1">
      <c r="B21" s="346" t="s">
        <v>744</v>
      </c>
      <c r="C21" s="497">
        <v>1164803.7</v>
      </c>
      <c r="D21" s="497">
        <v>200141.4</v>
      </c>
      <c r="E21" s="497">
        <v>142647.5</v>
      </c>
      <c r="F21" s="497">
        <v>218179.9</v>
      </c>
      <c r="G21" s="497">
        <v>432014.4</v>
      </c>
      <c r="H21" s="497">
        <v>3178847.0854881085</v>
      </c>
    </row>
    <row r="22" spans="2:19" ht="15" customHeight="1" thickTop="1"/>
    <row r="23" spans="2:19" ht="15" customHeight="1">
      <c r="H23" s="712" t="s">
        <v>860</v>
      </c>
    </row>
    <row r="24" spans="2:19" ht="15" customHeight="1">
      <c r="H24" s="712"/>
    </row>
    <row r="32" spans="2:19" ht="15" customHeight="1">
      <c r="L32" s="257"/>
      <c r="M32" s="257"/>
      <c r="N32" s="257"/>
      <c r="O32" s="257"/>
      <c r="P32" s="257"/>
      <c r="Q32" s="257"/>
      <c r="R32" s="257"/>
      <c r="S32" s="257"/>
    </row>
    <row r="33" spans="12:19" ht="15" customHeight="1">
      <c r="L33" s="730"/>
      <c r="M33" s="730"/>
      <c r="N33" s="730"/>
      <c r="O33" s="730"/>
      <c r="P33" s="730"/>
      <c r="Q33" s="730"/>
      <c r="R33" s="730"/>
      <c r="S33" s="730"/>
    </row>
  </sheetData>
  <mergeCells count="9">
    <mergeCell ref="H23:H24"/>
    <mergeCell ref="L33:S33"/>
    <mergeCell ref="B11:H11"/>
    <mergeCell ref="B2:H2"/>
    <mergeCell ref="G5:H5"/>
    <mergeCell ref="C6:H6"/>
    <mergeCell ref="C17:H17"/>
    <mergeCell ref="B13:H13"/>
    <mergeCell ref="G16:H16"/>
  </mergeCells>
  <hyperlinks>
    <hyperlink ref="H23" location="Índice!A1" display="Back to the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Q24"/>
  <sheetViews>
    <sheetView showGridLines="0" showZeros="0" zoomScaleNormal="100" workbookViewId="0">
      <selection activeCell="B24" sqref="B24:C24"/>
    </sheetView>
  </sheetViews>
  <sheetFormatPr defaultRowHeight="15" customHeight="1"/>
  <cols>
    <col min="1" max="1" width="3.7109375" style="2" customWidth="1"/>
    <col min="2" max="2" width="23.7109375" style="2" customWidth="1"/>
    <col min="3" max="15" width="11.28515625" style="2" customWidth="1"/>
    <col min="16" max="16" width="8.85546875" style="2" customWidth="1"/>
    <col min="17" max="17" width="9.28515625" style="2" customWidth="1"/>
    <col min="18" max="16384" width="9.140625" style="2"/>
  </cols>
  <sheetData>
    <row r="1" spans="2:15" ht="15" customHeight="1">
      <c r="B1" s="67"/>
    </row>
    <row r="2" spans="2:15" ht="15" customHeight="1">
      <c r="B2" s="742" t="s">
        <v>812</v>
      </c>
      <c r="C2" s="742"/>
      <c r="D2" s="742"/>
      <c r="E2" s="742"/>
      <c r="F2" s="742"/>
      <c r="G2" s="742"/>
      <c r="H2" s="742"/>
      <c r="I2" s="742"/>
      <c r="J2" s="742"/>
      <c r="K2" s="742"/>
      <c r="L2" s="742"/>
      <c r="M2" s="742"/>
      <c r="N2" s="742"/>
      <c r="O2" s="742"/>
    </row>
    <row r="3" spans="2:15" ht="15" customHeight="1">
      <c r="B3" s="637" t="s">
        <v>402</v>
      </c>
      <c r="C3" s="637"/>
      <c r="D3" s="637"/>
      <c r="E3" s="637"/>
      <c r="F3" s="637"/>
      <c r="G3" s="637"/>
      <c r="H3" s="637"/>
      <c r="I3" s="637"/>
      <c r="J3" s="637"/>
      <c r="K3" s="637"/>
      <c r="L3" s="637"/>
      <c r="M3" s="637"/>
      <c r="N3" s="637"/>
      <c r="O3" s="637"/>
    </row>
    <row r="4" spans="2:15" ht="15" customHeight="1">
      <c r="B4" s="636" t="s">
        <v>403</v>
      </c>
      <c r="C4" s="636"/>
      <c r="D4" s="636"/>
      <c r="E4" s="636"/>
      <c r="F4" s="636"/>
      <c r="G4" s="636"/>
      <c r="H4" s="636"/>
      <c r="I4" s="636"/>
      <c r="J4" s="636"/>
      <c r="K4" s="636"/>
      <c r="L4" s="636"/>
      <c r="M4" s="636"/>
      <c r="N4" s="636"/>
      <c r="O4" s="636"/>
    </row>
    <row r="5" spans="2:15" ht="15" customHeight="1">
      <c r="C5" s="4"/>
      <c r="D5" s="4"/>
      <c r="E5" s="4"/>
      <c r="F5" s="4"/>
      <c r="G5" s="4"/>
      <c r="H5" s="4"/>
      <c r="I5" s="4"/>
      <c r="J5" s="230"/>
      <c r="K5" s="3"/>
      <c r="L5" s="3"/>
      <c r="M5" s="3"/>
      <c r="N5" s="736" t="s">
        <v>0</v>
      </c>
      <c r="O5" s="736"/>
    </row>
    <row r="6" spans="2:15" ht="45" customHeight="1">
      <c r="B6" s="69"/>
      <c r="C6" s="737" t="s">
        <v>404</v>
      </c>
      <c r="D6" s="738"/>
      <c r="E6" s="738"/>
      <c r="F6" s="738"/>
      <c r="G6" s="738"/>
      <c r="H6" s="738"/>
      <c r="I6" s="738"/>
      <c r="J6" s="735" t="s">
        <v>405</v>
      </c>
      <c r="K6" s="735"/>
      <c r="L6" s="735"/>
      <c r="M6" s="735"/>
      <c r="N6" s="735" t="s">
        <v>406</v>
      </c>
      <c r="O6" s="735"/>
    </row>
    <row r="7" spans="2:15" ht="35.1" customHeight="1">
      <c r="B7" s="509"/>
      <c r="C7" s="746"/>
      <c r="D7" s="748" t="s">
        <v>407</v>
      </c>
      <c r="E7" s="748" t="s">
        <v>408</v>
      </c>
      <c r="F7" s="750" t="s">
        <v>409</v>
      </c>
      <c r="G7" s="739"/>
      <c r="H7" s="739"/>
      <c r="I7" s="751"/>
      <c r="J7" s="741" t="s">
        <v>410</v>
      </c>
      <c r="K7" s="752"/>
      <c r="L7" s="741" t="s">
        <v>411</v>
      </c>
      <c r="M7" s="752"/>
      <c r="N7" s="744" t="s">
        <v>411</v>
      </c>
      <c r="O7" s="744" t="s">
        <v>412</v>
      </c>
    </row>
    <row r="8" spans="2:15" ht="35.1" customHeight="1">
      <c r="B8" s="510"/>
      <c r="C8" s="747"/>
      <c r="D8" s="749"/>
      <c r="E8" s="749"/>
      <c r="F8" s="512"/>
      <c r="G8" s="427" t="s">
        <v>413</v>
      </c>
      <c r="H8" s="427" t="s">
        <v>414</v>
      </c>
      <c r="I8" s="511" t="s">
        <v>415</v>
      </c>
      <c r="J8" s="429"/>
      <c r="K8" s="428" t="s">
        <v>416</v>
      </c>
      <c r="L8" s="429"/>
      <c r="M8" s="428" t="s">
        <v>416</v>
      </c>
      <c r="N8" s="745"/>
      <c r="O8" s="745"/>
    </row>
    <row r="9" spans="2:15" ht="20.100000000000001" customHeight="1">
      <c r="B9" s="142" t="s">
        <v>417</v>
      </c>
      <c r="C9" s="517">
        <v>13021125.800000001</v>
      </c>
      <c r="D9" s="517">
        <v>0</v>
      </c>
      <c r="E9" s="518">
        <v>0</v>
      </c>
      <c r="F9" s="519">
        <v>204964.4</v>
      </c>
      <c r="G9" s="518">
        <v>75121.2</v>
      </c>
      <c r="H9" s="518">
        <v>204964.4</v>
      </c>
      <c r="I9" s="519">
        <v>0</v>
      </c>
      <c r="J9" s="517">
        <v>-5201.8999999999996</v>
      </c>
      <c r="K9" s="518">
        <v>0</v>
      </c>
      <c r="L9" s="517">
        <v>-126480.3</v>
      </c>
      <c r="M9" s="518">
        <v>0</v>
      </c>
      <c r="N9" s="519">
        <v>3730.3</v>
      </c>
      <c r="O9" s="518">
        <v>0</v>
      </c>
    </row>
    <row r="10" spans="2:15" ht="20.100000000000001" customHeight="1">
      <c r="B10" s="155" t="s">
        <v>418</v>
      </c>
      <c r="C10" s="520">
        <v>51910116.799999997</v>
      </c>
      <c r="D10" s="520">
        <v>81178</v>
      </c>
      <c r="E10" s="521">
        <v>1061296.1000000001</v>
      </c>
      <c r="F10" s="522">
        <v>7658391.7999999998</v>
      </c>
      <c r="G10" s="521">
        <v>7126669.0999999996</v>
      </c>
      <c r="H10" s="521">
        <v>7541710.7000000002</v>
      </c>
      <c r="I10" s="522">
        <v>3130330.2</v>
      </c>
      <c r="J10" s="520">
        <v>-108801.3</v>
      </c>
      <c r="K10" s="521">
        <v>-17920.900000000001</v>
      </c>
      <c r="L10" s="520">
        <v>-3170244.5</v>
      </c>
      <c r="M10" s="521">
        <v>-1407824</v>
      </c>
      <c r="N10" s="522">
        <v>3698453.7</v>
      </c>
      <c r="O10" s="521">
        <v>2369125</v>
      </c>
    </row>
    <row r="11" spans="2:15" ht="24.95" customHeight="1" thickBot="1">
      <c r="B11" s="523" t="s">
        <v>419</v>
      </c>
      <c r="C11" s="524">
        <v>12741260.1</v>
      </c>
      <c r="D11" s="524">
        <v>0</v>
      </c>
      <c r="E11" s="525">
        <v>0</v>
      </c>
      <c r="F11" s="526">
        <v>746554.3</v>
      </c>
      <c r="G11" s="525">
        <v>693318.3</v>
      </c>
      <c r="H11" s="525">
        <v>0</v>
      </c>
      <c r="I11" s="526">
        <v>0</v>
      </c>
      <c r="J11" s="524">
        <v>7188.1</v>
      </c>
      <c r="K11" s="525">
        <v>6</v>
      </c>
      <c r="L11" s="524">
        <v>123686.8</v>
      </c>
      <c r="M11" s="525">
        <v>4.5999999999999996</v>
      </c>
      <c r="N11" s="526">
        <v>316984.5</v>
      </c>
      <c r="O11" s="525">
        <v>0</v>
      </c>
    </row>
    <row r="12" spans="2:15" ht="15" customHeight="1" thickTop="1">
      <c r="B12" s="1"/>
      <c r="C12" s="1"/>
      <c r="D12" s="1"/>
      <c r="E12" s="1"/>
      <c r="F12" s="1"/>
      <c r="G12" s="1"/>
      <c r="H12" s="1"/>
      <c r="I12" s="1"/>
      <c r="J12" s="230"/>
      <c r="K12" s="3"/>
      <c r="L12" s="3"/>
      <c r="M12" s="3"/>
      <c r="N12" s="3"/>
      <c r="O12" s="3"/>
    </row>
    <row r="13" spans="2:15" ht="15" customHeight="1">
      <c r="B13" s="742" t="s">
        <v>814</v>
      </c>
      <c r="C13" s="742"/>
      <c r="D13" s="742"/>
      <c r="E13" s="742"/>
      <c r="F13" s="742"/>
      <c r="G13" s="742"/>
      <c r="H13" s="742"/>
      <c r="I13" s="742"/>
      <c r="J13" s="742"/>
      <c r="K13" s="742"/>
      <c r="L13" s="742"/>
      <c r="M13" s="742"/>
      <c r="N13" s="742"/>
      <c r="O13" s="742"/>
    </row>
    <row r="14" spans="2:15" ht="15" customHeight="1">
      <c r="B14" s="637" t="s">
        <v>402</v>
      </c>
      <c r="C14" s="637"/>
      <c r="D14" s="637"/>
      <c r="E14" s="637"/>
      <c r="F14" s="637"/>
      <c r="G14" s="637"/>
      <c r="H14" s="637"/>
      <c r="I14" s="637"/>
      <c r="J14" s="637"/>
      <c r="K14" s="637"/>
      <c r="L14" s="637"/>
      <c r="M14" s="637"/>
      <c r="N14" s="637"/>
      <c r="O14" s="637"/>
    </row>
    <row r="15" spans="2:15" ht="15" customHeight="1">
      <c r="B15" s="636" t="s">
        <v>403</v>
      </c>
      <c r="C15" s="636"/>
      <c r="D15" s="636"/>
      <c r="E15" s="636"/>
      <c r="F15" s="636"/>
      <c r="G15" s="636"/>
      <c r="H15" s="636"/>
      <c r="I15" s="636"/>
      <c r="J15" s="636"/>
      <c r="K15" s="636"/>
      <c r="L15" s="636"/>
      <c r="M15" s="636"/>
      <c r="N15" s="636"/>
      <c r="O15" s="636"/>
    </row>
    <row r="16" spans="2:15" ht="15" customHeight="1">
      <c r="C16" s="4"/>
      <c r="D16" s="4"/>
      <c r="E16" s="4"/>
      <c r="F16" s="4"/>
      <c r="G16" s="4"/>
      <c r="H16" s="4"/>
      <c r="I16" s="4"/>
      <c r="J16" s="230"/>
      <c r="K16" s="3"/>
      <c r="L16" s="3"/>
      <c r="M16" s="3"/>
      <c r="N16" s="736" t="s">
        <v>0</v>
      </c>
      <c r="O16" s="736"/>
    </row>
    <row r="17" spans="1:17" s="68" customFormat="1" ht="45" customHeight="1">
      <c r="B17" s="69"/>
      <c r="C17" s="737" t="s">
        <v>404</v>
      </c>
      <c r="D17" s="709"/>
      <c r="E17" s="709"/>
      <c r="F17" s="709"/>
      <c r="G17" s="709"/>
      <c r="H17" s="709"/>
      <c r="I17" s="709"/>
      <c r="J17" s="735" t="s">
        <v>405</v>
      </c>
      <c r="K17" s="735"/>
      <c r="L17" s="735"/>
      <c r="M17" s="735"/>
      <c r="N17" s="735" t="s">
        <v>406</v>
      </c>
      <c r="O17" s="735"/>
    </row>
    <row r="18" spans="1:17" s="68" customFormat="1" ht="35.1" customHeight="1">
      <c r="B18" s="509"/>
      <c r="C18" s="746"/>
      <c r="D18" s="753" t="s">
        <v>407</v>
      </c>
      <c r="E18" s="748" t="s">
        <v>408</v>
      </c>
      <c r="F18" s="739" t="s">
        <v>409</v>
      </c>
      <c r="G18" s="740"/>
      <c r="H18" s="740"/>
      <c r="I18" s="740"/>
      <c r="J18" s="741" t="s">
        <v>410</v>
      </c>
      <c r="K18" s="722"/>
      <c r="L18" s="741" t="s">
        <v>411</v>
      </c>
      <c r="M18" s="743"/>
      <c r="N18" s="723" t="s">
        <v>411</v>
      </c>
      <c r="O18" s="744" t="s">
        <v>412</v>
      </c>
    </row>
    <row r="19" spans="1:17" s="68" customFormat="1" ht="35.1" customHeight="1">
      <c r="B19" s="510"/>
      <c r="C19" s="747"/>
      <c r="D19" s="754"/>
      <c r="E19" s="749"/>
      <c r="F19" s="512"/>
      <c r="G19" s="427" t="s">
        <v>413</v>
      </c>
      <c r="H19" s="427" t="s">
        <v>414</v>
      </c>
      <c r="I19" s="511" t="s">
        <v>415</v>
      </c>
      <c r="J19" s="429"/>
      <c r="K19" s="428" t="s">
        <v>416</v>
      </c>
      <c r="L19" s="429"/>
      <c r="M19" s="428" t="s">
        <v>416</v>
      </c>
      <c r="N19" s="724"/>
      <c r="O19" s="745"/>
    </row>
    <row r="20" spans="1:17" ht="20.100000000000001" customHeight="1">
      <c r="A20" s="70"/>
      <c r="B20" s="142" t="s">
        <v>417</v>
      </c>
      <c r="C20" s="517">
        <v>17006065.100000001</v>
      </c>
      <c r="D20" s="517">
        <v>0</v>
      </c>
      <c r="E20" s="518">
        <v>0</v>
      </c>
      <c r="F20" s="519">
        <v>175710.5</v>
      </c>
      <c r="G20" s="518">
        <v>151568</v>
      </c>
      <c r="H20" s="518">
        <v>92249.3</v>
      </c>
      <c r="I20" s="519">
        <v>0</v>
      </c>
      <c r="J20" s="517">
        <v>-6537.9</v>
      </c>
      <c r="K20" s="518">
        <v>0</v>
      </c>
      <c r="L20" s="517">
        <v>-108530.1</v>
      </c>
      <c r="M20" s="518">
        <v>0</v>
      </c>
      <c r="N20" s="519">
        <v>123.5</v>
      </c>
      <c r="O20" s="518">
        <v>0</v>
      </c>
      <c r="Q20" s="68"/>
    </row>
    <row r="21" spans="1:17" ht="20.100000000000001" customHeight="1">
      <c r="A21" s="70"/>
      <c r="B21" s="155" t="s">
        <v>418</v>
      </c>
      <c r="C21" s="520">
        <v>51240117.5</v>
      </c>
      <c r="D21" s="520">
        <v>107126.5</v>
      </c>
      <c r="E21" s="521">
        <v>960580.2</v>
      </c>
      <c r="F21" s="522">
        <v>6666204.7999999998</v>
      </c>
      <c r="G21" s="521">
        <v>6312570.0999999996</v>
      </c>
      <c r="H21" s="521">
        <v>6506142.2000000002</v>
      </c>
      <c r="I21" s="522">
        <v>3021555.8</v>
      </c>
      <c r="J21" s="520">
        <v>-265350.09999999998</v>
      </c>
      <c r="K21" s="521">
        <v>-22334.799999999999</v>
      </c>
      <c r="L21" s="520">
        <v>-3013934.9</v>
      </c>
      <c r="M21" s="521">
        <v>-1462646.6</v>
      </c>
      <c r="N21" s="522">
        <v>3129618.9</v>
      </c>
      <c r="O21" s="521">
        <v>2149561.2999999998</v>
      </c>
      <c r="Q21" s="68"/>
    </row>
    <row r="22" spans="1:17" ht="24.95" customHeight="1" thickBot="1">
      <c r="A22" s="70"/>
      <c r="B22" s="523" t="s">
        <v>419</v>
      </c>
      <c r="C22" s="524">
        <v>12477320.4</v>
      </c>
      <c r="D22" s="524">
        <v>0</v>
      </c>
      <c r="E22" s="525">
        <v>3648.1</v>
      </c>
      <c r="F22" s="526">
        <v>676624.8</v>
      </c>
      <c r="G22" s="525">
        <v>633026.1</v>
      </c>
      <c r="H22" s="525">
        <v>0</v>
      </c>
      <c r="I22" s="526">
        <v>819</v>
      </c>
      <c r="J22" s="524">
        <v>20579.599999999999</v>
      </c>
      <c r="K22" s="525">
        <v>388.5</v>
      </c>
      <c r="L22" s="524">
        <v>126986</v>
      </c>
      <c r="M22" s="525">
        <v>165.7</v>
      </c>
      <c r="N22" s="526">
        <v>274021.59999999998</v>
      </c>
      <c r="O22" s="525">
        <v>0</v>
      </c>
      <c r="Q22" s="68"/>
    </row>
    <row r="23" spans="1:17" ht="15" customHeight="1" thickTop="1">
      <c r="Q23" s="68"/>
    </row>
    <row r="24" spans="1:17" ht="24.95" customHeight="1">
      <c r="B24" s="712" t="s">
        <v>860</v>
      </c>
      <c r="C24" s="712"/>
      <c r="D24" s="71"/>
      <c r="E24" s="71"/>
      <c r="F24" s="71"/>
      <c r="G24" s="71"/>
      <c r="H24" s="71"/>
      <c r="I24" s="71"/>
      <c r="J24" s="71"/>
      <c r="K24" s="71"/>
      <c r="L24" s="71"/>
      <c r="M24" s="71"/>
    </row>
  </sheetData>
  <mergeCells count="27">
    <mergeCell ref="B2:O2"/>
    <mergeCell ref="B13:O13"/>
    <mergeCell ref="L18:M18"/>
    <mergeCell ref="N7:N8"/>
    <mergeCell ref="O7:O8"/>
    <mergeCell ref="C7:C8"/>
    <mergeCell ref="D7:D8"/>
    <mergeCell ref="E7:E8"/>
    <mergeCell ref="F7:I7"/>
    <mergeCell ref="J7:K7"/>
    <mergeCell ref="L7:M7"/>
    <mergeCell ref="N18:N19"/>
    <mergeCell ref="O18:O19"/>
    <mergeCell ref="C18:C19"/>
    <mergeCell ref="D18:D19"/>
    <mergeCell ref="E18:E19"/>
    <mergeCell ref="N5:O5"/>
    <mergeCell ref="C6:I6"/>
    <mergeCell ref="J6:M6"/>
    <mergeCell ref="N6:O6"/>
    <mergeCell ref="B24:C24"/>
    <mergeCell ref="F18:I18"/>
    <mergeCell ref="J18:K18"/>
    <mergeCell ref="N16:O16"/>
    <mergeCell ref="C17:I17"/>
    <mergeCell ref="J17:M17"/>
    <mergeCell ref="N17:O17"/>
  </mergeCells>
  <hyperlinks>
    <hyperlink ref="B24" location="Índice!A1" display="Back to the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2:O41"/>
  <sheetViews>
    <sheetView showGridLines="0" showZeros="0" zoomScaleNormal="100" workbookViewId="0">
      <selection activeCell="F4" sqref="F4:F6"/>
    </sheetView>
  </sheetViews>
  <sheetFormatPr defaultRowHeight="15" customHeight="1"/>
  <cols>
    <col min="1" max="1" width="8.7109375" style="249" customWidth="1"/>
    <col min="2" max="2" width="59.5703125" style="249" customWidth="1"/>
    <col min="3" max="4" width="22.7109375" style="249" customWidth="1"/>
    <col min="5" max="5" width="8.7109375" style="249" customWidth="1"/>
    <col min="6" max="6" width="13" style="249" customWidth="1"/>
    <col min="7" max="8" width="22.7109375" style="249" customWidth="1"/>
    <col min="9" max="10" width="11.85546875" style="249" customWidth="1"/>
    <col min="11" max="13" width="9.140625" style="249"/>
    <col min="14" max="15" width="10.28515625" style="249" customWidth="1"/>
    <col min="16" max="16" width="10.7109375" style="249" customWidth="1"/>
    <col min="17" max="16384" width="9.140625" style="249"/>
  </cols>
  <sheetData>
    <row r="2" spans="2:15" ht="68.25" customHeight="1">
      <c r="B2" s="755" t="s">
        <v>864</v>
      </c>
      <c r="C2" s="755"/>
      <c r="D2" s="755"/>
      <c r="E2" s="677"/>
      <c r="F2" s="677"/>
      <c r="G2" s="677"/>
      <c r="H2" s="677"/>
      <c r="I2" s="354"/>
      <c r="J2" s="354"/>
      <c r="K2" s="354"/>
      <c r="L2" s="354"/>
      <c r="M2" s="354"/>
      <c r="N2" s="354"/>
      <c r="O2" s="354"/>
    </row>
    <row r="4" spans="2:15" ht="15" customHeight="1">
      <c r="B4" s="742" t="s">
        <v>812</v>
      </c>
      <c r="C4" s="742"/>
      <c r="D4" s="742"/>
      <c r="F4" s="712" t="s">
        <v>860</v>
      </c>
    </row>
    <row r="5" spans="2:15" ht="15" customHeight="1">
      <c r="B5" s="637" t="s">
        <v>775</v>
      </c>
      <c r="C5" s="637"/>
      <c r="D5" s="637"/>
      <c r="F5" s="712"/>
    </row>
    <row r="6" spans="2:15" ht="15" customHeight="1">
      <c r="B6" s="636" t="s">
        <v>745</v>
      </c>
      <c r="C6" s="636"/>
      <c r="D6" s="636"/>
      <c r="F6" s="712"/>
    </row>
    <row r="7" spans="2:15" ht="15" customHeight="1">
      <c r="B7" s="435"/>
      <c r="C7" s="435"/>
      <c r="D7" s="656" t="s">
        <v>0</v>
      </c>
    </row>
    <row r="8" spans="2:15" ht="39.950000000000003" customHeight="1">
      <c r="B8" s="242"/>
      <c r="C8" s="261" t="s">
        <v>746</v>
      </c>
      <c r="D8" s="261" t="s">
        <v>747</v>
      </c>
    </row>
    <row r="9" spans="2:15" ht="20.100000000000001" customHeight="1">
      <c r="B9" s="241" t="s">
        <v>748</v>
      </c>
      <c r="C9" s="348">
        <v>3765523</v>
      </c>
      <c r="D9" s="348">
        <v>107498.7</v>
      </c>
    </row>
    <row r="10" spans="2:15" ht="30" customHeight="1">
      <c r="B10" s="430" t="s">
        <v>749</v>
      </c>
      <c r="C10" s="431">
        <v>622995.30000000005</v>
      </c>
      <c r="D10" s="431">
        <v>17698.8</v>
      </c>
    </row>
    <row r="11" spans="2:15" ht="30" customHeight="1">
      <c r="B11" s="430" t="s">
        <v>750</v>
      </c>
      <c r="C11" s="431">
        <v>0</v>
      </c>
      <c r="D11" s="431">
        <v>0</v>
      </c>
    </row>
    <row r="12" spans="2:15" ht="30" customHeight="1">
      <c r="B12" s="430" t="s">
        <v>751</v>
      </c>
      <c r="C12" s="431">
        <v>-1080765.2</v>
      </c>
      <c r="D12" s="431">
        <v>-3319.9</v>
      </c>
    </row>
    <row r="13" spans="2:15" ht="20.100000000000001" customHeight="1">
      <c r="B13" s="430" t="s">
        <v>752</v>
      </c>
      <c r="C13" s="431">
        <v>-15645.4</v>
      </c>
      <c r="D13" s="431">
        <v>15645.4</v>
      </c>
    </row>
    <row r="14" spans="2:15" ht="20.100000000000001" customHeight="1">
      <c r="B14" s="432" t="s">
        <v>753</v>
      </c>
      <c r="C14" s="431">
        <v>0</v>
      </c>
      <c r="D14" s="431">
        <v>-18902.7</v>
      </c>
    </row>
    <row r="15" spans="2:15" ht="30" customHeight="1">
      <c r="B15" s="430" t="s">
        <v>754</v>
      </c>
      <c r="C15" s="431">
        <v>0</v>
      </c>
      <c r="D15" s="431">
        <v>0</v>
      </c>
    </row>
    <row r="16" spans="2:15" ht="20.100000000000001" customHeight="1">
      <c r="B16" s="432" t="s">
        <v>755</v>
      </c>
      <c r="C16" s="431">
        <v>0</v>
      </c>
      <c r="D16" s="431">
        <v>0</v>
      </c>
    </row>
    <row r="17" spans="1:10" ht="20.100000000000001" customHeight="1">
      <c r="B17" s="241" t="s">
        <v>756</v>
      </c>
      <c r="C17" s="349">
        <v>3292107.7</v>
      </c>
      <c r="D17" s="349">
        <v>118620.3</v>
      </c>
    </row>
    <row r="18" spans="1:10" ht="30" customHeight="1">
      <c r="B18" s="430" t="s">
        <v>757</v>
      </c>
      <c r="C18" s="431">
        <v>-16966.099999999999</v>
      </c>
      <c r="D18" s="431">
        <v>0</v>
      </c>
    </row>
    <row r="19" spans="1:10" ht="30" customHeight="1" thickBot="1">
      <c r="B19" s="433" t="s">
        <v>758</v>
      </c>
      <c r="C19" s="434">
        <v>0</v>
      </c>
      <c r="D19" s="434">
        <v>0</v>
      </c>
    </row>
    <row r="20" spans="1:10" ht="15" customHeight="1" thickTop="1">
      <c r="B20" s="256"/>
      <c r="C20" s="256"/>
      <c r="D20" s="256"/>
    </row>
    <row r="21" spans="1:10" ht="15" customHeight="1">
      <c r="B21" s="742" t="s">
        <v>814</v>
      </c>
      <c r="C21" s="742"/>
      <c r="D21" s="742"/>
    </row>
    <row r="22" spans="1:10" ht="15" customHeight="1">
      <c r="B22" s="637" t="s">
        <v>775</v>
      </c>
      <c r="C22" s="637"/>
      <c r="D22" s="637"/>
    </row>
    <row r="23" spans="1:10" ht="15" customHeight="1">
      <c r="B23" s="636" t="s">
        <v>745</v>
      </c>
      <c r="C23" s="636"/>
      <c r="D23" s="636"/>
    </row>
    <row r="24" spans="1:10" ht="15" customHeight="1">
      <c r="A24" s="238"/>
      <c r="B24" s="435"/>
      <c r="C24" s="435"/>
      <c r="D24" s="656" t="s">
        <v>0</v>
      </c>
      <c r="E24" s="238"/>
      <c r="F24" s="238"/>
      <c r="G24" s="238"/>
      <c r="H24" s="238"/>
      <c r="I24" s="238"/>
      <c r="J24" s="238"/>
    </row>
    <row r="25" spans="1:10" s="257" customFormat="1" ht="39.950000000000003" customHeight="1">
      <c r="B25" s="242"/>
      <c r="C25" s="261" t="s">
        <v>746</v>
      </c>
      <c r="D25" s="261" t="s">
        <v>747</v>
      </c>
      <c r="E25" s="259"/>
      <c r="F25" s="347"/>
      <c r="G25" s="347"/>
      <c r="H25" s="347"/>
      <c r="I25" s="347"/>
      <c r="J25" s="347"/>
    </row>
    <row r="26" spans="1:10" s="260" customFormat="1" ht="20.100000000000001" customHeight="1">
      <c r="B26" s="241" t="s">
        <v>748</v>
      </c>
      <c r="C26" s="348">
        <v>3208674.7</v>
      </c>
      <c r="D26" s="348">
        <v>357116</v>
      </c>
    </row>
    <row r="27" spans="1:10" ht="30" customHeight="1">
      <c r="B27" s="430" t="s">
        <v>749</v>
      </c>
      <c r="C27" s="431">
        <v>345129.4</v>
      </c>
      <c r="D27" s="431">
        <v>44498.8</v>
      </c>
    </row>
    <row r="28" spans="1:10" ht="30" customHeight="1">
      <c r="B28" s="430" t="s">
        <v>750</v>
      </c>
      <c r="C28" s="431">
        <v>-87232.9</v>
      </c>
      <c r="D28" s="431">
        <v>-116846.7</v>
      </c>
    </row>
    <row r="29" spans="1:10" ht="30" customHeight="1">
      <c r="B29" s="430" t="s">
        <v>751</v>
      </c>
      <c r="C29" s="431">
        <v>-433433.1</v>
      </c>
      <c r="D29" s="431">
        <v>-1812.4</v>
      </c>
    </row>
    <row r="30" spans="1:10" ht="20.100000000000001" customHeight="1">
      <c r="B30" s="430" t="s">
        <v>752</v>
      </c>
      <c r="C30" s="431">
        <v>0</v>
      </c>
      <c r="D30" s="431">
        <v>0</v>
      </c>
    </row>
    <row r="31" spans="1:10" ht="20.100000000000001" customHeight="1">
      <c r="B31" s="432" t="s">
        <v>753</v>
      </c>
      <c r="C31" s="431">
        <v>0</v>
      </c>
      <c r="D31" s="431">
        <v>0</v>
      </c>
    </row>
    <row r="32" spans="1:10" ht="30" customHeight="1">
      <c r="B32" s="430" t="s">
        <v>754</v>
      </c>
      <c r="C32" s="431">
        <v>0</v>
      </c>
      <c r="D32" s="431">
        <v>0</v>
      </c>
    </row>
    <row r="33" spans="2:10" ht="20.100000000000001" customHeight="1">
      <c r="B33" s="432" t="s">
        <v>755</v>
      </c>
      <c r="C33" s="431">
        <v>151.6</v>
      </c>
      <c r="D33" s="431">
        <v>-11.9</v>
      </c>
    </row>
    <row r="34" spans="2:10" ht="20.100000000000001" customHeight="1">
      <c r="B34" s="241" t="s">
        <v>815</v>
      </c>
      <c r="C34" s="349">
        <v>3033289.7</v>
      </c>
      <c r="D34" s="349">
        <v>282943.8</v>
      </c>
    </row>
    <row r="35" spans="2:10" ht="30" customHeight="1">
      <c r="B35" s="430" t="s">
        <v>757</v>
      </c>
      <c r="C35" s="431">
        <v>-6639</v>
      </c>
      <c r="D35" s="431">
        <v>0</v>
      </c>
    </row>
    <row r="36" spans="2:10" ht="30" customHeight="1" thickBot="1">
      <c r="B36" s="433" t="s">
        <v>758</v>
      </c>
      <c r="C36" s="434"/>
      <c r="D36" s="434"/>
    </row>
    <row r="37" spans="2:10" ht="15" customHeight="1" thickTop="1"/>
    <row r="38" spans="2:10" ht="12">
      <c r="E38" s="266"/>
      <c r="F38" s="266"/>
      <c r="G38" s="266"/>
      <c r="H38" s="266"/>
      <c r="I38" s="266"/>
      <c r="J38" s="266"/>
    </row>
    <row r="39" spans="2:10" ht="15" customHeight="1">
      <c r="C39" s="712" t="s">
        <v>860</v>
      </c>
    </row>
    <row r="40" spans="2:10" ht="15" customHeight="1">
      <c r="C40" s="712"/>
    </row>
    <row r="41" spans="2:10" ht="15" customHeight="1">
      <c r="C41" s="712"/>
    </row>
  </sheetData>
  <mergeCells count="5">
    <mergeCell ref="C39:C41"/>
    <mergeCell ref="B4:D4"/>
    <mergeCell ref="B21:D21"/>
    <mergeCell ref="B2:D2"/>
    <mergeCell ref="F4:F6"/>
  </mergeCells>
  <hyperlinks>
    <hyperlink ref="F4" location="Índice!A1" display="Back to the Index"/>
    <hyperlink ref="C39" location="Índice!A1" display="Back to the Index"/>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B2:F17"/>
  <sheetViews>
    <sheetView showZeros="0" zoomScaleNormal="100" workbookViewId="0">
      <selection activeCell="F16" sqref="F16:F17"/>
    </sheetView>
  </sheetViews>
  <sheetFormatPr defaultRowHeight="15" customHeight="1"/>
  <cols>
    <col min="1" max="1" width="9.140625" style="249"/>
    <col min="2" max="2" width="55.7109375" style="249" customWidth="1"/>
    <col min="3" max="3" width="20.7109375" style="249" customWidth="1"/>
    <col min="4" max="4" width="6.5703125" style="249" customWidth="1"/>
    <col min="5" max="5" width="55.7109375" style="249" customWidth="1"/>
    <col min="6" max="6" width="20.7109375" style="249" customWidth="1"/>
    <col min="7" max="7" width="10.42578125" style="249" customWidth="1"/>
    <col min="8" max="11" width="9.140625" style="249"/>
    <col min="12" max="13" width="10.28515625" style="249" customWidth="1"/>
    <col min="14" max="14" width="10.7109375" style="249" customWidth="1"/>
    <col min="15" max="16384" width="9.140625" style="249"/>
  </cols>
  <sheetData>
    <row r="2" spans="2:6" ht="28.5" customHeight="1">
      <c r="B2" s="727" t="s">
        <v>829</v>
      </c>
      <c r="C2" s="727"/>
      <c r="D2" s="727"/>
      <c r="E2" s="727"/>
      <c r="F2" s="727"/>
    </row>
    <row r="4" spans="2:6" ht="15" customHeight="1">
      <c r="B4" s="742" t="s">
        <v>812</v>
      </c>
      <c r="C4" s="742"/>
      <c r="E4" s="742" t="s">
        <v>814</v>
      </c>
      <c r="F4" s="742"/>
    </row>
    <row r="5" spans="2:6" ht="15" customHeight="1">
      <c r="B5" s="637" t="s">
        <v>776</v>
      </c>
      <c r="C5" s="637"/>
      <c r="E5" s="637" t="s">
        <v>776</v>
      </c>
      <c r="F5" s="637"/>
    </row>
    <row r="6" spans="2:6" ht="30" customHeight="1">
      <c r="B6" s="757" t="s">
        <v>759</v>
      </c>
      <c r="C6" s="757"/>
      <c r="D6" s="238"/>
      <c r="E6" s="757" t="s">
        <v>759</v>
      </c>
      <c r="F6" s="757"/>
    </row>
    <row r="7" spans="2:6" s="257" customFormat="1" ht="15" customHeight="1">
      <c r="B7" s="435"/>
      <c r="C7" s="656" t="s">
        <v>0</v>
      </c>
      <c r="E7" s="435"/>
      <c r="F7" s="656" t="s">
        <v>0</v>
      </c>
    </row>
    <row r="8" spans="2:6" s="260" customFormat="1" ht="45" customHeight="1">
      <c r="B8" s="242"/>
      <c r="C8" s="261" t="s">
        <v>760</v>
      </c>
      <c r="E8" s="242"/>
      <c r="F8" s="261" t="s">
        <v>760</v>
      </c>
    </row>
    <row r="9" spans="2:6" ht="20.100000000000001" customHeight="1">
      <c r="B9" s="355" t="s">
        <v>748</v>
      </c>
      <c r="C9" s="498">
        <v>9965165.9000000004</v>
      </c>
      <c r="E9" s="355" t="s">
        <v>748</v>
      </c>
      <c r="F9" s="498">
        <v>7809601.9000000004</v>
      </c>
    </row>
    <row r="10" spans="2:6" ht="19.5" customHeight="1">
      <c r="B10" s="430" t="s">
        <v>761</v>
      </c>
      <c r="C10" s="437">
        <v>901047</v>
      </c>
      <c r="E10" s="430" t="s">
        <v>761</v>
      </c>
      <c r="F10" s="437">
        <v>345548.3</v>
      </c>
    </row>
    <row r="11" spans="2:6" ht="20.100000000000001" customHeight="1">
      <c r="B11" s="436" t="s">
        <v>762</v>
      </c>
      <c r="C11" s="437">
        <v>-691106</v>
      </c>
      <c r="E11" s="436" t="s">
        <v>762</v>
      </c>
      <c r="F11" s="437">
        <v>-297266.59999999998</v>
      </c>
    </row>
    <row r="12" spans="2:6" ht="20.100000000000001" customHeight="1">
      <c r="B12" s="436" t="s">
        <v>763</v>
      </c>
      <c r="C12" s="437">
        <v>-540964.9</v>
      </c>
      <c r="E12" s="436" t="s">
        <v>763</v>
      </c>
      <c r="F12" s="437">
        <v>-259498.5</v>
      </c>
    </row>
    <row r="13" spans="2:6" ht="20.100000000000001" customHeight="1">
      <c r="B13" s="436" t="s">
        <v>764</v>
      </c>
      <c r="C13" s="437">
        <v>-1824540</v>
      </c>
      <c r="E13" s="436" t="s">
        <v>764</v>
      </c>
      <c r="F13" s="437">
        <v>-888735.9</v>
      </c>
    </row>
    <row r="14" spans="2:6" ht="20.100000000000001" customHeight="1" thickBot="1">
      <c r="B14" s="246" t="s">
        <v>756</v>
      </c>
      <c r="C14" s="438">
        <v>7809601.9000000004</v>
      </c>
      <c r="E14" s="246" t="s">
        <v>815</v>
      </c>
      <c r="F14" s="438">
        <v>6709649.2999999998</v>
      </c>
    </row>
    <row r="15" spans="2:6" ht="15" customHeight="1" thickTop="1">
      <c r="B15" s="756"/>
      <c r="C15" s="756"/>
    </row>
    <row r="16" spans="2:6" ht="15" customHeight="1">
      <c r="F16" s="712" t="s">
        <v>860</v>
      </c>
    </row>
    <row r="17" spans="6:6" ht="15" customHeight="1">
      <c r="F17" s="712"/>
    </row>
  </sheetData>
  <mergeCells count="7">
    <mergeCell ref="F16:F17"/>
    <mergeCell ref="B15:C15"/>
    <mergeCell ref="B4:C4"/>
    <mergeCell ref="E4:F4"/>
    <mergeCell ref="B2:F2"/>
    <mergeCell ref="E6:F6"/>
    <mergeCell ref="B6:C6"/>
  </mergeCells>
  <hyperlinks>
    <hyperlink ref="F16" location="Índice!A1" display="Back to the Index"/>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B2:I24"/>
  <sheetViews>
    <sheetView showGridLines="0" showZeros="0" zoomScaleNormal="100" workbookViewId="0">
      <selection activeCell="G23" sqref="G23:G24"/>
    </sheetView>
  </sheetViews>
  <sheetFormatPr defaultRowHeight="15" customHeight="1"/>
  <cols>
    <col min="1" max="1" width="6.7109375" style="249" customWidth="1"/>
    <col min="2" max="2" width="25.7109375" style="249" customWidth="1"/>
    <col min="3" max="7" width="12.7109375" style="249" customWidth="1"/>
    <col min="8" max="8" width="6.7109375" style="249" customWidth="1"/>
    <col min="9" max="9" width="25.7109375" style="249" customWidth="1"/>
    <col min="10" max="14" width="12.7109375" style="249" customWidth="1"/>
    <col min="15" max="16384" width="9.140625" style="249"/>
  </cols>
  <sheetData>
    <row r="2" spans="2:9" ht="15" customHeight="1">
      <c r="B2" s="742" t="s">
        <v>812</v>
      </c>
      <c r="C2" s="742"/>
      <c r="D2" s="742"/>
      <c r="E2" s="742"/>
      <c r="F2" s="742"/>
      <c r="G2" s="742"/>
    </row>
    <row r="3" spans="2:9" ht="15" customHeight="1">
      <c r="B3" s="637" t="s">
        <v>777</v>
      </c>
      <c r="C3" s="637"/>
      <c r="D3" s="637"/>
      <c r="E3" s="637"/>
      <c r="F3" s="637"/>
      <c r="G3" s="637"/>
    </row>
    <row r="4" spans="2:9" ht="15" customHeight="1">
      <c r="B4" s="636" t="s">
        <v>765</v>
      </c>
      <c r="C4" s="636"/>
      <c r="D4" s="636"/>
      <c r="E4" s="636"/>
      <c r="F4" s="636"/>
      <c r="G4" s="636"/>
    </row>
    <row r="5" spans="2:9" ht="15" customHeight="1">
      <c r="B5" s="443"/>
      <c r="C5" s="268"/>
      <c r="D5" s="444"/>
      <c r="E5" s="444"/>
      <c r="F5" s="444"/>
      <c r="G5" s="656" t="s">
        <v>0</v>
      </c>
    </row>
    <row r="6" spans="2:9" ht="45" customHeight="1">
      <c r="B6" s="350" t="s">
        <v>766</v>
      </c>
      <c r="C6" s="351" t="s">
        <v>767</v>
      </c>
      <c r="D6" s="351" t="s">
        <v>768</v>
      </c>
      <c r="E6" s="351" t="s">
        <v>769</v>
      </c>
      <c r="F6" s="351" t="s">
        <v>770</v>
      </c>
      <c r="G6" s="351" t="s">
        <v>771</v>
      </c>
    </row>
    <row r="7" spans="2:9" ht="15" customHeight="1">
      <c r="B7" s="142" t="s">
        <v>772</v>
      </c>
      <c r="C7" s="439">
        <v>11291412.6</v>
      </c>
      <c r="D7" s="439">
        <v>35419521.899999999</v>
      </c>
      <c r="E7" s="439">
        <v>31886126.199999999</v>
      </c>
      <c r="F7" s="439">
        <v>3533395.8</v>
      </c>
      <c r="G7" s="439">
        <v>0</v>
      </c>
    </row>
    <row r="8" spans="2:9" ht="15" customHeight="1">
      <c r="B8" s="155" t="s">
        <v>773</v>
      </c>
      <c r="C8" s="440">
        <v>11738714</v>
      </c>
      <c r="D8" s="440">
        <v>1150729.7</v>
      </c>
      <c r="E8" s="440">
        <v>806870.8</v>
      </c>
      <c r="F8" s="440">
        <v>343858.9</v>
      </c>
      <c r="G8" s="440">
        <v>0</v>
      </c>
    </row>
    <row r="9" spans="2:9" ht="15" customHeight="1">
      <c r="B9" s="352" t="s">
        <v>744</v>
      </c>
      <c r="C9" s="353">
        <v>23030126.600000001</v>
      </c>
      <c r="D9" s="353">
        <v>36570251.600000001</v>
      </c>
      <c r="E9" s="353">
        <v>32692996.899999999</v>
      </c>
      <c r="F9" s="353">
        <v>3877254.7</v>
      </c>
      <c r="G9" s="353">
        <v>0</v>
      </c>
    </row>
    <row r="10" spans="2:9" ht="15" customHeight="1" thickBot="1">
      <c r="B10" s="441" t="s">
        <v>774</v>
      </c>
      <c r="C10" s="442">
        <v>554513.19999999995</v>
      </c>
      <c r="D10" s="442">
        <v>3544003.5</v>
      </c>
      <c r="E10" s="442">
        <v>3181443.5</v>
      </c>
      <c r="F10" s="442">
        <v>362560</v>
      </c>
      <c r="G10" s="442">
        <v>0</v>
      </c>
    </row>
    <row r="11" spans="2:9" ht="15" customHeight="1" thickTop="1">
      <c r="B11" s="239" t="s">
        <v>799</v>
      </c>
    </row>
    <row r="13" spans="2:9" ht="15" customHeight="1">
      <c r="B13" s="742" t="s">
        <v>814</v>
      </c>
      <c r="C13" s="742"/>
      <c r="D13" s="742"/>
      <c r="E13" s="742"/>
      <c r="F13" s="742"/>
      <c r="G13" s="742"/>
      <c r="I13" s="345"/>
    </row>
    <row r="14" spans="2:9" ht="15" customHeight="1">
      <c r="B14" s="637" t="s">
        <v>777</v>
      </c>
      <c r="C14" s="637"/>
      <c r="D14" s="637"/>
      <c r="E14" s="637"/>
      <c r="F14" s="637"/>
      <c r="G14" s="637"/>
      <c r="I14" s="345"/>
    </row>
    <row r="15" spans="2:9" ht="15" customHeight="1">
      <c r="B15" s="636" t="s">
        <v>765</v>
      </c>
      <c r="C15" s="636"/>
      <c r="D15" s="636"/>
      <c r="E15" s="636"/>
      <c r="F15" s="636"/>
      <c r="G15" s="636"/>
      <c r="I15" s="345"/>
    </row>
    <row r="16" spans="2:9" ht="15" customHeight="1">
      <c r="B16" s="443"/>
      <c r="C16" s="268"/>
      <c r="D16" s="444"/>
      <c r="E16" s="444"/>
      <c r="F16" s="444"/>
      <c r="G16" s="656" t="s">
        <v>0</v>
      </c>
      <c r="I16" s="345"/>
    </row>
    <row r="17" spans="2:7" ht="45" customHeight="1">
      <c r="B17" s="350" t="s">
        <v>766</v>
      </c>
      <c r="C17" s="351" t="s">
        <v>767</v>
      </c>
      <c r="D17" s="351" t="s">
        <v>768</v>
      </c>
      <c r="E17" s="351" t="s">
        <v>769</v>
      </c>
      <c r="F17" s="351" t="s">
        <v>770</v>
      </c>
      <c r="G17" s="351" t="s">
        <v>771</v>
      </c>
    </row>
    <row r="18" spans="2:7" ht="15" customHeight="1">
      <c r="B18" s="142" t="s">
        <v>772</v>
      </c>
      <c r="C18" s="439">
        <v>10560146.300000001</v>
      </c>
      <c r="D18" s="439">
        <v>35482654.200000003</v>
      </c>
      <c r="E18" s="439">
        <v>31496384.300000001</v>
      </c>
      <c r="F18" s="439">
        <v>3986269.9</v>
      </c>
      <c r="G18" s="439">
        <v>0</v>
      </c>
    </row>
    <row r="19" spans="2:7" ht="15" customHeight="1">
      <c r="B19" s="155" t="s">
        <v>773</v>
      </c>
      <c r="C19" s="440">
        <v>16890873.600000001</v>
      </c>
      <c r="D19" s="440">
        <v>123.5</v>
      </c>
      <c r="E19" s="440">
        <v>0</v>
      </c>
      <c r="F19" s="440">
        <v>123.5</v>
      </c>
      <c r="G19" s="440">
        <v>0</v>
      </c>
    </row>
    <row r="20" spans="2:7" ht="15" customHeight="1">
      <c r="B20" s="352" t="s">
        <v>744</v>
      </c>
      <c r="C20" s="353">
        <v>27451019.800000001</v>
      </c>
      <c r="D20" s="353">
        <v>35482777.799999997</v>
      </c>
      <c r="E20" s="353">
        <v>31496384.300000001</v>
      </c>
      <c r="F20" s="353">
        <v>3986393.5</v>
      </c>
      <c r="G20" s="353">
        <v>0</v>
      </c>
    </row>
    <row r="21" spans="2:7" ht="15" customHeight="1" thickBot="1">
      <c r="B21" s="441" t="s">
        <v>774</v>
      </c>
      <c r="C21" s="442">
        <v>409181.3</v>
      </c>
      <c r="D21" s="442">
        <v>2962190.8</v>
      </c>
      <c r="E21" s="442">
        <v>2686215.6</v>
      </c>
      <c r="F21" s="442">
        <v>275975.2</v>
      </c>
      <c r="G21" s="442"/>
    </row>
    <row r="22" spans="2:7" ht="15" customHeight="1" thickTop="1">
      <c r="B22" s="239" t="s">
        <v>799</v>
      </c>
    </row>
    <row r="23" spans="2:7" ht="15" customHeight="1">
      <c r="G23" s="712" t="s">
        <v>860</v>
      </c>
    </row>
    <row r="24" spans="2:7" ht="15" customHeight="1">
      <c r="G24" s="712"/>
    </row>
  </sheetData>
  <mergeCells count="3">
    <mergeCell ref="B2:G2"/>
    <mergeCell ref="B13:G13"/>
    <mergeCell ref="G23:G24"/>
  </mergeCells>
  <hyperlinks>
    <hyperlink ref="G23" location="Índice!A1" display="Back to the Index"/>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2:K49"/>
  <sheetViews>
    <sheetView showGridLines="0" showZeros="0" zoomScaleNormal="100" workbookViewId="0">
      <selection activeCell="J5" sqref="J5:J6"/>
    </sheetView>
  </sheetViews>
  <sheetFormatPr defaultRowHeight="12"/>
  <cols>
    <col min="1" max="1" width="10" style="2" customWidth="1"/>
    <col min="2" max="2" width="50.7109375" style="2" customWidth="1"/>
    <col min="3" max="8" width="15.7109375" style="2" customWidth="1"/>
    <col min="9" max="9" width="5.7109375" style="2" customWidth="1"/>
    <col min="10" max="10" width="11.42578125" style="2" customWidth="1"/>
    <col min="11" max="11" width="32.7109375" style="2" customWidth="1"/>
    <col min="12" max="16384" width="9.140625" style="2"/>
  </cols>
  <sheetData>
    <row r="2" spans="2:11" ht="15" customHeight="1">
      <c r="B2" s="719" t="s">
        <v>812</v>
      </c>
      <c r="C2" s="719"/>
      <c r="D2" s="719"/>
      <c r="E2" s="719"/>
      <c r="F2" s="719"/>
      <c r="G2" s="719"/>
      <c r="H2" s="719"/>
    </row>
    <row r="3" spans="2:11" ht="15" customHeight="1">
      <c r="B3" s="637" t="s">
        <v>524</v>
      </c>
      <c r="C3" s="637"/>
      <c r="D3" s="637"/>
      <c r="E3" s="637"/>
      <c r="F3" s="637"/>
      <c r="G3" s="637"/>
    </row>
    <row r="4" spans="2:11" ht="15" customHeight="1">
      <c r="B4" s="636" t="s">
        <v>525</v>
      </c>
      <c r="C4" s="636"/>
      <c r="D4" s="636"/>
      <c r="E4" s="636"/>
      <c r="F4" s="636"/>
      <c r="G4" s="636"/>
    </row>
    <row r="5" spans="2:11" s="138" customFormat="1" ht="15" customHeight="1">
      <c r="B5" s="157"/>
      <c r="C5" s="157"/>
      <c r="D5" s="157"/>
      <c r="E5" s="157"/>
      <c r="F5" s="157"/>
      <c r="G5" s="157"/>
      <c r="H5" s="656" t="s">
        <v>0</v>
      </c>
      <c r="J5" s="712" t="s">
        <v>860</v>
      </c>
    </row>
    <row r="6" spans="2:11" s="68" customFormat="1" ht="24.95" customHeight="1">
      <c r="B6" s="158"/>
      <c r="C6" s="735" t="s">
        <v>526</v>
      </c>
      <c r="D6" s="735"/>
      <c r="E6" s="735" t="s">
        <v>527</v>
      </c>
      <c r="F6" s="735"/>
      <c r="G6" s="735" t="s">
        <v>528</v>
      </c>
      <c r="H6" s="735"/>
      <c r="J6" s="712"/>
    </row>
    <row r="7" spans="2:11" s="68" customFormat="1" ht="24.95" customHeight="1">
      <c r="B7" s="83"/>
      <c r="C7" s="159" t="s">
        <v>529</v>
      </c>
      <c r="D7" s="159" t="s">
        <v>530</v>
      </c>
      <c r="E7" s="159" t="s">
        <v>529</v>
      </c>
      <c r="F7" s="159" t="s">
        <v>530</v>
      </c>
      <c r="G7" s="160" t="s">
        <v>1</v>
      </c>
      <c r="H7" s="160" t="s">
        <v>531</v>
      </c>
      <c r="J7"/>
      <c r="K7" s="138"/>
    </row>
    <row r="8" spans="2:11" ht="15" customHeight="1">
      <c r="B8" s="161" t="s">
        <v>490</v>
      </c>
      <c r="C8" s="90">
        <v>11298450.199999999</v>
      </c>
      <c r="D8" s="90">
        <v>37965.9</v>
      </c>
      <c r="E8" s="90">
        <v>12039031.5</v>
      </c>
      <c r="F8" s="90">
        <v>4159.5</v>
      </c>
      <c r="G8" s="90">
        <v>1476081.4</v>
      </c>
      <c r="H8" s="162">
        <v>0.1225656389573162</v>
      </c>
      <c r="I8" s="145"/>
      <c r="K8" s="138"/>
    </row>
    <row r="9" spans="2:11" ht="15" customHeight="1">
      <c r="B9" s="88" t="s">
        <v>497</v>
      </c>
      <c r="C9" s="90">
        <v>693900.6</v>
      </c>
      <c r="D9" s="90">
        <v>50792</v>
      </c>
      <c r="E9" s="90">
        <v>568180.1</v>
      </c>
      <c r="F9" s="90">
        <v>16932.8</v>
      </c>
      <c r="G9" s="90">
        <v>117138.5</v>
      </c>
      <c r="H9" s="162">
        <v>0.20019811561153411</v>
      </c>
      <c r="I9" s="146"/>
      <c r="K9" s="138"/>
    </row>
    <row r="10" spans="2:11" ht="15" customHeight="1">
      <c r="B10" s="88" t="s">
        <v>498</v>
      </c>
      <c r="C10" s="90">
        <v>258611.9</v>
      </c>
      <c r="D10" s="90">
        <v>49416.2</v>
      </c>
      <c r="E10" s="90">
        <v>228693.3</v>
      </c>
      <c r="F10" s="90">
        <v>14594.7</v>
      </c>
      <c r="G10" s="90">
        <v>128128.5</v>
      </c>
      <c r="H10" s="162">
        <v>0.52665359573838411</v>
      </c>
      <c r="I10" s="146"/>
      <c r="K10" s="138"/>
    </row>
    <row r="11" spans="2:11" ht="15" customHeight="1">
      <c r="B11" s="88" t="s">
        <v>499</v>
      </c>
      <c r="C11" s="90">
        <v>19431.900000000001</v>
      </c>
      <c r="D11" s="90">
        <v>0</v>
      </c>
      <c r="E11" s="90">
        <v>19431.900000000001</v>
      </c>
      <c r="F11" s="90">
        <v>0</v>
      </c>
      <c r="G11" s="90">
        <v>0</v>
      </c>
      <c r="H11" s="162">
        <v>0</v>
      </c>
      <c r="I11" s="145"/>
      <c r="K11" s="138"/>
    </row>
    <row r="12" spans="2:11" ht="15" customHeight="1">
      <c r="B12" s="88" t="s">
        <v>500</v>
      </c>
      <c r="C12" s="90">
        <v>0</v>
      </c>
      <c r="D12" s="90">
        <v>0</v>
      </c>
      <c r="E12" s="90">
        <v>0</v>
      </c>
      <c r="F12" s="90">
        <v>0</v>
      </c>
      <c r="G12" s="90">
        <v>0</v>
      </c>
      <c r="H12" s="162"/>
      <c r="I12" s="146"/>
      <c r="K12" s="138"/>
    </row>
    <row r="13" spans="2:11" ht="15" customHeight="1">
      <c r="B13" s="88" t="s">
        <v>491</v>
      </c>
      <c r="C13" s="90">
        <v>1236990.8</v>
      </c>
      <c r="D13" s="90">
        <v>946906.2</v>
      </c>
      <c r="E13" s="90">
        <v>1402779.3</v>
      </c>
      <c r="F13" s="90">
        <v>54436.7</v>
      </c>
      <c r="G13" s="90">
        <v>571583.5</v>
      </c>
      <c r="H13" s="162">
        <v>0.39224349718916068</v>
      </c>
      <c r="I13" s="145"/>
      <c r="K13" s="138"/>
    </row>
    <row r="14" spans="2:11" ht="15" customHeight="1">
      <c r="B14" s="88" t="s">
        <v>492</v>
      </c>
      <c r="C14" s="90">
        <v>5000775.7</v>
      </c>
      <c r="D14" s="90">
        <v>2994755.5</v>
      </c>
      <c r="E14" s="90">
        <v>4209511.4000000004</v>
      </c>
      <c r="F14" s="90">
        <v>145328.20000000001</v>
      </c>
      <c r="G14" s="90">
        <v>4323451.2</v>
      </c>
      <c r="H14" s="162">
        <v>0.99279229480690856</v>
      </c>
      <c r="I14" s="144"/>
      <c r="K14" s="138"/>
    </row>
    <row r="15" spans="2:11" ht="15" customHeight="1">
      <c r="B15" s="88" t="s">
        <v>493</v>
      </c>
      <c r="C15" s="90">
        <v>2258871.2000000002</v>
      </c>
      <c r="D15" s="90">
        <v>265772.09999999998</v>
      </c>
      <c r="E15" s="90">
        <v>2199111.6</v>
      </c>
      <c r="F15" s="90">
        <v>8474.4</v>
      </c>
      <c r="G15" s="90">
        <v>1557580.5</v>
      </c>
      <c r="H15" s="162">
        <v>0.70555824325756733</v>
      </c>
      <c r="I15" s="144"/>
      <c r="K15" s="138"/>
    </row>
    <row r="16" spans="2:11" ht="15" customHeight="1">
      <c r="B16" s="88" t="s">
        <v>501</v>
      </c>
      <c r="C16" s="90">
        <v>962884.2</v>
      </c>
      <c r="D16" s="90">
        <v>22634.6</v>
      </c>
      <c r="E16" s="90">
        <v>931396.4</v>
      </c>
      <c r="F16" s="90">
        <v>7490</v>
      </c>
      <c r="G16" s="90">
        <v>605551.5</v>
      </c>
      <c r="H16" s="162">
        <v>0.64496780441169455</v>
      </c>
      <c r="I16" s="144"/>
      <c r="K16" s="138"/>
    </row>
    <row r="17" spans="1:11" s="10" customFormat="1" ht="15" customHeight="1">
      <c r="A17" s="2"/>
      <c r="B17" s="88" t="s">
        <v>502</v>
      </c>
      <c r="C17" s="90">
        <v>783725.4</v>
      </c>
      <c r="D17" s="90">
        <v>160059.29999999999</v>
      </c>
      <c r="E17" s="90">
        <v>427309</v>
      </c>
      <c r="F17" s="90">
        <v>4960.3999999999996</v>
      </c>
      <c r="G17" s="90">
        <v>502353.2</v>
      </c>
      <c r="H17" s="162">
        <v>1.1621299125036377</v>
      </c>
      <c r="I17" s="144"/>
      <c r="J17" s="2"/>
      <c r="K17" s="138"/>
    </row>
    <row r="18" spans="1:11" s="10" customFormat="1" ht="15" customHeight="1">
      <c r="B18" s="88" t="s">
        <v>503</v>
      </c>
      <c r="C18" s="90">
        <v>0</v>
      </c>
      <c r="D18" s="90">
        <v>0</v>
      </c>
      <c r="E18" s="90">
        <v>0</v>
      </c>
      <c r="F18" s="90">
        <v>0</v>
      </c>
      <c r="G18" s="90">
        <v>0</v>
      </c>
      <c r="H18" s="162"/>
      <c r="I18" s="24"/>
      <c r="J18" s="2"/>
      <c r="K18" s="138"/>
    </row>
    <row r="19" spans="1:11" s="10" customFormat="1" ht="15" customHeight="1">
      <c r="B19" s="88" t="s">
        <v>504</v>
      </c>
      <c r="C19" s="90">
        <v>0</v>
      </c>
      <c r="D19" s="90">
        <v>0</v>
      </c>
      <c r="E19" s="90">
        <v>0</v>
      </c>
      <c r="F19" s="90">
        <v>0</v>
      </c>
      <c r="G19" s="90">
        <v>0</v>
      </c>
      <c r="H19" s="162"/>
      <c r="I19" s="144"/>
      <c r="J19" s="2"/>
      <c r="K19" s="138"/>
    </row>
    <row r="20" spans="1:11" s="10" customFormat="1" ht="15" customHeight="1">
      <c r="B20" s="88" t="s">
        <v>505</v>
      </c>
      <c r="C20" s="90">
        <v>0</v>
      </c>
      <c r="D20" s="90">
        <v>0</v>
      </c>
      <c r="E20" s="90">
        <v>0</v>
      </c>
      <c r="F20" s="90">
        <v>0</v>
      </c>
      <c r="G20" s="90">
        <v>0</v>
      </c>
      <c r="H20" s="162"/>
      <c r="I20" s="144"/>
      <c r="K20" s="138"/>
    </row>
    <row r="21" spans="1:11" s="10" customFormat="1" ht="15" customHeight="1">
      <c r="B21" s="88" t="s">
        <v>506</v>
      </c>
      <c r="C21" s="90">
        <v>22328.799999999999</v>
      </c>
      <c r="D21" s="90">
        <v>0</v>
      </c>
      <c r="E21" s="90">
        <v>21139.3</v>
      </c>
      <c r="F21" s="90">
        <v>0</v>
      </c>
      <c r="G21" s="90">
        <v>31708.9</v>
      </c>
      <c r="H21" s="162">
        <v>1.4999976347371957</v>
      </c>
      <c r="I21" s="24"/>
      <c r="K21" s="138"/>
    </row>
    <row r="22" spans="1:11" s="10" customFormat="1" ht="15" customHeight="1">
      <c r="B22" s="88" t="s">
        <v>495</v>
      </c>
      <c r="C22" s="90">
        <v>22452.7</v>
      </c>
      <c r="D22" s="90">
        <v>0</v>
      </c>
      <c r="E22" s="90">
        <v>11480.5</v>
      </c>
      <c r="F22" s="90">
        <v>0</v>
      </c>
      <c r="G22" s="90">
        <v>11480.5</v>
      </c>
      <c r="H22" s="162">
        <v>1</v>
      </c>
      <c r="I22" s="24"/>
      <c r="K22" s="138"/>
    </row>
    <row r="23" spans="1:11" s="10" customFormat="1" ht="15" customHeight="1">
      <c r="B23" s="88" t="s">
        <v>532</v>
      </c>
      <c r="C23" s="90">
        <v>0</v>
      </c>
      <c r="D23" s="90">
        <v>0</v>
      </c>
      <c r="E23" s="90">
        <v>0</v>
      </c>
      <c r="F23" s="90">
        <v>0</v>
      </c>
      <c r="G23" s="90">
        <v>0</v>
      </c>
      <c r="H23" s="162"/>
      <c r="I23" s="24"/>
      <c r="K23" s="138"/>
    </row>
    <row r="24" spans="1:11" ht="15" customHeight="1" thickBot="1">
      <c r="B24" s="102" t="s">
        <v>2</v>
      </c>
      <c r="C24" s="149">
        <v>22558423.300000001</v>
      </c>
      <c r="D24" s="149">
        <v>4528301.8</v>
      </c>
      <c r="E24" s="149">
        <v>22058064.300000001</v>
      </c>
      <c r="F24" s="149">
        <v>256376.8</v>
      </c>
      <c r="G24" s="149">
        <v>9325057.8000000007</v>
      </c>
      <c r="H24" s="163">
        <v>0.41789340625699112</v>
      </c>
      <c r="K24" s="138"/>
    </row>
    <row r="25" spans="1:11" s="45" customFormat="1" ht="15" customHeight="1" thickTop="1">
      <c r="B25" s="164"/>
      <c r="C25" s="164"/>
      <c r="D25" s="164"/>
      <c r="E25" s="164"/>
      <c r="F25" s="164"/>
      <c r="G25" s="164"/>
      <c r="H25" s="164"/>
      <c r="K25" s="165"/>
    </row>
    <row r="26" spans="1:11" s="45" customFormat="1" ht="15" customHeight="1">
      <c r="B26" s="719" t="s">
        <v>814</v>
      </c>
      <c r="C26" s="719"/>
      <c r="D26" s="719"/>
      <c r="E26" s="719"/>
      <c r="F26" s="719"/>
      <c r="G26" s="719"/>
      <c r="H26" s="719"/>
      <c r="K26" s="166"/>
    </row>
    <row r="27" spans="1:11" s="10" customFormat="1" ht="15" customHeight="1">
      <c r="A27" s="2"/>
      <c r="B27" s="637" t="s">
        <v>524</v>
      </c>
      <c r="C27" s="637"/>
      <c r="D27" s="637"/>
      <c r="E27" s="637"/>
      <c r="F27" s="637"/>
      <c r="G27" s="637"/>
      <c r="H27" s="2"/>
      <c r="I27" s="2"/>
      <c r="J27" s="2"/>
      <c r="K27" s="2"/>
    </row>
    <row r="28" spans="1:11" s="10" customFormat="1" ht="15" customHeight="1">
      <c r="A28" s="2"/>
      <c r="B28" s="636" t="s">
        <v>525</v>
      </c>
      <c r="C28" s="636"/>
      <c r="D28" s="636"/>
      <c r="E28" s="636"/>
      <c r="F28" s="636"/>
      <c r="G28" s="636"/>
      <c r="H28" s="2"/>
      <c r="I28" s="2"/>
      <c r="J28" s="2"/>
      <c r="K28" s="2"/>
    </row>
    <row r="29" spans="1:11" s="10" customFormat="1" ht="15" customHeight="1">
      <c r="A29" s="2"/>
      <c r="B29" s="157"/>
      <c r="C29" s="157"/>
      <c r="D29" s="157"/>
      <c r="E29" s="157"/>
      <c r="F29" s="157"/>
      <c r="G29" s="157"/>
      <c r="H29" s="656" t="s">
        <v>0</v>
      </c>
      <c r="I29" s="2"/>
      <c r="J29" s="2"/>
      <c r="K29" s="2"/>
    </row>
    <row r="30" spans="1:11" s="10" customFormat="1" ht="24.95" customHeight="1">
      <c r="A30" s="2"/>
      <c r="B30" s="158"/>
      <c r="C30" s="735" t="s">
        <v>526</v>
      </c>
      <c r="D30" s="735"/>
      <c r="E30" s="735" t="s">
        <v>527</v>
      </c>
      <c r="F30" s="735"/>
      <c r="G30" s="735" t="s">
        <v>528</v>
      </c>
      <c r="H30" s="735"/>
      <c r="I30" s="2"/>
      <c r="J30" s="2"/>
      <c r="K30" s="2"/>
    </row>
    <row r="31" spans="1:11" s="10" customFormat="1" ht="24.95" customHeight="1">
      <c r="A31" s="2"/>
      <c r="B31" s="83"/>
      <c r="C31" s="159" t="s">
        <v>529</v>
      </c>
      <c r="D31" s="159" t="s">
        <v>530</v>
      </c>
      <c r="E31" s="159" t="s">
        <v>529</v>
      </c>
      <c r="F31" s="159" t="s">
        <v>530</v>
      </c>
      <c r="G31" s="160" t="s">
        <v>1</v>
      </c>
      <c r="H31" s="160" t="s">
        <v>531</v>
      </c>
      <c r="I31" s="2"/>
      <c r="J31" s="2"/>
      <c r="K31" s="2"/>
    </row>
    <row r="32" spans="1:11" s="10" customFormat="1" ht="15" customHeight="1">
      <c r="A32" s="2"/>
      <c r="B32" s="161" t="s">
        <v>490</v>
      </c>
      <c r="C32" s="90">
        <v>13386068.300000001</v>
      </c>
      <c r="D32" s="90">
        <v>188022.6</v>
      </c>
      <c r="E32" s="90">
        <v>14010799.699999999</v>
      </c>
      <c r="F32" s="90">
        <v>80560.600000000006</v>
      </c>
      <c r="G32" s="90">
        <v>1731501.7</v>
      </c>
      <c r="H32" s="162">
        <v>0.12287683113176803</v>
      </c>
      <c r="I32" s="2"/>
      <c r="J32" s="2"/>
      <c r="K32" s="2"/>
    </row>
    <row r="33" spans="1:11" s="10" customFormat="1" ht="15" customHeight="1">
      <c r="A33" s="2"/>
      <c r="B33" s="88" t="s">
        <v>497</v>
      </c>
      <c r="C33" s="90">
        <v>763372.9</v>
      </c>
      <c r="D33" s="90">
        <v>69687.399999999994</v>
      </c>
      <c r="E33" s="90">
        <v>636994.30000000005</v>
      </c>
      <c r="F33" s="90">
        <v>16817.900000000001</v>
      </c>
      <c r="G33" s="90">
        <v>130890</v>
      </c>
      <c r="H33" s="162">
        <v>0.20019510189623257</v>
      </c>
      <c r="I33" s="2"/>
      <c r="J33" s="2"/>
      <c r="K33" s="2"/>
    </row>
    <row r="34" spans="1:11" ht="15" customHeight="1">
      <c r="B34" s="88" t="s">
        <v>498</v>
      </c>
      <c r="C34" s="90">
        <v>103299.5</v>
      </c>
      <c r="D34" s="90">
        <v>109632.2</v>
      </c>
      <c r="E34" s="90">
        <v>95543.4</v>
      </c>
      <c r="F34" s="90">
        <v>25767.7</v>
      </c>
      <c r="G34" s="90">
        <v>170932.9</v>
      </c>
      <c r="H34" s="162">
        <v>1.4090458333985927</v>
      </c>
    </row>
    <row r="35" spans="1:11" ht="15" customHeight="1">
      <c r="B35" s="88" t="s">
        <v>499</v>
      </c>
      <c r="C35" s="90">
        <v>18485.5</v>
      </c>
      <c r="D35" s="90">
        <v>0</v>
      </c>
      <c r="E35" s="90">
        <v>18485.5</v>
      </c>
      <c r="F35" s="90">
        <v>0</v>
      </c>
      <c r="G35" s="90">
        <v>0</v>
      </c>
      <c r="H35" s="162">
        <v>0</v>
      </c>
    </row>
    <row r="36" spans="1:11" ht="15" customHeight="1">
      <c r="B36" s="88" t="s">
        <v>500</v>
      </c>
      <c r="C36" s="90">
        <v>0</v>
      </c>
      <c r="D36" s="90">
        <v>0</v>
      </c>
      <c r="E36" s="90">
        <v>0</v>
      </c>
      <c r="F36" s="90">
        <v>0</v>
      </c>
      <c r="G36" s="90">
        <v>0</v>
      </c>
      <c r="H36" s="162"/>
    </row>
    <row r="37" spans="1:11" ht="15" customHeight="1">
      <c r="B37" s="88" t="s">
        <v>491</v>
      </c>
      <c r="C37" s="90">
        <v>1168046.8</v>
      </c>
      <c r="D37" s="90">
        <v>949812</v>
      </c>
      <c r="E37" s="90">
        <v>1355330.5</v>
      </c>
      <c r="F37" s="90">
        <v>54995.3</v>
      </c>
      <c r="G37" s="90">
        <v>559911.6</v>
      </c>
      <c r="H37" s="162">
        <v>0.39700869118327126</v>
      </c>
    </row>
    <row r="38" spans="1:11" ht="15" customHeight="1">
      <c r="B38" s="88" t="s">
        <v>492</v>
      </c>
      <c r="C38" s="90">
        <v>5008116.5</v>
      </c>
      <c r="D38" s="90">
        <v>2893438.9</v>
      </c>
      <c r="E38" s="90">
        <v>4379236.0999999996</v>
      </c>
      <c r="F38" s="90">
        <v>158547</v>
      </c>
      <c r="G38" s="90">
        <v>4482672.2</v>
      </c>
      <c r="H38" s="162">
        <v>0.98785510484183359</v>
      </c>
    </row>
    <row r="39" spans="1:11" ht="15" customHeight="1">
      <c r="B39" s="88" t="s">
        <v>493</v>
      </c>
      <c r="C39" s="90">
        <v>2435762.1</v>
      </c>
      <c r="D39" s="90">
        <v>314310.2</v>
      </c>
      <c r="E39" s="90">
        <v>2364721.5</v>
      </c>
      <c r="F39" s="90">
        <v>5930.3</v>
      </c>
      <c r="G39" s="90">
        <v>1675271.7</v>
      </c>
      <c r="H39" s="162">
        <v>0.70667134667351827</v>
      </c>
    </row>
    <row r="40" spans="1:11" ht="15" customHeight="1">
      <c r="B40" s="88" t="s">
        <v>501</v>
      </c>
      <c r="C40" s="90">
        <v>941711</v>
      </c>
      <c r="D40" s="90">
        <v>24329.9</v>
      </c>
      <c r="E40" s="90">
        <v>894867.1</v>
      </c>
      <c r="F40" s="90">
        <v>6677.8</v>
      </c>
      <c r="G40" s="90">
        <v>535749.19999999995</v>
      </c>
      <c r="H40" s="162">
        <v>0.59425681405329889</v>
      </c>
    </row>
    <row r="41" spans="1:11" ht="15" customHeight="1">
      <c r="B41" s="88" t="s">
        <v>502</v>
      </c>
      <c r="C41" s="90">
        <v>690376.8</v>
      </c>
      <c r="D41" s="90">
        <v>116690.2</v>
      </c>
      <c r="E41" s="90">
        <v>383720.6</v>
      </c>
      <c r="F41" s="90">
        <v>3034.6</v>
      </c>
      <c r="G41" s="90">
        <v>438292.5</v>
      </c>
      <c r="H41" s="162">
        <v>1.1332556097500435</v>
      </c>
    </row>
    <row r="42" spans="1:11" ht="15" customHeight="1">
      <c r="B42" s="88" t="s">
        <v>503</v>
      </c>
      <c r="C42" s="90">
        <v>0</v>
      </c>
      <c r="D42" s="90">
        <v>0</v>
      </c>
      <c r="E42" s="90">
        <v>0</v>
      </c>
      <c r="F42" s="90">
        <v>0</v>
      </c>
      <c r="G42" s="90">
        <v>0</v>
      </c>
      <c r="H42" s="162"/>
    </row>
    <row r="43" spans="1:11" ht="15" customHeight="1">
      <c r="B43" s="88" t="s">
        <v>504</v>
      </c>
      <c r="C43" s="90">
        <v>0</v>
      </c>
      <c r="D43" s="90">
        <v>0</v>
      </c>
      <c r="E43" s="90">
        <v>0</v>
      </c>
      <c r="F43" s="90">
        <v>0</v>
      </c>
      <c r="G43" s="90">
        <v>0</v>
      </c>
      <c r="H43" s="162"/>
    </row>
    <row r="44" spans="1:11" ht="15" customHeight="1">
      <c r="B44" s="88" t="s">
        <v>505</v>
      </c>
      <c r="C44" s="90">
        <v>0</v>
      </c>
      <c r="D44" s="90">
        <v>0</v>
      </c>
      <c r="E44" s="90">
        <v>0</v>
      </c>
      <c r="F44" s="90">
        <v>0</v>
      </c>
      <c r="G44" s="90">
        <v>0</v>
      </c>
      <c r="H44" s="162"/>
    </row>
    <row r="45" spans="1:11" ht="15" customHeight="1">
      <c r="B45" s="88" t="s">
        <v>506</v>
      </c>
      <c r="C45" s="90">
        <v>22651.9</v>
      </c>
      <c r="D45" s="90">
        <v>0</v>
      </c>
      <c r="E45" s="90">
        <v>22651.9</v>
      </c>
      <c r="F45" s="90">
        <v>0</v>
      </c>
      <c r="G45" s="90">
        <v>33976.6</v>
      </c>
      <c r="H45" s="162">
        <v>1.499944816991069</v>
      </c>
    </row>
    <row r="46" spans="1:11" ht="15" customHeight="1">
      <c r="B46" s="88" t="s">
        <v>495</v>
      </c>
      <c r="C46" s="90">
        <v>22074.1</v>
      </c>
      <c r="D46" s="90">
        <v>0</v>
      </c>
      <c r="E46" s="90">
        <v>22074.1</v>
      </c>
      <c r="F46" s="90">
        <v>0</v>
      </c>
      <c r="G46" s="90">
        <v>53429</v>
      </c>
      <c r="H46" s="162">
        <v>2.4204384323709687</v>
      </c>
    </row>
    <row r="47" spans="1:11" ht="15" customHeight="1">
      <c r="B47" s="88" t="s">
        <v>532</v>
      </c>
      <c r="C47" s="90">
        <v>0</v>
      </c>
      <c r="D47" s="90">
        <v>0</v>
      </c>
      <c r="E47" s="90">
        <v>0</v>
      </c>
      <c r="F47" s="90">
        <v>0</v>
      </c>
      <c r="G47" s="90">
        <v>0</v>
      </c>
      <c r="H47" s="162"/>
      <c r="J47" s="712" t="s">
        <v>860</v>
      </c>
    </row>
    <row r="48" spans="1:11" ht="15" customHeight="1" thickBot="1">
      <c r="B48" s="102" t="s">
        <v>2</v>
      </c>
      <c r="C48" s="149">
        <v>24559965.5</v>
      </c>
      <c r="D48" s="149">
        <v>4665923.3</v>
      </c>
      <c r="E48" s="149">
        <v>24184424.600000001</v>
      </c>
      <c r="F48" s="149">
        <v>352331.1</v>
      </c>
      <c r="G48" s="149">
        <v>9812627.3000000007</v>
      </c>
      <c r="H48" s="163">
        <v>0.39991543380773847</v>
      </c>
      <c r="J48" s="712"/>
    </row>
    <row r="49" ht="12.75" thickTop="1"/>
  </sheetData>
  <mergeCells count="10">
    <mergeCell ref="J5:J6"/>
    <mergeCell ref="J47:J48"/>
    <mergeCell ref="B2:H2"/>
    <mergeCell ref="B26:H26"/>
    <mergeCell ref="C30:D30"/>
    <mergeCell ref="E30:F30"/>
    <mergeCell ref="G30:H30"/>
    <mergeCell ref="C6:D6"/>
    <mergeCell ref="E6:F6"/>
    <mergeCell ref="G6:H6"/>
  </mergeCells>
  <hyperlinks>
    <hyperlink ref="J5" location="Índice!A1" display="Back to the Index"/>
    <hyperlink ref="J47" location="Índice!A1" display="Back to the Index"/>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2:W80"/>
  <sheetViews>
    <sheetView showGridLines="0" showZeros="0" zoomScaleNormal="100" workbookViewId="0">
      <selection activeCell="P2" sqref="P2:P3"/>
    </sheetView>
  </sheetViews>
  <sheetFormatPr defaultRowHeight="12"/>
  <cols>
    <col min="1" max="1" width="2.7109375" style="2" customWidth="1"/>
    <col min="2" max="2" width="47.42578125" style="2" customWidth="1"/>
    <col min="3" max="20" width="8.7109375" style="2" customWidth="1"/>
    <col min="21" max="22" width="9.140625" style="2"/>
    <col min="23" max="23" width="32.7109375" style="2" customWidth="1"/>
    <col min="24" max="16384" width="9.140625" style="2"/>
  </cols>
  <sheetData>
    <row r="2" spans="2:23" ht="15" customHeight="1">
      <c r="P2" s="712" t="s">
        <v>860</v>
      </c>
    </row>
    <row r="3" spans="2:23" ht="15" customHeight="1">
      <c r="P3" s="712"/>
    </row>
    <row r="5" spans="2:23" ht="15" customHeight="1">
      <c r="B5" s="719" t="s">
        <v>812</v>
      </c>
      <c r="C5" s="719"/>
      <c r="D5" s="719"/>
      <c r="E5" s="719"/>
      <c r="F5" s="719"/>
      <c r="G5" s="719"/>
      <c r="H5" s="719"/>
      <c r="I5" s="719"/>
      <c r="J5" s="719"/>
      <c r="K5" s="719"/>
      <c r="L5" s="719"/>
      <c r="M5" s="719"/>
      <c r="N5" s="719"/>
      <c r="O5" s="719"/>
      <c r="P5" s="719"/>
      <c r="Q5" s="719"/>
      <c r="R5" s="719"/>
      <c r="S5" s="719"/>
      <c r="T5" s="719"/>
    </row>
    <row r="6" spans="2:23" ht="15" customHeight="1">
      <c r="B6" s="637" t="s">
        <v>533</v>
      </c>
      <c r="C6" s="637"/>
      <c r="D6" s="637"/>
      <c r="E6" s="637"/>
      <c r="F6" s="637"/>
      <c r="G6" s="637"/>
      <c r="H6" s="637"/>
      <c r="I6" s="637"/>
      <c r="J6" s="637"/>
      <c r="K6" s="637"/>
      <c r="L6" s="637"/>
      <c r="M6" s="637"/>
      <c r="N6" s="637"/>
      <c r="O6" s="637"/>
    </row>
    <row r="7" spans="2:23" ht="15" customHeight="1">
      <c r="B7" s="636" t="s">
        <v>427</v>
      </c>
      <c r="C7" s="636"/>
      <c r="D7" s="636"/>
      <c r="E7" s="636"/>
      <c r="F7" s="636"/>
      <c r="G7" s="636"/>
      <c r="H7" s="636"/>
      <c r="I7" s="636"/>
      <c r="J7" s="636"/>
      <c r="K7" s="636"/>
      <c r="L7" s="636"/>
      <c r="M7" s="636"/>
      <c r="N7" s="636"/>
      <c r="O7" s="636"/>
    </row>
    <row r="8" spans="2:23" s="138" customFormat="1" ht="15" customHeight="1">
      <c r="B8" s="761"/>
      <c r="C8" s="761"/>
      <c r="D8" s="761"/>
      <c r="E8" s="761"/>
      <c r="F8" s="761"/>
      <c r="G8" s="761"/>
      <c r="H8" s="761"/>
      <c r="I8" s="761"/>
      <c r="J8" s="761"/>
      <c r="K8" s="761"/>
      <c r="L8" s="761"/>
      <c r="M8" s="761"/>
      <c r="N8" s="761"/>
      <c r="O8" s="761"/>
      <c r="P8" s="761"/>
      <c r="Q8" s="761"/>
      <c r="R8" s="107"/>
      <c r="S8" s="661"/>
      <c r="T8" s="656" t="s">
        <v>0</v>
      </c>
    </row>
    <row r="9" spans="2:23" s="68" customFormat="1" ht="15" customHeight="1">
      <c r="B9" s="716" t="s">
        <v>534</v>
      </c>
      <c r="C9" s="735" t="s">
        <v>535</v>
      </c>
      <c r="D9" s="735"/>
      <c r="E9" s="735"/>
      <c r="F9" s="735"/>
      <c r="G9" s="735"/>
      <c r="H9" s="735"/>
      <c r="I9" s="735"/>
      <c r="J9" s="735"/>
      <c r="K9" s="735"/>
      <c r="L9" s="735"/>
      <c r="M9" s="735"/>
      <c r="N9" s="735"/>
      <c r="O9" s="735"/>
      <c r="P9" s="735"/>
      <c r="Q9" s="735"/>
      <c r="R9" s="735"/>
      <c r="S9" s="735" t="s">
        <v>465</v>
      </c>
      <c r="T9" s="759" t="s">
        <v>1</v>
      </c>
    </row>
    <row r="10" spans="2:23" s="68" customFormat="1" ht="15" customHeight="1">
      <c r="B10" s="758"/>
      <c r="C10" s="167" t="s">
        <v>536</v>
      </c>
      <c r="D10" s="168">
        <v>0.02</v>
      </c>
      <c r="E10" s="168">
        <v>0.04</v>
      </c>
      <c r="F10" s="168">
        <v>0.1</v>
      </c>
      <c r="G10" s="168">
        <v>0.2</v>
      </c>
      <c r="H10" s="168">
        <v>0.35</v>
      </c>
      <c r="I10" s="168">
        <v>0.5</v>
      </c>
      <c r="J10" s="168">
        <v>0.7</v>
      </c>
      <c r="K10" s="168">
        <v>0.75</v>
      </c>
      <c r="L10" s="168">
        <v>1</v>
      </c>
      <c r="M10" s="168">
        <v>1.5</v>
      </c>
      <c r="N10" s="168">
        <v>2.5</v>
      </c>
      <c r="O10" s="168">
        <v>3.7</v>
      </c>
      <c r="P10" s="168">
        <v>12.5</v>
      </c>
      <c r="Q10" s="168" t="s">
        <v>537</v>
      </c>
      <c r="R10" s="168" t="s">
        <v>538</v>
      </c>
      <c r="S10" s="722"/>
      <c r="T10" s="760"/>
      <c r="W10" s="138"/>
    </row>
    <row r="11" spans="2:23" ht="15" customHeight="1">
      <c r="B11" s="161" t="s">
        <v>490</v>
      </c>
      <c r="C11" s="153">
        <v>10974786.5</v>
      </c>
      <c r="D11" s="153">
        <v>0</v>
      </c>
      <c r="E11" s="153">
        <v>0</v>
      </c>
      <c r="F11" s="153">
        <v>0</v>
      </c>
      <c r="G11" s="153">
        <v>8280.9</v>
      </c>
      <c r="H11" s="153">
        <v>0</v>
      </c>
      <c r="I11" s="153">
        <v>46469.7</v>
      </c>
      <c r="J11" s="153">
        <v>0</v>
      </c>
      <c r="K11" s="153">
        <v>0</v>
      </c>
      <c r="L11" s="153">
        <v>178196.3</v>
      </c>
      <c r="M11" s="153">
        <v>848660.8</v>
      </c>
      <c r="N11" s="153">
        <v>0</v>
      </c>
      <c r="O11" s="153">
        <v>0</v>
      </c>
      <c r="P11" s="153">
        <v>0</v>
      </c>
      <c r="Q11" s="153">
        <v>8.5</v>
      </c>
      <c r="R11" s="153">
        <v>0</v>
      </c>
      <c r="S11" s="153">
        <v>12056402.699999999</v>
      </c>
      <c r="T11" s="169">
        <v>1476081.4</v>
      </c>
      <c r="U11" s="145"/>
      <c r="W11" s="138"/>
    </row>
    <row r="12" spans="2:23" ht="15" customHeight="1">
      <c r="B12" s="88" t="s">
        <v>497</v>
      </c>
      <c r="C12" s="153">
        <v>0</v>
      </c>
      <c r="D12" s="153">
        <v>0</v>
      </c>
      <c r="E12" s="153">
        <v>0</v>
      </c>
      <c r="F12" s="153">
        <v>0</v>
      </c>
      <c r="G12" s="153">
        <v>584815.5</v>
      </c>
      <c r="H12" s="153">
        <v>0</v>
      </c>
      <c r="I12" s="153">
        <v>45</v>
      </c>
      <c r="J12" s="153">
        <v>0</v>
      </c>
      <c r="K12" s="153">
        <v>0</v>
      </c>
      <c r="L12" s="153">
        <v>119.5</v>
      </c>
      <c r="M12" s="153">
        <v>8.9</v>
      </c>
      <c r="N12" s="153">
        <v>0</v>
      </c>
      <c r="O12" s="153">
        <v>0</v>
      </c>
      <c r="P12" s="153">
        <v>0</v>
      </c>
      <c r="Q12" s="153">
        <v>124.2</v>
      </c>
      <c r="R12" s="153">
        <v>0</v>
      </c>
      <c r="S12" s="153">
        <v>585112.9</v>
      </c>
      <c r="T12" s="169">
        <v>117138.5</v>
      </c>
      <c r="U12" s="146"/>
      <c r="W12" s="138"/>
    </row>
    <row r="13" spans="2:23" ht="15" customHeight="1">
      <c r="B13" s="88" t="s">
        <v>498</v>
      </c>
      <c r="C13" s="153">
        <v>192008.1</v>
      </c>
      <c r="D13" s="153">
        <v>0</v>
      </c>
      <c r="E13" s="153">
        <v>0</v>
      </c>
      <c r="F13" s="153">
        <v>0</v>
      </c>
      <c r="G13" s="153">
        <v>438</v>
      </c>
      <c r="H13" s="153">
        <v>0</v>
      </c>
      <c r="I13" s="153">
        <v>9890.7999999999993</v>
      </c>
      <c r="J13" s="153">
        <v>0</v>
      </c>
      <c r="K13" s="153">
        <v>0</v>
      </c>
      <c r="L13" s="153">
        <v>44.5</v>
      </c>
      <c r="M13" s="153">
        <v>82034</v>
      </c>
      <c r="N13" s="153">
        <v>0</v>
      </c>
      <c r="O13" s="153">
        <v>0</v>
      </c>
      <c r="P13" s="153">
        <v>0</v>
      </c>
      <c r="Q13" s="153">
        <v>0</v>
      </c>
      <c r="R13" s="153">
        <v>0</v>
      </c>
      <c r="S13" s="153">
        <v>284415.5</v>
      </c>
      <c r="T13" s="169">
        <v>128128.5</v>
      </c>
      <c r="U13" s="146"/>
      <c r="W13" s="138"/>
    </row>
    <row r="14" spans="2:23" ht="15" customHeight="1">
      <c r="B14" s="88" t="s">
        <v>499</v>
      </c>
      <c r="C14" s="153">
        <v>19431.900000000001</v>
      </c>
      <c r="D14" s="153">
        <v>0</v>
      </c>
      <c r="E14" s="153">
        <v>0</v>
      </c>
      <c r="F14" s="153">
        <v>0</v>
      </c>
      <c r="G14" s="153">
        <v>0</v>
      </c>
      <c r="H14" s="153">
        <v>0</v>
      </c>
      <c r="I14" s="153">
        <v>0</v>
      </c>
      <c r="J14" s="153">
        <v>0</v>
      </c>
      <c r="K14" s="153">
        <v>0</v>
      </c>
      <c r="L14" s="153">
        <v>0</v>
      </c>
      <c r="M14" s="153">
        <v>0</v>
      </c>
      <c r="N14" s="153">
        <v>0</v>
      </c>
      <c r="O14" s="153">
        <v>0</v>
      </c>
      <c r="P14" s="153">
        <v>0</v>
      </c>
      <c r="Q14" s="153">
        <v>0</v>
      </c>
      <c r="R14" s="153">
        <v>0</v>
      </c>
      <c r="S14" s="153">
        <v>19431.900000000001</v>
      </c>
      <c r="T14" s="169">
        <v>0</v>
      </c>
      <c r="U14" s="145"/>
      <c r="W14" s="138"/>
    </row>
    <row r="15" spans="2:23" ht="15" customHeight="1">
      <c r="B15" s="88" t="s">
        <v>500</v>
      </c>
      <c r="C15" s="153">
        <v>0</v>
      </c>
      <c r="D15" s="153">
        <v>0</v>
      </c>
      <c r="E15" s="153">
        <v>0</v>
      </c>
      <c r="F15" s="153">
        <v>0</v>
      </c>
      <c r="G15" s="153">
        <v>0</v>
      </c>
      <c r="H15" s="153">
        <v>0</v>
      </c>
      <c r="I15" s="153">
        <v>0</v>
      </c>
      <c r="J15" s="153">
        <v>0</v>
      </c>
      <c r="K15" s="153">
        <v>0</v>
      </c>
      <c r="L15" s="153">
        <v>0</v>
      </c>
      <c r="M15" s="153">
        <v>0</v>
      </c>
      <c r="N15" s="153">
        <v>0</v>
      </c>
      <c r="O15" s="153">
        <v>0</v>
      </c>
      <c r="P15" s="153">
        <v>0</v>
      </c>
      <c r="Q15" s="153">
        <v>0</v>
      </c>
      <c r="R15" s="153">
        <v>0</v>
      </c>
      <c r="S15" s="153">
        <v>0</v>
      </c>
      <c r="T15" s="169">
        <v>0</v>
      </c>
      <c r="U15" s="146"/>
      <c r="W15" s="138"/>
    </row>
    <row r="16" spans="2:23" ht="15" customHeight="1">
      <c r="B16" s="88" t="s">
        <v>491</v>
      </c>
      <c r="C16" s="153">
        <v>0</v>
      </c>
      <c r="D16" s="153">
        <v>0</v>
      </c>
      <c r="E16" s="153">
        <v>0</v>
      </c>
      <c r="F16" s="153">
        <v>0</v>
      </c>
      <c r="G16" s="153">
        <v>1446222.3</v>
      </c>
      <c r="H16" s="153">
        <v>0</v>
      </c>
      <c r="I16" s="153">
        <v>396358.5</v>
      </c>
      <c r="J16" s="153">
        <v>0</v>
      </c>
      <c r="K16" s="153">
        <v>0</v>
      </c>
      <c r="L16" s="153">
        <v>76562.399999999994</v>
      </c>
      <c r="M16" s="153">
        <v>3534.1</v>
      </c>
      <c r="N16" s="153">
        <v>0</v>
      </c>
      <c r="O16" s="153">
        <v>0</v>
      </c>
      <c r="P16" s="153">
        <v>0</v>
      </c>
      <c r="Q16" s="153">
        <v>114808.8</v>
      </c>
      <c r="R16" s="153">
        <v>0</v>
      </c>
      <c r="S16" s="153">
        <v>2037486.2</v>
      </c>
      <c r="T16" s="169">
        <v>571583.5</v>
      </c>
      <c r="U16" s="145"/>
      <c r="W16" s="138"/>
    </row>
    <row r="17" spans="1:23" ht="15" customHeight="1">
      <c r="B17" s="88" t="s">
        <v>492</v>
      </c>
      <c r="C17" s="153">
        <v>0</v>
      </c>
      <c r="D17" s="153">
        <v>0</v>
      </c>
      <c r="E17" s="153">
        <v>0</v>
      </c>
      <c r="F17" s="153">
        <v>0</v>
      </c>
      <c r="G17" s="153">
        <v>7158.2</v>
      </c>
      <c r="H17" s="153">
        <v>0</v>
      </c>
      <c r="I17" s="153">
        <v>49417.3</v>
      </c>
      <c r="J17" s="153">
        <v>0</v>
      </c>
      <c r="K17" s="153">
        <v>0</v>
      </c>
      <c r="L17" s="153">
        <v>4080751.7</v>
      </c>
      <c r="M17" s="153">
        <v>261016.9</v>
      </c>
      <c r="N17" s="153">
        <v>0</v>
      </c>
      <c r="O17" s="153">
        <v>0</v>
      </c>
      <c r="P17" s="153">
        <v>0</v>
      </c>
      <c r="Q17" s="153">
        <v>78068.2</v>
      </c>
      <c r="R17" s="153">
        <v>0</v>
      </c>
      <c r="S17" s="153">
        <v>4476412.3</v>
      </c>
      <c r="T17" s="169">
        <v>4323451.2</v>
      </c>
      <c r="U17" s="144"/>
      <c r="W17" s="138"/>
    </row>
    <row r="18" spans="1:23" ht="15" customHeight="1">
      <c r="B18" s="88" t="s">
        <v>493</v>
      </c>
      <c r="C18" s="153">
        <v>0</v>
      </c>
      <c r="D18" s="153">
        <v>0</v>
      </c>
      <c r="E18" s="153">
        <v>0</v>
      </c>
      <c r="F18" s="153">
        <v>0</v>
      </c>
      <c r="G18" s="153">
        <v>0</v>
      </c>
      <c r="H18" s="153">
        <v>0</v>
      </c>
      <c r="I18" s="153">
        <v>0</v>
      </c>
      <c r="J18" s="153">
        <v>0</v>
      </c>
      <c r="K18" s="153">
        <v>2207586.7999999998</v>
      </c>
      <c r="L18" s="153">
        <v>0</v>
      </c>
      <c r="M18" s="153">
        <v>0</v>
      </c>
      <c r="N18" s="153">
        <v>0</v>
      </c>
      <c r="O18" s="153">
        <v>0</v>
      </c>
      <c r="P18" s="153">
        <v>0</v>
      </c>
      <c r="Q18" s="153">
        <v>0</v>
      </c>
      <c r="R18" s="153">
        <v>0</v>
      </c>
      <c r="S18" s="153">
        <v>2207586.7999999998</v>
      </c>
      <c r="T18" s="169">
        <v>1557580.5</v>
      </c>
      <c r="U18" s="144"/>
      <c r="W18" s="138"/>
    </row>
    <row r="19" spans="1:23" ht="15" customHeight="1">
      <c r="B19" s="88" t="s">
        <v>501</v>
      </c>
      <c r="C19" s="153">
        <v>0</v>
      </c>
      <c r="D19" s="153">
        <v>0</v>
      </c>
      <c r="E19" s="153">
        <v>0</v>
      </c>
      <c r="F19" s="153">
        <v>0</v>
      </c>
      <c r="G19" s="153">
        <v>220</v>
      </c>
      <c r="H19" s="153">
        <v>0</v>
      </c>
      <c r="I19" s="153">
        <v>611188.4</v>
      </c>
      <c r="J19" s="153">
        <v>0</v>
      </c>
      <c r="K19" s="153">
        <v>13523</v>
      </c>
      <c r="L19" s="153">
        <v>191634.2</v>
      </c>
      <c r="M19" s="153">
        <v>75900.800000000003</v>
      </c>
      <c r="N19" s="153">
        <v>0</v>
      </c>
      <c r="O19" s="153">
        <v>0</v>
      </c>
      <c r="P19" s="153">
        <v>0</v>
      </c>
      <c r="Q19" s="153">
        <v>46420.1</v>
      </c>
      <c r="R19" s="153">
        <v>0</v>
      </c>
      <c r="S19" s="153">
        <v>938886.4</v>
      </c>
      <c r="T19" s="169">
        <v>605551.5</v>
      </c>
      <c r="U19" s="144"/>
      <c r="W19" s="138"/>
    </row>
    <row r="20" spans="1:23" s="10" customFormat="1" ht="15" customHeight="1">
      <c r="A20" s="2"/>
      <c r="B20" s="88" t="s">
        <v>502</v>
      </c>
      <c r="C20" s="153">
        <v>1254.5999999999999</v>
      </c>
      <c r="D20" s="153">
        <v>0</v>
      </c>
      <c r="E20" s="153">
        <v>0</v>
      </c>
      <c r="F20" s="153">
        <v>0</v>
      </c>
      <c r="G20" s="153">
        <v>0</v>
      </c>
      <c r="H20" s="153">
        <v>0</v>
      </c>
      <c r="I20" s="153">
        <v>0</v>
      </c>
      <c r="J20" s="153">
        <v>0</v>
      </c>
      <c r="K20" s="153">
        <v>0</v>
      </c>
      <c r="L20" s="153">
        <v>288338</v>
      </c>
      <c r="M20" s="153">
        <v>142676.79999999999</v>
      </c>
      <c r="N20" s="153">
        <v>0</v>
      </c>
      <c r="O20" s="153">
        <v>0</v>
      </c>
      <c r="P20" s="153">
        <v>0</v>
      </c>
      <c r="Q20" s="153">
        <v>0</v>
      </c>
      <c r="R20" s="153">
        <v>0</v>
      </c>
      <c r="S20" s="153">
        <v>432269.5</v>
      </c>
      <c r="T20" s="169">
        <v>502353.2</v>
      </c>
      <c r="U20" s="144"/>
      <c r="V20" s="2"/>
      <c r="W20" s="138"/>
    </row>
    <row r="21" spans="1:23" s="10" customFormat="1" ht="15" customHeight="1">
      <c r="B21" s="88" t="s">
        <v>503</v>
      </c>
      <c r="C21" s="153">
        <v>0</v>
      </c>
      <c r="D21" s="153">
        <v>0</v>
      </c>
      <c r="E21" s="153">
        <v>0</v>
      </c>
      <c r="F21" s="153">
        <v>0</v>
      </c>
      <c r="G21" s="153">
        <v>0</v>
      </c>
      <c r="H21" s="153">
        <v>0</v>
      </c>
      <c r="I21" s="153">
        <v>0</v>
      </c>
      <c r="J21" s="153">
        <v>0</v>
      </c>
      <c r="K21" s="153">
        <v>0</v>
      </c>
      <c r="L21" s="153">
        <v>0</v>
      </c>
      <c r="M21" s="153">
        <v>0</v>
      </c>
      <c r="N21" s="153">
        <v>0</v>
      </c>
      <c r="O21" s="153">
        <v>0</v>
      </c>
      <c r="P21" s="153">
        <v>0</v>
      </c>
      <c r="Q21" s="153">
        <v>0</v>
      </c>
      <c r="R21" s="153">
        <v>0</v>
      </c>
      <c r="S21" s="153">
        <v>0</v>
      </c>
      <c r="T21" s="169">
        <v>0</v>
      </c>
      <c r="U21" s="144"/>
      <c r="V21" s="2"/>
      <c r="W21" s="138"/>
    </row>
    <row r="22" spans="1:23" s="10" customFormat="1" ht="15" customHeight="1">
      <c r="B22" s="88" t="s">
        <v>504</v>
      </c>
      <c r="C22" s="153">
        <v>0</v>
      </c>
      <c r="D22" s="153">
        <v>0</v>
      </c>
      <c r="E22" s="153">
        <v>0</v>
      </c>
      <c r="F22" s="153">
        <v>0</v>
      </c>
      <c r="G22" s="153">
        <v>0</v>
      </c>
      <c r="H22" s="153">
        <v>0</v>
      </c>
      <c r="I22" s="153">
        <v>0</v>
      </c>
      <c r="J22" s="153">
        <v>0</v>
      </c>
      <c r="K22" s="153">
        <v>0</v>
      </c>
      <c r="L22" s="153">
        <v>0</v>
      </c>
      <c r="M22" s="153">
        <v>0</v>
      </c>
      <c r="N22" s="153">
        <v>0</v>
      </c>
      <c r="O22" s="153">
        <v>0</v>
      </c>
      <c r="P22" s="153">
        <v>0</v>
      </c>
      <c r="Q22" s="153">
        <v>0</v>
      </c>
      <c r="R22" s="153">
        <v>0</v>
      </c>
      <c r="S22" s="153">
        <v>0</v>
      </c>
      <c r="T22" s="169">
        <v>0</v>
      </c>
      <c r="U22" s="144"/>
      <c r="V22" s="2"/>
      <c r="W22" s="138"/>
    </row>
    <row r="23" spans="1:23" s="10" customFormat="1" ht="15" customHeight="1">
      <c r="B23" s="88" t="s">
        <v>505</v>
      </c>
      <c r="C23" s="153">
        <v>0</v>
      </c>
      <c r="D23" s="153">
        <v>0</v>
      </c>
      <c r="E23" s="153">
        <v>0</v>
      </c>
      <c r="F23" s="153">
        <v>0</v>
      </c>
      <c r="G23" s="153">
        <v>0</v>
      </c>
      <c r="H23" s="153">
        <v>0</v>
      </c>
      <c r="I23" s="153">
        <v>0</v>
      </c>
      <c r="J23" s="153">
        <v>0</v>
      </c>
      <c r="K23" s="153">
        <v>0</v>
      </c>
      <c r="L23" s="153">
        <v>0</v>
      </c>
      <c r="M23" s="153">
        <v>0</v>
      </c>
      <c r="N23" s="153">
        <v>0</v>
      </c>
      <c r="O23" s="153">
        <v>0</v>
      </c>
      <c r="P23" s="153">
        <v>0</v>
      </c>
      <c r="Q23" s="153">
        <v>0</v>
      </c>
      <c r="R23" s="153">
        <v>0</v>
      </c>
      <c r="S23" s="153">
        <v>0</v>
      </c>
      <c r="T23" s="169">
        <v>0</v>
      </c>
      <c r="U23" s="144"/>
      <c r="W23" s="138"/>
    </row>
    <row r="24" spans="1:23" s="10" customFormat="1" ht="15" customHeight="1">
      <c r="B24" s="88" t="s">
        <v>506</v>
      </c>
      <c r="C24" s="153">
        <v>0</v>
      </c>
      <c r="D24" s="153">
        <v>0</v>
      </c>
      <c r="E24" s="153">
        <v>0</v>
      </c>
      <c r="F24" s="153">
        <v>0</v>
      </c>
      <c r="G24" s="153">
        <v>0</v>
      </c>
      <c r="H24" s="153">
        <v>0</v>
      </c>
      <c r="I24" s="153">
        <v>0</v>
      </c>
      <c r="J24" s="153">
        <v>0</v>
      </c>
      <c r="K24" s="153">
        <v>0</v>
      </c>
      <c r="L24" s="153">
        <v>0</v>
      </c>
      <c r="M24" s="153">
        <v>21139.3</v>
      </c>
      <c r="N24" s="153">
        <v>0</v>
      </c>
      <c r="O24" s="153">
        <v>0</v>
      </c>
      <c r="P24" s="153">
        <v>0</v>
      </c>
      <c r="Q24" s="153">
        <v>0</v>
      </c>
      <c r="R24" s="153">
        <v>0</v>
      </c>
      <c r="S24" s="153">
        <v>21139.3</v>
      </c>
      <c r="T24" s="169">
        <v>31708.9</v>
      </c>
      <c r="U24" s="144"/>
      <c r="W24" s="138"/>
    </row>
    <row r="25" spans="1:23" s="10" customFormat="1" ht="15" customHeight="1">
      <c r="B25" s="88" t="s">
        <v>495</v>
      </c>
      <c r="C25" s="153">
        <v>0</v>
      </c>
      <c r="D25" s="153">
        <v>0</v>
      </c>
      <c r="E25" s="153">
        <v>0</v>
      </c>
      <c r="F25" s="153">
        <v>0</v>
      </c>
      <c r="G25" s="153">
        <v>0</v>
      </c>
      <c r="H25" s="153">
        <v>0</v>
      </c>
      <c r="I25" s="153">
        <v>0</v>
      </c>
      <c r="J25" s="153">
        <v>0</v>
      </c>
      <c r="K25" s="153">
        <v>0</v>
      </c>
      <c r="L25" s="153">
        <v>11480.5</v>
      </c>
      <c r="M25" s="153">
        <v>0</v>
      </c>
      <c r="N25" s="153">
        <v>0</v>
      </c>
      <c r="O25" s="153">
        <v>0</v>
      </c>
      <c r="P25" s="153">
        <v>0</v>
      </c>
      <c r="Q25" s="153">
        <v>0</v>
      </c>
      <c r="R25" s="153">
        <v>0</v>
      </c>
      <c r="S25" s="153">
        <v>11480.5</v>
      </c>
      <c r="T25" s="169">
        <v>11480.5</v>
      </c>
      <c r="U25" s="144"/>
      <c r="W25" s="138"/>
    </row>
    <row r="26" spans="1:23" s="10" customFormat="1" ht="15" customHeight="1">
      <c r="B26" s="88" t="s">
        <v>532</v>
      </c>
      <c r="C26" s="153">
        <v>0</v>
      </c>
      <c r="D26" s="153">
        <v>0</v>
      </c>
      <c r="E26" s="153">
        <v>0</v>
      </c>
      <c r="F26" s="153">
        <v>0</v>
      </c>
      <c r="G26" s="153">
        <v>0</v>
      </c>
      <c r="H26" s="153">
        <v>0</v>
      </c>
      <c r="I26" s="153">
        <v>0</v>
      </c>
      <c r="J26" s="153">
        <v>0</v>
      </c>
      <c r="K26" s="153">
        <v>0</v>
      </c>
      <c r="L26" s="153">
        <v>0</v>
      </c>
      <c r="M26" s="153">
        <v>0</v>
      </c>
      <c r="N26" s="153">
        <v>0</v>
      </c>
      <c r="O26" s="153">
        <v>0</v>
      </c>
      <c r="P26" s="153">
        <v>0</v>
      </c>
      <c r="Q26" s="153">
        <v>0</v>
      </c>
      <c r="R26" s="153">
        <v>0</v>
      </c>
      <c r="S26" s="153">
        <v>0</v>
      </c>
      <c r="T26" s="169">
        <v>0</v>
      </c>
      <c r="U26" s="144"/>
      <c r="W26" s="138"/>
    </row>
    <row r="27" spans="1:23" ht="15" customHeight="1" thickBot="1">
      <c r="B27" s="102" t="s">
        <v>2</v>
      </c>
      <c r="C27" s="170">
        <v>11187481.1</v>
      </c>
      <c r="D27" s="170">
        <v>0</v>
      </c>
      <c r="E27" s="170">
        <v>0</v>
      </c>
      <c r="F27" s="170">
        <v>0</v>
      </c>
      <c r="G27" s="170">
        <v>2047134.9</v>
      </c>
      <c r="H27" s="170">
        <v>0</v>
      </c>
      <c r="I27" s="170">
        <v>1113369.8</v>
      </c>
      <c r="J27" s="170">
        <v>0</v>
      </c>
      <c r="K27" s="170">
        <v>2221109.7999999998</v>
      </c>
      <c r="L27" s="170">
        <v>4827127</v>
      </c>
      <c r="M27" s="170">
        <v>1434971.5</v>
      </c>
      <c r="N27" s="170">
        <v>0</v>
      </c>
      <c r="O27" s="170">
        <v>0</v>
      </c>
      <c r="P27" s="170">
        <v>0</v>
      </c>
      <c r="Q27" s="170">
        <v>239429.8</v>
      </c>
      <c r="R27" s="170">
        <v>0</v>
      </c>
      <c r="S27" s="170">
        <v>23070624</v>
      </c>
      <c r="T27" s="171">
        <v>9325057.8000000007</v>
      </c>
      <c r="W27" s="138"/>
    </row>
    <row r="28" spans="1:23" s="45" customFormat="1" ht="15" customHeight="1" thickTop="1">
      <c r="B28" s="164"/>
      <c r="C28" s="164"/>
      <c r="D28" s="164"/>
      <c r="E28" s="164"/>
      <c r="F28" s="164"/>
      <c r="G28" s="164"/>
      <c r="H28" s="164"/>
      <c r="I28" s="164"/>
      <c r="J28" s="164"/>
      <c r="K28" s="164"/>
      <c r="L28" s="164"/>
      <c r="M28" s="164"/>
      <c r="N28" s="164"/>
      <c r="O28" s="164"/>
      <c r="P28" s="164"/>
      <c r="Q28" s="164"/>
      <c r="R28" s="164"/>
      <c r="S28" s="5"/>
      <c r="T28" s="5"/>
      <c r="W28" s="165"/>
    </row>
    <row r="29" spans="1:23" ht="15" customHeight="1">
      <c r="B29" s="719" t="s">
        <v>814</v>
      </c>
      <c r="C29" s="719"/>
      <c r="D29" s="719"/>
      <c r="E29" s="719"/>
      <c r="F29" s="719"/>
      <c r="G29" s="719"/>
      <c r="H29" s="719"/>
      <c r="I29" s="719"/>
      <c r="J29" s="719"/>
      <c r="K29" s="719"/>
      <c r="L29" s="719"/>
      <c r="M29" s="719"/>
      <c r="N29" s="719"/>
      <c r="O29" s="719"/>
      <c r="P29" s="719"/>
      <c r="Q29" s="719"/>
      <c r="R29" s="719"/>
      <c r="S29" s="719"/>
      <c r="T29" s="719"/>
    </row>
    <row r="30" spans="1:23" ht="15" customHeight="1">
      <c r="B30" s="637" t="s">
        <v>533</v>
      </c>
      <c r="C30" s="637"/>
      <c r="D30" s="637"/>
      <c r="E30" s="637"/>
      <c r="F30" s="637"/>
      <c r="G30" s="637"/>
      <c r="H30" s="637"/>
      <c r="I30" s="637"/>
      <c r="J30" s="637"/>
      <c r="K30" s="637"/>
      <c r="L30" s="637"/>
      <c r="M30" s="637"/>
      <c r="N30" s="637"/>
      <c r="O30" s="637"/>
    </row>
    <row r="31" spans="1:23" ht="15" customHeight="1">
      <c r="B31" s="636" t="s">
        <v>427</v>
      </c>
      <c r="C31" s="636"/>
      <c r="D31" s="636"/>
      <c r="E31" s="636"/>
      <c r="F31" s="636"/>
      <c r="G31" s="636"/>
      <c r="H31" s="636"/>
      <c r="I31" s="636"/>
      <c r="J31" s="636"/>
      <c r="K31" s="636"/>
      <c r="L31" s="636"/>
      <c r="M31" s="636"/>
      <c r="N31" s="636"/>
      <c r="O31" s="636"/>
    </row>
    <row r="32" spans="1:23" ht="15" customHeight="1">
      <c r="B32" s="761"/>
      <c r="C32" s="761"/>
      <c r="D32" s="761"/>
      <c r="E32" s="761"/>
      <c r="F32" s="761"/>
      <c r="G32" s="761"/>
      <c r="H32" s="761"/>
      <c r="I32" s="761"/>
      <c r="J32" s="761"/>
      <c r="K32" s="761"/>
      <c r="L32" s="761"/>
      <c r="M32" s="761"/>
      <c r="N32" s="761"/>
      <c r="O32" s="761"/>
      <c r="P32" s="761"/>
      <c r="Q32" s="761"/>
      <c r="R32" s="107"/>
      <c r="S32" s="661"/>
      <c r="T32" s="656" t="s">
        <v>0</v>
      </c>
    </row>
    <row r="33" spans="2:20" ht="15" customHeight="1">
      <c r="B33" s="716" t="s">
        <v>534</v>
      </c>
      <c r="C33" s="735" t="s">
        <v>535</v>
      </c>
      <c r="D33" s="735"/>
      <c r="E33" s="735"/>
      <c r="F33" s="735"/>
      <c r="G33" s="735"/>
      <c r="H33" s="735"/>
      <c r="I33" s="735"/>
      <c r="J33" s="735"/>
      <c r="K33" s="735"/>
      <c r="L33" s="735"/>
      <c r="M33" s="735"/>
      <c r="N33" s="735"/>
      <c r="O33" s="735"/>
      <c r="P33" s="735"/>
      <c r="Q33" s="735"/>
      <c r="R33" s="735"/>
      <c r="S33" s="735" t="s">
        <v>465</v>
      </c>
      <c r="T33" s="759" t="s">
        <v>1</v>
      </c>
    </row>
    <row r="34" spans="2:20" ht="15" customHeight="1">
      <c r="B34" s="758"/>
      <c r="C34" s="167" t="s">
        <v>536</v>
      </c>
      <c r="D34" s="168">
        <v>0.02</v>
      </c>
      <c r="E34" s="168">
        <v>0.04</v>
      </c>
      <c r="F34" s="168">
        <v>0.1</v>
      </c>
      <c r="G34" s="168">
        <v>0.2</v>
      </c>
      <c r="H34" s="168">
        <v>0.35</v>
      </c>
      <c r="I34" s="168">
        <v>0.5</v>
      </c>
      <c r="J34" s="168">
        <v>0.7</v>
      </c>
      <c r="K34" s="168">
        <v>0.75</v>
      </c>
      <c r="L34" s="168">
        <v>1</v>
      </c>
      <c r="M34" s="168">
        <v>1.5</v>
      </c>
      <c r="N34" s="168">
        <v>2.5</v>
      </c>
      <c r="O34" s="168">
        <v>3.7</v>
      </c>
      <c r="P34" s="168">
        <v>12.5</v>
      </c>
      <c r="Q34" s="168" t="s">
        <v>537</v>
      </c>
      <c r="R34" s="168" t="s">
        <v>538</v>
      </c>
      <c r="S34" s="722"/>
      <c r="T34" s="760"/>
    </row>
    <row r="35" spans="2:20" ht="15" customHeight="1">
      <c r="B35" s="161" t="s">
        <v>490</v>
      </c>
      <c r="C35" s="153">
        <v>12747088.5</v>
      </c>
      <c r="D35" s="153">
        <v>0</v>
      </c>
      <c r="E35" s="153">
        <v>0</v>
      </c>
      <c r="F35" s="153">
        <v>0</v>
      </c>
      <c r="G35" s="153">
        <v>10205.4</v>
      </c>
      <c r="H35" s="153">
        <v>0</v>
      </c>
      <c r="I35" s="153">
        <v>46127.5</v>
      </c>
      <c r="J35" s="153">
        <v>0</v>
      </c>
      <c r="K35" s="153">
        <v>0</v>
      </c>
      <c r="L35" s="153">
        <v>487234.4</v>
      </c>
      <c r="M35" s="153">
        <v>812773.2</v>
      </c>
      <c r="N35" s="153">
        <v>0</v>
      </c>
      <c r="O35" s="153">
        <v>0</v>
      </c>
      <c r="P35" s="153">
        <v>0</v>
      </c>
      <c r="Q35" s="153">
        <v>8.1999999999999993</v>
      </c>
      <c r="R35" s="153">
        <v>0</v>
      </c>
      <c r="S35" s="153">
        <v>14103437.199999999</v>
      </c>
      <c r="T35" s="169">
        <v>1731501.7</v>
      </c>
    </row>
    <row r="36" spans="2:20" ht="15" customHeight="1">
      <c r="B36" s="88" t="s">
        <v>497</v>
      </c>
      <c r="C36" s="153">
        <v>0</v>
      </c>
      <c r="D36" s="153">
        <v>0</v>
      </c>
      <c r="E36" s="153">
        <v>0</v>
      </c>
      <c r="F36" s="153">
        <v>0</v>
      </c>
      <c r="G36" s="153">
        <v>653524.9</v>
      </c>
      <c r="H36" s="153">
        <v>0</v>
      </c>
      <c r="I36" s="153">
        <v>4.3</v>
      </c>
      <c r="J36" s="153">
        <v>0</v>
      </c>
      <c r="K36" s="153">
        <v>0</v>
      </c>
      <c r="L36" s="153">
        <v>158.30000000000001</v>
      </c>
      <c r="M36" s="153">
        <v>0</v>
      </c>
      <c r="N36" s="153">
        <v>0</v>
      </c>
      <c r="O36" s="153">
        <v>0</v>
      </c>
      <c r="P36" s="153">
        <v>0</v>
      </c>
      <c r="Q36" s="153">
        <v>124.6</v>
      </c>
      <c r="R36" s="153">
        <v>0</v>
      </c>
      <c r="S36" s="153">
        <v>653812.19999999995</v>
      </c>
      <c r="T36" s="169">
        <v>130890</v>
      </c>
    </row>
    <row r="37" spans="2:20" ht="15" customHeight="1">
      <c r="B37" s="88" t="s">
        <v>498</v>
      </c>
      <c r="C37" s="153">
        <v>0</v>
      </c>
      <c r="D37" s="153">
        <v>0</v>
      </c>
      <c r="E37" s="153">
        <v>0</v>
      </c>
      <c r="F37" s="153">
        <v>0</v>
      </c>
      <c r="G37" s="153">
        <v>8.6</v>
      </c>
      <c r="H37" s="153">
        <v>0</v>
      </c>
      <c r="I37" s="153">
        <v>11016.9</v>
      </c>
      <c r="J37" s="153">
        <v>0</v>
      </c>
      <c r="K37" s="153">
        <v>0</v>
      </c>
      <c r="L37" s="153">
        <v>11.4</v>
      </c>
      <c r="M37" s="153">
        <v>110274.2</v>
      </c>
      <c r="N37" s="153">
        <v>0</v>
      </c>
      <c r="O37" s="153">
        <v>0</v>
      </c>
      <c r="P37" s="153">
        <v>0</v>
      </c>
      <c r="Q37" s="153">
        <v>0</v>
      </c>
      <c r="R37" s="153">
        <v>0</v>
      </c>
      <c r="S37" s="153">
        <v>121311.1</v>
      </c>
      <c r="T37" s="169">
        <v>170932.9</v>
      </c>
    </row>
    <row r="38" spans="2:20" ht="15" customHeight="1">
      <c r="B38" s="88" t="s">
        <v>499</v>
      </c>
      <c r="C38" s="153">
        <v>18485.5</v>
      </c>
      <c r="D38" s="153">
        <v>0</v>
      </c>
      <c r="E38" s="153">
        <v>0</v>
      </c>
      <c r="F38" s="153">
        <v>0</v>
      </c>
      <c r="G38" s="153">
        <v>0</v>
      </c>
      <c r="H38" s="153">
        <v>0</v>
      </c>
      <c r="I38" s="153">
        <v>0</v>
      </c>
      <c r="J38" s="153">
        <v>0</v>
      </c>
      <c r="K38" s="153">
        <v>0</v>
      </c>
      <c r="L38" s="153">
        <v>0</v>
      </c>
      <c r="M38" s="153">
        <v>0</v>
      </c>
      <c r="N38" s="153">
        <v>0</v>
      </c>
      <c r="O38" s="153">
        <v>0</v>
      </c>
      <c r="P38" s="153">
        <v>0</v>
      </c>
      <c r="Q38" s="153">
        <v>0</v>
      </c>
      <c r="R38" s="153">
        <v>0</v>
      </c>
      <c r="S38" s="153">
        <v>18485.5</v>
      </c>
      <c r="T38" s="169">
        <v>0</v>
      </c>
    </row>
    <row r="39" spans="2:20" ht="15" customHeight="1">
      <c r="B39" s="88" t="s">
        <v>500</v>
      </c>
      <c r="C39" s="153">
        <v>0</v>
      </c>
      <c r="D39" s="153">
        <v>0</v>
      </c>
      <c r="E39" s="153">
        <v>0</v>
      </c>
      <c r="F39" s="153">
        <v>0</v>
      </c>
      <c r="G39" s="153">
        <v>0</v>
      </c>
      <c r="H39" s="153">
        <v>0</v>
      </c>
      <c r="I39" s="153">
        <v>0</v>
      </c>
      <c r="J39" s="153">
        <v>0</v>
      </c>
      <c r="K39" s="153">
        <v>0</v>
      </c>
      <c r="L39" s="153">
        <v>0</v>
      </c>
      <c r="M39" s="153">
        <v>0</v>
      </c>
      <c r="N39" s="153">
        <v>0</v>
      </c>
      <c r="O39" s="153">
        <v>0</v>
      </c>
      <c r="P39" s="153">
        <v>0</v>
      </c>
      <c r="Q39" s="153">
        <v>0</v>
      </c>
      <c r="R39" s="153">
        <v>0</v>
      </c>
      <c r="S39" s="153">
        <v>0</v>
      </c>
      <c r="T39" s="169">
        <v>0</v>
      </c>
    </row>
    <row r="40" spans="2:20" ht="15" customHeight="1">
      <c r="B40" s="88" t="s">
        <v>491</v>
      </c>
      <c r="C40" s="153">
        <v>46326.1</v>
      </c>
      <c r="D40" s="153">
        <v>0</v>
      </c>
      <c r="E40" s="153">
        <v>0</v>
      </c>
      <c r="F40" s="153">
        <v>0</v>
      </c>
      <c r="G40" s="153">
        <v>1264643.8999999999</v>
      </c>
      <c r="H40" s="153">
        <v>0</v>
      </c>
      <c r="I40" s="153">
        <v>292020.8</v>
      </c>
      <c r="J40" s="153">
        <v>0</v>
      </c>
      <c r="K40" s="153">
        <v>0</v>
      </c>
      <c r="L40" s="153">
        <v>68099.899999999994</v>
      </c>
      <c r="M40" s="153">
        <v>6381</v>
      </c>
      <c r="N40" s="153">
        <v>0</v>
      </c>
      <c r="O40" s="153">
        <v>0</v>
      </c>
      <c r="P40" s="153">
        <v>0</v>
      </c>
      <c r="Q40" s="153">
        <v>261897.7</v>
      </c>
      <c r="R40" s="153">
        <v>0</v>
      </c>
      <c r="S40" s="153">
        <v>1939369.5</v>
      </c>
      <c r="T40" s="169">
        <v>559911.6</v>
      </c>
    </row>
    <row r="41" spans="2:20" ht="15" customHeight="1">
      <c r="B41" s="88" t="s">
        <v>492</v>
      </c>
      <c r="C41" s="153">
        <v>0</v>
      </c>
      <c r="D41" s="153">
        <v>0</v>
      </c>
      <c r="E41" s="153">
        <v>0</v>
      </c>
      <c r="F41" s="153">
        <v>0</v>
      </c>
      <c r="G41" s="153">
        <v>9582.7999999999993</v>
      </c>
      <c r="H41" s="153">
        <v>0</v>
      </c>
      <c r="I41" s="153">
        <v>50105.5</v>
      </c>
      <c r="J41" s="153">
        <v>0</v>
      </c>
      <c r="K41" s="153">
        <v>0</v>
      </c>
      <c r="L41" s="153">
        <v>4257393.9000000004</v>
      </c>
      <c r="M41" s="153">
        <v>258393.4</v>
      </c>
      <c r="N41" s="153">
        <v>0</v>
      </c>
      <c r="O41" s="153">
        <v>0</v>
      </c>
      <c r="P41" s="153">
        <v>0</v>
      </c>
      <c r="Q41" s="153">
        <v>78462.600000000006</v>
      </c>
      <c r="R41" s="153">
        <v>0</v>
      </c>
      <c r="S41" s="153">
        <v>4653938.3</v>
      </c>
      <c r="T41" s="169">
        <v>4482672.2</v>
      </c>
    </row>
    <row r="42" spans="2:20" ht="15" customHeight="1">
      <c r="B42" s="88" t="s">
        <v>493</v>
      </c>
      <c r="C42" s="153">
        <v>0</v>
      </c>
      <c r="D42" s="153">
        <v>0</v>
      </c>
      <c r="E42" s="153">
        <v>0</v>
      </c>
      <c r="F42" s="153">
        <v>0</v>
      </c>
      <c r="G42" s="153">
        <v>0</v>
      </c>
      <c r="H42" s="153">
        <v>0</v>
      </c>
      <c r="I42" s="153">
        <v>0</v>
      </c>
      <c r="J42" s="153">
        <v>0</v>
      </c>
      <c r="K42" s="153">
        <v>2370714.9</v>
      </c>
      <c r="L42" s="153">
        <v>0</v>
      </c>
      <c r="M42" s="153">
        <v>0</v>
      </c>
      <c r="N42" s="153">
        <v>0</v>
      </c>
      <c r="O42" s="153">
        <v>0</v>
      </c>
      <c r="P42" s="153">
        <v>0</v>
      </c>
      <c r="Q42" s="153">
        <v>0</v>
      </c>
      <c r="R42" s="153">
        <v>0</v>
      </c>
      <c r="S42" s="153">
        <v>2370714.9</v>
      </c>
      <c r="T42" s="169">
        <v>1675271.7</v>
      </c>
    </row>
    <row r="43" spans="2:20" ht="15" customHeight="1">
      <c r="B43" s="88" t="s">
        <v>501</v>
      </c>
      <c r="C43" s="153">
        <v>0</v>
      </c>
      <c r="D43" s="153">
        <v>0</v>
      </c>
      <c r="E43" s="153">
        <v>0</v>
      </c>
      <c r="F43" s="153">
        <v>0</v>
      </c>
      <c r="G43" s="153">
        <v>197.6</v>
      </c>
      <c r="H43" s="153">
        <v>0</v>
      </c>
      <c r="I43" s="153">
        <v>608367.69999999995</v>
      </c>
      <c r="J43" s="153">
        <v>0</v>
      </c>
      <c r="K43" s="153">
        <v>26710.9</v>
      </c>
      <c r="L43" s="153">
        <v>197111.7</v>
      </c>
      <c r="M43" s="153">
        <v>21803.1</v>
      </c>
      <c r="N43" s="153">
        <v>0</v>
      </c>
      <c r="O43" s="153">
        <v>0</v>
      </c>
      <c r="P43" s="153">
        <v>0</v>
      </c>
      <c r="Q43" s="153">
        <v>47353.7</v>
      </c>
      <c r="R43" s="153">
        <v>0</v>
      </c>
      <c r="S43" s="153">
        <v>901544.9</v>
      </c>
      <c r="T43" s="169">
        <v>535749.19999999995</v>
      </c>
    </row>
    <row r="44" spans="2:20" ht="15" customHeight="1">
      <c r="B44" s="88" t="s">
        <v>502</v>
      </c>
      <c r="C44" s="153">
        <v>1229.0999999999999</v>
      </c>
      <c r="D44" s="153">
        <v>0</v>
      </c>
      <c r="E44" s="153">
        <v>0</v>
      </c>
      <c r="F44" s="153">
        <v>0</v>
      </c>
      <c r="G44" s="153">
        <v>0</v>
      </c>
      <c r="H44" s="153">
        <v>0</v>
      </c>
      <c r="I44" s="153">
        <v>0</v>
      </c>
      <c r="J44" s="153">
        <v>0</v>
      </c>
      <c r="K44" s="153">
        <v>0</v>
      </c>
      <c r="L44" s="153">
        <v>279994.3</v>
      </c>
      <c r="M44" s="153">
        <v>105532.1</v>
      </c>
      <c r="N44" s="153">
        <v>0</v>
      </c>
      <c r="O44" s="153">
        <v>0</v>
      </c>
      <c r="P44" s="153">
        <v>0</v>
      </c>
      <c r="Q44" s="153">
        <v>0</v>
      </c>
      <c r="R44" s="153">
        <v>0</v>
      </c>
      <c r="S44" s="153">
        <v>386755.5</v>
      </c>
      <c r="T44" s="169">
        <v>438292.5</v>
      </c>
    </row>
    <row r="45" spans="2:20" ht="15" customHeight="1">
      <c r="B45" s="88" t="s">
        <v>503</v>
      </c>
      <c r="C45" s="153">
        <v>0</v>
      </c>
      <c r="D45" s="153">
        <v>0</v>
      </c>
      <c r="E45" s="153">
        <v>0</v>
      </c>
      <c r="F45" s="153">
        <v>0</v>
      </c>
      <c r="G45" s="153">
        <v>0</v>
      </c>
      <c r="H45" s="153">
        <v>0</v>
      </c>
      <c r="I45" s="153">
        <v>0</v>
      </c>
      <c r="J45" s="153">
        <v>0</v>
      </c>
      <c r="K45" s="153">
        <v>0</v>
      </c>
      <c r="L45" s="153">
        <v>0</v>
      </c>
      <c r="M45" s="153">
        <v>0</v>
      </c>
      <c r="N45" s="153">
        <v>0</v>
      </c>
      <c r="O45" s="153">
        <v>0</v>
      </c>
      <c r="P45" s="153">
        <v>0</v>
      </c>
      <c r="Q45" s="153">
        <v>0</v>
      </c>
      <c r="R45" s="153">
        <v>0</v>
      </c>
      <c r="S45" s="153">
        <v>0</v>
      </c>
      <c r="T45" s="169">
        <v>0</v>
      </c>
    </row>
    <row r="46" spans="2:20" ht="15" customHeight="1">
      <c r="B46" s="88" t="s">
        <v>504</v>
      </c>
      <c r="C46" s="153">
        <v>0</v>
      </c>
      <c r="D46" s="153">
        <v>0</v>
      </c>
      <c r="E46" s="153">
        <v>0</v>
      </c>
      <c r="F46" s="153">
        <v>0</v>
      </c>
      <c r="G46" s="153">
        <v>0</v>
      </c>
      <c r="H46" s="153">
        <v>0</v>
      </c>
      <c r="I46" s="153">
        <v>0</v>
      </c>
      <c r="J46" s="153">
        <v>0</v>
      </c>
      <c r="K46" s="153">
        <v>0</v>
      </c>
      <c r="L46" s="153">
        <v>0</v>
      </c>
      <c r="M46" s="153">
        <v>0</v>
      </c>
      <c r="N46" s="153">
        <v>0</v>
      </c>
      <c r="O46" s="153">
        <v>0</v>
      </c>
      <c r="P46" s="153">
        <v>0</v>
      </c>
      <c r="Q46" s="153">
        <v>0</v>
      </c>
      <c r="R46" s="153">
        <v>0</v>
      </c>
      <c r="S46" s="153">
        <v>0</v>
      </c>
      <c r="T46" s="169">
        <v>0</v>
      </c>
    </row>
    <row r="47" spans="2:20" ht="15" customHeight="1">
      <c r="B47" s="88" t="s">
        <v>505</v>
      </c>
      <c r="C47" s="153">
        <v>0</v>
      </c>
      <c r="D47" s="153">
        <v>0</v>
      </c>
      <c r="E47" s="153">
        <v>0</v>
      </c>
      <c r="F47" s="153">
        <v>0</v>
      </c>
      <c r="G47" s="153">
        <v>0</v>
      </c>
      <c r="H47" s="153">
        <v>0</v>
      </c>
      <c r="I47" s="153">
        <v>0</v>
      </c>
      <c r="J47" s="153">
        <v>0</v>
      </c>
      <c r="K47" s="153">
        <v>0</v>
      </c>
      <c r="L47" s="153">
        <v>0</v>
      </c>
      <c r="M47" s="153">
        <v>0</v>
      </c>
      <c r="N47" s="153">
        <v>0</v>
      </c>
      <c r="O47" s="153">
        <v>0</v>
      </c>
      <c r="P47" s="153">
        <v>0</v>
      </c>
      <c r="Q47" s="153">
        <v>0</v>
      </c>
      <c r="R47" s="153">
        <v>0</v>
      </c>
      <c r="S47" s="153">
        <v>0</v>
      </c>
      <c r="T47" s="169">
        <v>0</v>
      </c>
    </row>
    <row r="48" spans="2:20" ht="15" customHeight="1">
      <c r="B48" s="88" t="s">
        <v>506</v>
      </c>
      <c r="C48" s="153">
        <v>0</v>
      </c>
      <c r="D48" s="153">
        <v>0</v>
      </c>
      <c r="E48" s="153">
        <v>0</v>
      </c>
      <c r="F48" s="153">
        <v>0</v>
      </c>
      <c r="G48" s="153">
        <v>0</v>
      </c>
      <c r="H48" s="153">
        <v>0</v>
      </c>
      <c r="I48" s="153">
        <v>0</v>
      </c>
      <c r="J48" s="153">
        <v>0</v>
      </c>
      <c r="K48" s="153">
        <v>0</v>
      </c>
      <c r="L48" s="153">
        <v>2.5</v>
      </c>
      <c r="M48" s="153">
        <v>22649.4</v>
      </c>
      <c r="N48" s="153">
        <v>0</v>
      </c>
      <c r="O48" s="153">
        <v>0</v>
      </c>
      <c r="P48" s="153">
        <v>0</v>
      </c>
      <c r="Q48" s="153">
        <v>0</v>
      </c>
      <c r="R48" s="153">
        <v>0</v>
      </c>
      <c r="S48" s="153">
        <v>22651.9</v>
      </c>
      <c r="T48" s="169">
        <v>33976.6</v>
      </c>
    </row>
    <row r="49" spans="2:20" ht="15" customHeight="1">
      <c r="B49" s="88" t="s">
        <v>495</v>
      </c>
      <c r="C49" s="153">
        <v>0</v>
      </c>
      <c r="D49" s="153">
        <v>0</v>
      </c>
      <c r="E49" s="153">
        <v>0</v>
      </c>
      <c r="F49" s="153">
        <v>0</v>
      </c>
      <c r="G49" s="153">
        <v>0</v>
      </c>
      <c r="H49" s="153">
        <v>0</v>
      </c>
      <c r="I49" s="153">
        <v>0</v>
      </c>
      <c r="J49" s="153">
        <v>0</v>
      </c>
      <c r="K49" s="153">
        <v>0</v>
      </c>
      <c r="L49" s="153">
        <v>1170.8</v>
      </c>
      <c r="M49" s="153">
        <v>0</v>
      </c>
      <c r="N49" s="153">
        <v>20903.3</v>
      </c>
      <c r="O49" s="153">
        <v>0</v>
      </c>
      <c r="P49" s="153">
        <v>0</v>
      </c>
      <c r="Q49" s="153">
        <v>0</v>
      </c>
      <c r="R49" s="153">
        <v>0</v>
      </c>
      <c r="S49" s="153">
        <v>22074.1</v>
      </c>
      <c r="T49" s="169">
        <v>53429</v>
      </c>
    </row>
    <row r="50" spans="2:20" ht="15" customHeight="1">
      <c r="B50" s="88" t="s">
        <v>532</v>
      </c>
      <c r="C50" s="153">
        <v>0</v>
      </c>
      <c r="D50" s="153">
        <v>0</v>
      </c>
      <c r="E50" s="153">
        <v>0</v>
      </c>
      <c r="F50" s="153">
        <v>0</v>
      </c>
      <c r="G50" s="153">
        <v>0</v>
      </c>
      <c r="H50" s="153">
        <v>0</v>
      </c>
      <c r="I50" s="153">
        <v>0</v>
      </c>
      <c r="J50" s="153">
        <v>0</v>
      </c>
      <c r="K50" s="153">
        <v>0</v>
      </c>
      <c r="L50" s="153">
        <v>0</v>
      </c>
      <c r="M50" s="153">
        <v>0</v>
      </c>
      <c r="N50" s="153">
        <v>0</v>
      </c>
      <c r="O50" s="153">
        <v>0</v>
      </c>
      <c r="P50" s="153">
        <v>0</v>
      </c>
      <c r="Q50" s="153">
        <v>0</v>
      </c>
      <c r="R50" s="153">
        <v>0</v>
      </c>
      <c r="S50" s="153">
        <v>0</v>
      </c>
      <c r="T50" s="169">
        <v>0</v>
      </c>
    </row>
    <row r="51" spans="2:20" ht="15" customHeight="1" thickBot="1">
      <c r="B51" s="102" t="s">
        <v>2</v>
      </c>
      <c r="C51" s="170">
        <v>12813129.199999999</v>
      </c>
      <c r="D51" s="170">
        <v>0</v>
      </c>
      <c r="E51" s="170">
        <v>0</v>
      </c>
      <c r="F51" s="170">
        <v>0</v>
      </c>
      <c r="G51" s="170">
        <v>1938163.3</v>
      </c>
      <c r="H51" s="170">
        <v>0</v>
      </c>
      <c r="I51" s="170">
        <v>1007642.8</v>
      </c>
      <c r="J51" s="170">
        <v>0</v>
      </c>
      <c r="K51" s="170">
        <v>2397425.7999999998</v>
      </c>
      <c r="L51" s="170">
        <v>5291177.2</v>
      </c>
      <c r="M51" s="170">
        <v>1337806.5</v>
      </c>
      <c r="N51" s="170">
        <v>20903.3</v>
      </c>
      <c r="O51" s="170">
        <v>0</v>
      </c>
      <c r="P51" s="170">
        <v>0</v>
      </c>
      <c r="Q51" s="170">
        <v>387846.7</v>
      </c>
      <c r="R51" s="170">
        <v>0</v>
      </c>
      <c r="S51" s="170">
        <v>25194094.899999999</v>
      </c>
      <c r="T51" s="170">
        <v>9812627.3000000007</v>
      </c>
    </row>
    <row r="52" spans="2:20" ht="15" customHeight="1" thickTop="1"/>
    <row r="53" spans="2:20" ht="15" customHeight="1">
      <c r="G53" s="712" t="s">
        <v>860</v>
      </c>
      <c r="H53" s="712"/>
    </row>
    <row r="54" spans="2:20" ht="15" customHeight="1">
      <c r="G54" s="712"/>
      <c r="H54" s="712"/>
    </row>
    <row r="55" spans="2:20" ht="15" customHeight="1"/>
    <row r="56" spans="2:20" ht="15" customHeight="1"/>
    <row r="57" spans="2:20" ht="15" customHeight="1"/>
    <row r="58" spans="2:20" ht="15" customHeight="1"/>
    <row r="59" spans="2:20" ht="15" customHeight="1"/>
    <row r="60" spans="2:20" ht="15" customHeight="1"/>
    <row r="61" spans="2:20" ht="15" customHeight="1"/>
    <row r="62" spans="2:20" ht="15" customHeight="1"/>
    <row r="63" spans="2:20" ht="15" customHeight="1"/>
    <row r="64" spans="2:2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14">
    <mergeCell ref="P2:P3"/>
    <mergeCell ref="G53:H54"/>
    <mergeCell ref="B5:T5"/>
    <mergeCell ref="B29:T29"/>
    <mergeCell ref="B33:B34"/>
    <mergeCell ref="C33:R33"/>
    <mergeCell ref="S33:S34"/>
    <mergeCell ref="T33:T34"/>
    <mergeCell ref="B8:Q8"/>
    <mergeCell ref="B9:B10"/>
    <mergeCell ref="C9:R9"/>
    <mergeCell ref="S9:S10"/>
    <mergeCell ref="T9:T10"/>
    <mergeCell ref="B32:Q32"/>
  </mergeCells>
  <hyperlinks>
    <hyperlink ref="P2" location="Índice!A1" display="Back to the Index"/>
    <hyperlink ref="G53" location="Índice!A1" display="Back to the Index"/>
  </hyperlinks>
  <pageMargins left="0.7" right="0.7" top="0.75" bottom="0.75" header="0.3" footer="0.3"/>
  <pageSetup paperSize="9" orientation="portrait" r:id="rId1"/>
  <ignoredErrors>
    <ignoredError sqref="C10 C34" numberStoredAsText="1"/>
  </ignoredErrors>
</worksheet>
</file>

<file path=xl/worksheets/sheet17.xml><?xml version="1.0" encoding="utf-8"?>
<worksheet xmlns="http://schemas.openxmlformats.org/spreadsheetml/2006/main" xmlns:r="http://schemas.openxmlformats.org/officeDocument/2006/relationships">
  <dimension ref="A2:O82"/>
  <sheetViews>
    <sheetView showGridLines="0" showZeros="0" zoomScaleNormal="100" workbookViewId="0">
      <selection activeCell="O2" sqref="O2:O3"/>
    </sheetView>
  </sheetViews>
  <sheetFormatPr defaultRowHeight="15" customHeight="1"/>
  <cols>
    <col min="1" max="1" width="5.7109375" style="2" customWidth="1"/>
    <col min="2" max="2" width="20.7109375" style="2" customWidth="1"/>
    <col min="3" max="3" width="15.7109375" style="2" customWidth="1"/>
    <col min="4" max="4" width="12.7109375" style="2" customWidth="1"/>
    <col min="5" max="5" width="14.28515625" style="2" customWidth="1"/>
    <col min="6" max="14" width="10.28515625" style="2" customWidth="1"/>
    <col min="15" max="15" width="12.85546875" style="2" customWidth="1"/>
    <col min="16" max="16384" width="9.140625" style="2"/>
  </cols>
  <sheetData>
    <row r="2" spans="1:15" ht="15" customHeight="1">
      <c r="O2" s="712" t="s">
        <v>860</v>
      </c>
    </row>
    <row r="3" spans="1:15" ht="15" customHeight="1">
      <c r="O3" s="712"/>
    </row>
    <row r="5" spans="1:15" customFormat="1" ht="15" customHeight="1">
      <c r="A5" s="2"/>
      <c r="B5" s="719" t="s">
        <v>812</v>
      </c>
      <c r="C5" s="719"/>
      <c r="D5" s="719"/>
      <c r="E5" s="719"/>
      <c r="F5" s="719"/>
      <c r="G5" s="719"/>
      <c r="H5" s="719"/>
      <c r="I5" s="719"/>
      <c r="J5" s="719"/>
      <c r="K5" s="719"/>
      <c r="L5" s="719"/>
      <c r="M5" s="719"/>
      <c r="N5" s="719"/>
      <c r="O5" s="719"/>
    </row>
    <row r="6" spans="1:15" ht="15" customHeight="1">
      <c r="B6" s="637" t="s">
        <v>539</v>
      </c>
      <c r="C6" s="172"/>
    </row>
    <row r="7" spans="1:15" s="138" customFormat="1" ht="15" customHeight="1">
      <c r="B7" s="636" t="s">
        <v>540</v>
      </c>
      <c r="C7" s="173"/>
      <c r="D7" s="173"/>
      <c r="E7" s="173"/>
      <c r="F7" s="173"/>
      <c r="G7" s="173"/>
      <c r="H7" s="173"/>
      <c r="I7" s="173"/>
      <c r="J7" s="173"/>
      <c r="K7" s="173"/>
      <c r="L7" s="173"/>
      <c r="M7" s="173"/>
      <c r="N7" s="173"/>
      <c r="O7" s="1"/>
    </row>
    <row r="8" spans="1:15" s="138" customFormat="1" ht="15" customHeight="1">
      <c r="B8" s="174"/>
      <c r="C8" s="174"/>
      <c r="D8" s="174"/>
      <c r="E8" s="174"/>
      <c r="F8" s="174"/>
      <c r="G8" s="174"/>
      <c r="H8" s="174"/>
      <c r="I8" s="174"/>
      <c r="J8" s="174"/>
      <c r="K8" s="174"/>
      <c r="L8" s="174"/>
      <c r="M8" s="174"/>
      <c r="N8" s="662"/>
      <c r="O8" s="662" t="s">
        <v>0</v>
      </c>
    </row>
    <row r="9" spans="1:15" s="68" customFormat="1" ht="45" customHeight="1">
      <c r="B9" s="175"/>
      <c r="C9" s="176" t="s">
        <v>541</v>
      </c>
      <c r="D9" s="176" t="s">
        <v>542</v>
      </c>
      <c r="E9" s="176" t="s">
        <v>543</v>
      </c>
      <c r="F9" s="176" t="s">
        <v>544</v>
      </c>
      <c r="G9" s="176" t="s">
        <v>545</v>
      </c>
      <c r="H9" s="176" t="s">
        <v>546</v>
      </c>
      <c r="I9" s="176" t="s">
        <v>547</v>
      </c>
      <c r="J9" s="176" t="s">
        <v>548</v>
      </c>
      <c r="K9" s="176" t="s">
        <v>549</v>
      </c>
      <c r="L9" s="176" t="s">
        <v>1</v>
      </c>
      <c r="M9" s="176" t="s">
        <v>531</v>
      </c>
      <c r="N9" s="176" t="s">
        <v>550</v>
      </c>
      <c r="O9" s="176" t="s">
        <v>551</v>
      </c>
    </row>
    <row r="10" spans="1:15" ht="15" customHeight="1">
      <c r="B10" s="177" t="s">
        <v>552</v>
      </c>
      <c r="C10" s="178" t="s">
        <v>553</v>
      </c>
      <c r="D10" s="179">
        <v>0</v>
      </c>
      <c r="E10" s="179">
        <v>0</v>
      </c>
      <c r="F10" s="180">
        <v>0</v>
      </c>
      <c r="G10" s="179">
        <v>0</v>
      </c>
      <c r="H10" s="180">
        <v>0</v>
      </c>
      <c r="I10" s="179">
        <v>0</v>
      </c>
      <c r="J10" s="179">
        <v>0</v>
      </c>
      <c r="K10" s="181">
        <v>0</v>
      </c>
      <c r="L10" s="182">
        <v>0</v>
      </c>
      <c r="M10" s="181">
        <v>0</v>
      </c>
      <c r="N10" s="182">
        <v>0</v>
      </c>
      <c r="O10" s="183">
        <v>0</v>
      </c>
    </row>
    <row r="11" spans="1:15" ht="15" customHeight="1">
      <c r="B11" s="184"/>
      <c r="C11" s="178" t="s">
        <v>554</v>
      </c>
      <c r="D11" s="90">
        <v>0</v>
      </c>
      <c r="E11" s="90">
        <v>3315.9</v>
      </c>
      <c r="F11" s="185">
        <v>0.7974</v>
      </c>
      <c r="G11" s="90">
        <v>2644.1</v>
      </c>
      <c r="H11" s="185">
        <v>5.0000000000000001E-4</v>
      </c>
      <c r="I11" s="90">
        <v>14</v>
      </c>
      <c r="J11" s="185">
        <v>0.42259999999999998</v>
      </c>
      <c r="K11" s="90">
        <v>367.3</v>
      </c>
      <c r="L11" s="90">
        <v>296.10000000000002</v>
      </c>
      <c r="M11" s="162">
        <v>0.112</v>
      </c>
      <c r="N11" s="90">
        <v>0.6</v>
      </c>
      <c r="O11" s="186">
        <v>0</v>
      </c>
    </row>
    <row r="12" spans="1:15" ht="15" customHeight="1">
      <c r="B12" s="184"/>
      <c r="C12" s="178" t="s">
        <v>555</v>
      </c>
      <c r="D12" s="90">
        <v>20070</v>
      </c>
      <c r="E12" s="90">
        <v>17378</v>
      </c>
      <c r="F12" s="185">
        <v>0.4299</v>
      </c>
      <c r="G12" s="90">
        <v>27544.400000000001</v>
      </c>
      <c r="H12" s="185">
        <v>1E-3</v>
      </c>
      <c r="I12" s="90">
        <v>89</v>
      </c>
      <c r="J12" s="185">
        <v>0.42199999999999999</v>
      </c>
      <c r="K12" s="90">
        <v>390.5</v>
      </c>
      <c r="L12" s="90">
        <v>5248</v>
      </c>
      <c r="M12" s="162">
        <v>0.191</v>
      </c>
      <c r="N12" s="90">
        <v>11.6</v>
      </c>
      <c r="O12" s="186">
        <v>0</v>
      </c>
    </row>
    <row r="13" spans="1:15" ht="15" customHeight="1">
      <c r="B13" s="184"/>
      <c r="C13" s="178" t="s">
        <v>556</v>
      </c>
      <c r="D13" s="90">
        <v>661005.19999999995</v>
      </c>
      <c r="E13" s="90">
        <v>1161981.3999999999</v>
      </c>
      <c r="F13" s="185">
        <v>0.82989999999999997</v>
      </c>
      <c r="G13" s="90">
        <v>1634608.4</v>
      </c>
      <c r="H13" s="185">
        <v>2E-3</v>
      </c>
      <c r="I13" s="90">
        <v>339</v>
      </c>
      <c r="J13" s="185">
        <v>0.41799999999999998</v>
      </c>
      <c r="K13" s="90">
        <v>656.5</v>
      </c>
      <c r="L13" s="90">
        <v>599866.5</v>
      </c>
      <c r="M13" s="162">
        <v>0.36699999999999999</v>
      </c>
      <c r="N13" s="90">
        <v>1366.6</v>
      </c>
      <c r="O13" s="186">
        <v>0</v>
      </c>
    </row>
    <row r="14" spans="1:15" ht="15" customHeight="1">
      <c r="B14" s="184"/>
      <c r="C14" s="178" t="s">
        <v>557</v>
      </c>
      <c r="D14" s="90">
        <v>330571.5</v>
      </c>
      <c r="E14" s="90">
        <v>300343.09999999998</v>
      </c>
      <c r="F14" s="185">
        <v>0.67200000000000004</v>
      </c>
      <c r="G14" s="90">
        <v>534413.80000000005</v>
      </c>
      <c r="H14" s="185">
        <v>4.0000000000000001E-3</v>
      </c>
      <c r="I14" s="90">
        <v>370</v>
      </c>
      <c r="J14" s="185">
        <v>0.3599</v>
      </c>
      <c r="K14" s="90">
        <v>501.5</v>
      </c>
      <c r="L14" s="90">
        <v>225740.2</v>
      </c>
      <c r="M14" s="162">
        <v>0.42199999999999999</v>
      </c>
      <c r="N14" s="90">
        <v>769</v>
      </c>
      <c r="O14" s="186">
        <v>0</v>
      </c>
    </row>
    <row r="15" spans="1:15" ht="15" customHeight="1">
      <c r="B15" s="184"/>
      <c r="C15" s="178" t="s">
        <v>558</v>
      </c>
      <c r="D15" s="90">
        <v>510005.1</v>
      </c>
      <c r="E15" s="90">
        <v>517282.5</v>
      </c>
      <c r="F15" s="185">
        <v>0.75849999999999995</v>
      </c>
      <c r="G15" s="90">
        <v>910362.1</v>
      </c>
      <c r="H15" s="185">
        <v>7.0000000000000001E-3</v>
      </c>
      <c r="I15" s="90">
        <v>315</v>
      </c>
      <c r="J15" s="185">
        <v>0.40489999999999998</v>
      </c>
      <c r="K15" s="90">
        <v>561</v>
      </c>
      <c r="L15" s="90">
        <v>587762.9</v>
      </c>
      <c r="M15" s="162">
        <v>0.64600000000000002</v>
      </c>
      <c r="N15" s="90">
        <v>2580</v>
      </c>
      <c r="O15" s="186">
        <v>0</v>
      </c>
    </row>
    <row r="16" spans="1:15" ht="15" customHeight="1">
      <c r="B16" s="184"/>
      <c r="C16" s="178" t="s">
        <v>559</v>
      </c>
      <c r="D16" s="90">
        <v>440450.8</v>
      </c>
      <c r="E16" s="90">
        <v>293931.40000000002</v>
      </c>
      <c r="F16" s="185">
        <v>0.65680000000000005</v>
      </c>
      <c r="G16" s="90">
        <v>622426.5</v>
      </c>
      <c r="H16" s="185">
        <v>1.2999999999999999E-2</v>
      </c>
      <c r="I16" s="90">
        <v>307</v>
      </c>
      <c r="J16" s="185">
        <v>0.4098</v>
      </c>
      <c r="K16" s="90">
        <v>531.4</v>
      </c>
      <c r="L16" s="90">
        <v>526737.30000000005</v>
      </c>
      <c r="M16" s="162">
        <v>0.84599999999999997</v>
      </c>
      <c r="N16" s="90">
        <v>3315.3</v>
      </c>
      <c r="O16" s="186">
        <v>0</v>
      </c>
    </row>
    <row r="17" spans="1:15" ht="15" customHeight="1">
      <c r="B17" s="184"/>
      <c r="C17" s="178" t="s">
        <v>560</v>
      </c>
      <c r="D17" s="90">
        <v>705547.7</v>
      </c>
      <c r="E17" s="90">
        <v>207676.3</v>
      </c>
      <c r="F17" s="185">
        <v>0.48080000000000001</v>
      </c>
      <c r="G17" s="90">
        <v>798249.9</v>
      </c>
      <c r="H17" s="185">
        <v>2.3E-2</v>
      </c>
      <c r="I17" s="90">
        <v>202</v>
      </c>
      <c r="J17" s="185">
        <v>0.3659</v>
      </c>
      <c r="K17" s="90">
        <v>985.7</v>
      </c>
      <c r="L17" s="90">
        <v>855764.5</v>
      </c>
      <c r="M17" s="162">
        <v>1.0720000000000001</v>
      </c>
      <c r="N17" s="90">
        <v>6711</v>
      </c>
      <c r="O17" s="186">
        <v>0</v>
      </c>
    </row>
    <row r="18" spans="1:15" ht="15" customHeight="1">
      <c r="B18" s="184"/>
      <c r="C18" s="178" t="s">
        <v>561</v>
      </c>
      <c r="D18" s="90">
        <v>818879.1</v>
      </c>
      <c r="E18" s="90">
        <v>359792.2</v>
      </c>
      <c r="F18" s="185">
        <v>0.43919999999999998</v>
      </c>
      <c r="G18" s="90">
        <v>982417.2</v>
      </c>
      <c r="H18" s="185">
        <v>3.6999999999999998E-2</v>
      </c>
      <c r="I18" s="90">
        <v>275</v>
      </c>
      <c r="J18" s="185">
        <v>0.35639999999999999</v>
      </c>
      <c r="K18" s="90">
        <v>633.70000000000005</v>
      </c>
      <c r="L18" s="90">
        <v>1046231.3</v>
      </c>
      <c r="M18" s="162">
        <v>1.0649999999999999</v>
      </c>
      <c r="N18" s="90">
        <v>12950.9</v>
      </c>
      <c r="O18" s="186">
        <v>0</v>
      </c>
    </row>
    <row r="19" spans="1:15" ht="15" customHeight="1">
      <c r="B19" s="184"/>
      <c r="C19" s="178" t="s">
        <v>562</v>
      </c>
      <c r="D19" s="90">
        <v>302185</v>
      </c>
      <c r="E19" s="90">
        <v>253950.6</v>
      </c>
      <c r="F19" s="185">
        <v>0.3387</v>
      </c>
      <c r="G19" s="90">
        <v>376571.1</v>
      </c>
      <c r="H19" s="185">
        <v>5.8999999999999997E-2</v>
      </c>
      <c r="I19" s="90">
        <v>188</v>
      </c>
      <c r="J19" s="185">
        <v>0.33889999999999998</v>
      </c>
      <c r="K19" s="90">
        <v>528.4</v>
      </c>
      <c r="L19" s="90">
        <v>443473.4</v>
      </c>
      <c r="M19" s="162">
        <v>1.1779999999999999</v>
      </c>
      <c r="N19" s="90">
        <v>7527.6</v>
      </c>
      <c r="O19" s="186">
        <v>0</v>
      </c>
    </row>
    <row r="20" spans="1:15" ht="15" customHeight="1">
      <c r="A20" s="10"/>
      <c r="B20" s="184"/>
      <c r="C20" s="178" t="s">
        <v>563</v>
      </c>
      <c r="D20" s="90">
        <v>547627.9</v>
      </c>
      <c r="E20" s="90">
        <v>56269.1</v>
      </c>
      <c r="F20" s="185">
        <v>0.25390000000000001</v>
      </c>
      <c r="G20" s="90">
        <v>474693.9</v>
      </c>
      <c r="H20" s="185">
        <v>8.3000000000000004E-2</v>
      </c>
      <c r="I20" s="90">
        <v>129</v>
      </c>
      <c r="J20" s="185">
        <v>0.2964</v>
      </c>
      <c r="K20" s="90">
        <v>740.8</v>
      </c>
      <c r="L20" s="90">
        <v>575196.5</v>
      </c>
      <c r="M20" s="162">
        <v>1.212</v>
      </c>
      <c r="N20" s="90">
        <v>11580.2</v>
      </c>
      <c r="O20" s="186">
        <v>0</v>
      </c>
    </row>
    <row r="21" spans="1:15" ht="15" customHeight="1">
      <c r="A21" s="10"/>
      <c r="B21" s="184"/>
      <c r="C21" s="178" t="s">
        <v>564</v>
      </c>
      <c r="D21" s="90">
        <v>364175.4</v>
      </c>
      <c r="E21" s="90">
        <v>265892.5</v>
      </c>
      <c r="F21" s="185">
        <v>0.1943</v>
      </c>
      <c r="G21" s="90">
        <v>388411</v>
      </c>
      <c r="H21" s="185">
        <v>0.115</v>
      </c>
      <c r="I21" s="90">
        <v>307</v>
      </c>
      <c r="J21" s="185">
        <v>0.34939999999999999</v>
      </c>
      <c r="K21" s="90">
        <v>939.2</v>
      </c>
      <c r="L21" s="90">
        <v>642541</v>
      </c>
      <c r="M21" s="162">
        <v>1.6539999999999999</v>
      </c>
      <c r="N21" s="90">
        <v>15603.5</v>
      </c>
      <c r="O21" s="186">
        <v>0</v>
      </c>
    </row>
    <row r="22" spans="1:15" ht="15" customHeight="1">
      <c r="A22" s="10"/>
      <c r="B22" s="184"/>
      <c r="C22" s="178" t="s">
        <v>565</v>
      </c>
      <c r="D22" s="90">
        <v>11172.9</v>
      </c>
      <c r="E22" s="90">
        <v>1198</v>
      </c>
      <c r="F22" s="185">
        <v>0.1051</v>
      </c>
      <c r="G22" s="90">
        <v>11298.8</v>
      </c>
      <c r="H22" s="185">
        <v>0.4158</v>
      </c>
      <c r="I22" s="90">
        <v>15</v>
      </c>
      <c r="J22" s="185">
        <v>0.42230000000000001</v>
      </c>
      <c r="K22" s="90">
        <v>1411.2</v>
      </c>
      <c r="L22" s="90">
        <v>26428</v>
      </c>
      <c r="M22" s="162">
        <v>2.339</v>
      </c>
      <c r="N22" s="90">
        <v>1983.6</v>
      </c>
      <c r="O22" s="186">
        <v>0</v>
      </c>
    </row>
    <row r="23" spans="1:15" ht="15" customHeight="1">
      <c r="A23" s="10"/>
      <c r="B23" s="184"/>
      <c r="C23" s="178" t="s">
        <v>566</v>
      </c>
      <c r="D23" s="90">
        <v>2939244.9</v>
      </c>
      <c r="E23" s="90">
        <v>267229.8</v>
      </c>
      <c r="F23" s="185">
        <v>0.13439999999999999</v>
      </c>
      <c r="G23" s="90">
        <v>2975169.3</v>
      </c>
      <c r="H23" s="185">
        <v>1</v>
      </c>
      <c r="I23" s="90">
        <v>219</v>
      </c>
      <c r="J23" s="185">
        <v>0.63660000000000005</v>
      </c>
      <c r="K23" s="90">
        <v>1161.5</v>
      </c>
      <c r="L23" s="90">
        <v>441502.6</v>
      </c>
      <c r="M23" s="162">
        <v>0.14799999999999999</v>
      </c>
      <c r="N23" s="90">
        <v>1675408.6</v>
      </c>
      <c r="O23" s="186">
        <v>0</v>
      </c>
    </row>
    <row r="24" spans="1:15" ht="15" customHeight="1">
      <c r="A24" s="10"/>
      <c r="B24" s="31"/>
      <c r="C24" s="187" t="s">
        <v>567</v>
      </c>
      <c r="D24" s="188">
        <v>7650935.5</v>
      </c>
      <c r="E24" s="188">
        <v>3706240.7</v>
      </c>
      <c r="F24" s="189">
        <v>0.59560000000000002</v>
      </c>
      <c r="G24" s="188">
        <v>9738810.5999999996</v>
      </c>
      <c r="H24" s="189">
        <v>0.32390000000000002</v>
      </c>
      <c r="I24" s="188">
        <v>2769</v>
      </c>
      <c r="J24" s="189">
        <v>0.45739999999999997</v>
      </c>
      <c r="K24" s="188">
        <v>758.1</v>
      </c>
      <c r="L24" s="188">
        <v>5976788.2000000002</v>
      </c>
      <c r="M24" s="190">
        <v>0.61399999999999999</v>
      </c>
      <c r="N24" s="188">
        <v>1739808.7</v>
      </c>
      <c r="O24" s="191">
        <v>-1715012.4</v>
      </c>
    </row>
    <row r="25" spans="1:15" ht="15" customHeight="1">
      <c r="B25" s="177" t="s">
        <v>494</v>
      </c>
      <c r="C25" s="192" t="s">
        <v>553</v>
      </c>
      <c r="D25" s="179">
        <v>0</v>
      </c>
      <c r="E25" s="179">
        <v>0</v>
      </c>
      <c r="F25" s="179">
        <v>0</v>
      </c>
      <c r="G25" s="179">
        <v>0</v>
      </c>
      <c r="H25" s="179">
        <v>0</v>
      </c>
      <c r="I25" s="179">
        <v>0</v>
      </c>
      <c r="J25" s="179">
        <v>0</v>
      </c>
      <c r="K25" s="180">
        <v>0</v>
      </c>
      <c r="L25" s="182">
        <v>0</v>
      </c>
      <c r="M25" s="181">
        <v>0</v>
      </c>
      <c r="N25" s="179">
        <v>0</v>
      </c>
      <c r="O25" s="183">
        <v>0</v>
      </c>
    </row>
    <row r="26" spans="1:15" ht="15" customHeight="1">
      <c r="B26" s="184"/>
      <c r="C26" s="178" t="s">
        <v>554</v>
      </c>
      <c r="D26" s="179">
        <v>0</v>
      </c>
      <c r="E26" s="90">
        <v>785</v>
      </c>
      <c r="F26" s="185">
        <v>0.76549999999999996</v>
      </c>
      <c r="G26" s="90">
        <v>601</v>
      </c>
      <c r="H26" s="185">
        <v>5.0000000000000001E-4</v>
      </c>
      <c r="I26" s="90">
        <v>3</v>
      </c>
      <c r="J26" s="185">
        <v>0.31709999999999999</v>
      </c>
      <c r="K26" s="130">
        <v>365.3</v>
      </c>
      <c r="L26" s="90">
        <v>39.4</v>
      </c>
      <c r="M26" s="162">
        <v>6.6000000000000003E-2</v>
      </c>
      <c r="N26" s="90">
        <v>0.1</v>
      </c>
      <c r="O26" s="186">
        <v>0</v>
      </c>
    </row>
    <row r="27" spans="1:15" ht="15" customHeight="1">
      <c r="B27" s="184"/>
      <c r="C27" s="178" t="s">
        <v>555</v>
      </c>
      <c r="D27" s="179">
        <v>4739</v>
      </c>
      <c r="E27" s="90">
        <v>4028.4</v>
      </c>
      <c r="F27" s="185">
        <v>0.57640000000000002</v>
      </c>
      <c r="G27" s="90">
        <v>6863.1</v>
      </c>
      <c r="H27" s="185">
        <v>1E-3</v>
      </c>
      <c r="I27" s="90">
        <v>71</v>
      </c>
      <c r="J27" s="185">
        <v>0.32090000000000002</v>
      </c>
      <c r="K27" s="130">
        <v>917</v>
      </c>
      <c r="L27" s="90">
        <v>1055.3</v>
      </c>
      <c r="M27" s="162">
        <v>0.154</v>
      </c>
      <c r="N27" s="90">
        <v>2.2000000000000002</v>
      </c>
      <c r="O27" s="186">
        <v>0</v>
      </c>
    </row>
    <row r="28" spans="1:15" ht="15" customHeight="1">
      <c r="B28" s="184"/>
      <c r="C28" s="178" t="s">
        <v>556</v>
      </c>
      <c r="D28" s="179">
        <v>48577.1</v>
      </c>
      <c r="E28" s="90">
        <v>130044.4</v>
      </c>
      <c r="F28" s="185">
        <v>0.55289999999999995</v>
      </c>
      <c r="G28" s="90">
        <v>117819</v>
      </c>
      <c r="H28" s="185">
        <v>2E-3</v>
      </c>
      <c r="I28" s="90">
        <v>507</v>
      </c>
      <c r="J28" s="185">
        <v>0.39389999999999997</v>
      </c>
      <c r="K28" s="130">
        <v>496.8</v>
      </c>
      <c r="L28" s="90">
        <v>25303.1</v>
      </c>
      <c r="M28" s="162">
        <v>0.215</v>
      </c>
      <c r="N28" s="90">
        <v>92.6</v>
      </c>
      <c r="O28" s="186">
        <v>0</v>
      </c>
    </row>
    <row r="29" spans="1:15" ht="15" customHeight="1">
      <c r="B29" s="184"/>
      <c r="C29" s="178" t="s">
        <v>557</v>
      </c>
      <c r="D29" s="179">
        <v>214223.5</v>
      </c>
      <c r="E29" s="90">
        <v>212547.5</v>
      </c>
      <c r="F29" s="185">
        <v>0.54400000000000004</v>
      </c>
      <c r="G29" s="90">
        <v>317379.3</v>
      </c>
      <c r="H29" s="185">
        <v>4.0000000000000001E-3</v>
      </c>
      <c r="I29" s="90">
        <v>911</v>
      </c>
      <c r="J29" s="185">
        <v>0.38529999999999998</v>
      </c>
      <c r="K29" s="130">
        <v>825</v>
      </c>
      <c r="L29" s="90">
        <v>133226.20000000001</v>
      </c>
      <c r="M29" s="162">
        <v>0.42</v>
      </c>
      <c r="N29" s="90">
        <v>488.1</v>
      </c>
      <c r="O29" s="186">
        <v>0</v>
      </c>
    </row>
    <row r="30" spans="1:15" ht="15" customHeight="1">
      <c r="B30" s="184"/>
      <c r="C30" s="178" t="s">
        <v>558</v>
      </c>
      <c r="D30" s="179">
        <v>209395.7</v>
      </c>
      <c r="E30" s="90">
        <v>190978.4</v>
      </c>
      <c r="F30" s="185">
        <v>0.51839999999999997</v>
      </c>
      <c r="G30" s="90">
        <v>277872</v>
      </c>
      <c r="H30" s="185">
        <v>7.0000000000000001E-3</v>
      </c>
      <c r="I30" s="90">
        <v>903</v>
      </c>
      <c r="J30" s="185">
        <v>0.38550000000000001</v>
      </c>
      <c r="K30" s="130">
        <v>605</v>
      </c>
      <c r="L30" s="90">
        <v>128673.4</v>
      </c>
      <c r="M30" s="162">
        <v>0.46300000000000002</v>
      </c>
      <c r="N30" s="90">
        <v>745.9</v>
      </c>
      <c r="O30" s="186">
        <v>0</v>
      </c>
    </row>
    <row r="31" spans="1:15" ht="15" customHeight="1">
      <c r="B31" s="184"/>
      <c r="C31" s="178" t="s">
        <v>559</v>
      </c>
      <c r="D31" s="179">
        <v>229497.3</v>
      </c>
      <c r="E31" s="90">
        <v>162798.39999999999</v>
      </c>
      <c r="F31" s="185">
        <v>0.499</v>
      </c>
      <c r="G31" s="90">
        <v>399671.4</v>
      </c>
      <c r="H31" s="185">
        <v>1.2999999999999999E-2</v>
      </c>
      <c r="I31" s="90">
        <v>825</v>
      </c>
      <c r="J31" s="185">
        <v>0.35249999999999998</v>
      </c>
      <c r="K31" s="130">
        <v>567.6</v>
      </c>
      <c r="L31" s="90">
        <v>229395.8</v>
      </c>
      <c r="M31" s="162">
        <v>0.57399999999999995</v>
      </c>
      <c r="N31" s="90">
        <v>1809.5</v>
      </c>
      <c r="O31" s="186">
        <v>0</v>
      </c>
    </row>
    <row r="32" spans="1:15" ht="15" customHeight="1">
      <c r="B32" s="184"/>
      <c r="C32" s="178" t="s">
        <v>560</v>
      </c>
      <c r="D32" s="179">
        <v>321504</v>
      </c>
      <c r="E32" s="90">
        <v>116343.4</v>
      </c>
      <c r="F32" s="185">
        <v>0.43619999999999998</v>
      </c>
      <c r="G32" s="90">
        <v>321391.09999999998</v>
      </c>
      <c r="H32" s="185">
        <v>2.3E-2</v>
      </c>
      <c r="I32" s="90">
        <v>687</v>
      </c>
      <c r="J32" s="185">
        <v>0.3508</v>
      </c>
      <c r="K32" s="130">
        <v>801.2</v>
      </c>
      <c r="L32" s="90">
        <v>224006.6</v>
      </c>
      <c r="M32" s="162">
        <v>0.69699999999999995</v>
      </c>
      <c r="N32" s="90">
        <v>2553.6</v>
      </c>
      <c r="O32" s="186">
        <v>0</v>
      </c>
    </row>
    <row r="33" spans="1:15" ht="15" customHeight="1">
      <c r="B33" s="184"/>
      <c r="C33" s="178" t="s">
        <v>561</v>
      </c>
      <c r="D33" s="179">
        <v>193480.1</v>
      </c>
      <c r="E33" s="90">
        <v>100531</v>
      </c>
      <c r="F33" s="185">
        <v>0.35499999999999998</v>
      </c>
      <c r="G33" s="90">
        <v>204185.5</v>
      </c>
      <c r="H33" s="185">
        <v>3.6999999999999998E-2</v>
      </c>
      <c r="I33" s="90">
        <v>591</v>
      </c>
      <c r="J33" s="185">
        <v>0.37040000000000001</v>
      </c>
      <c r="K33" s="130">
        <v>688.9</v>
      </c>
      <c r="L33" s="90">
        <v>168292.5</v>
      </c>
      <c r="M33" s="162">
        <v>0.82399999999999995</v>
      </c>
      <c r="N33" s="90">
        <v>2778.4</v>
      </c>
      <c r="O33" s="186">
        <v>0</v>
      </c>
    </row>
    <row r="34" spans="1:15" ht="15" customHeight="1">
      <c r="B34" s="184"/>
      <c r="C34" s="178" t="s">
        <v>562</v>
      </c>
      <c r="D34" s="179">
        <v>149533.29999999999</v>
      </c>
      <c r="E34" s="90">
        <v>73894.2</v>
      </c>
      <c r="F34" s="185">
        <v>0.39650000000000002</v>
      </c>
      <c r="G34" s="90">
        <v>166057.70000000001</v>
      </c>
      <c r="H34" s="185">
        <v>5.8999999999999997E-2</v>
      </c>
      <c r="I34" s="90">
        <v>482</v>
      </c>
      <c r="J34" s="185">
        <v>0.3518</v>
      </c>
      <c r="K34" s="130">
        <v>883.7</v>
      </c>
      <c r="L34" s="90">
        <v>155461.79999999999</v>
      </c>
      <c r="M34" s="162">
        <v>0.93600000000000005</v>
      </c>
      <c r="N34" s="90">
        <v>3411.7</v>
      </c>
      <c r="O34" s="186">
        <v>0</v>
      </c>
    </row>
    <row r="35" spans="1:15" ht="15" customHeight="1">
      <c r="A35" s="10"/>
      <c r="B35" s="184"/>
      <c r="C35" s="178" t="s">
        <v>563</v>
      </c>
      <c r="D35" s="179">
        <v>75716.2</v>
      </c>
      <c r="E35" s="90">
        <v>66803.5</v>
      </c>
      <c r="F35" s="185">
        <v>0.2094</v>
      </c>
      <c r="G35" s="90">
        <v>85800</v>
      </c>
      <c r="H35" s="185">
        <v>8.3000000000000004E-2</v>
      </c>
      <c r="I35" s="90">
        <v>249</v>
      </c>
      <c r="J35" s="185">
        <v>0.34300000000000003</v>
      </c>
      <c r="K35" s="130">
        <v>629.5</v>
      </c>
      <c r="L35" s="90">
        <v>86049.7</v>
      </c>
      <c r="M35" s="162">
        <v>1.0029999999999999</v>
      </c>
      <c r="N35" s="90">
        <v>2427.4</v>
      </c>
      <c r="O35" s="186">
        <v>0</v>
      </c>
    </row>
    <row r="36" spans="1:15" ht="15" customHeight="1">
      <c r="A36" s="10"/>
      <c r="B36" s="184"/>
      <c r="C36" s="178" t="s">
        <v>564</v>
      </c>
      <c r="D36" s="179">
        <v>599514.1</v>
      </c>
      <c r="E36" s="90">
        <v>210118.8</v>
      </c>
      <c r="F36" s="185">
        <v>0.23949999999999999</v>
      </c>
      <c r="G36" s="90">
        <v>637065.9</v>
      </c>
      <c r="H36" s="185">
        <v>0.115</v>
      </c>
      <c r="I36" s="90">
        <v>1858</v>
      </c>
      <c r="J36" s="185">
        <v>0.30859999999999999</v>
      </c>
      <c r="K36" s="130">
        <v>858.2</v>
      </c>
      <c r="L36" s="90">
        <v>718091.9</v>
      </c>
      <c r="M36" s="162">
        <v>1.127</v>
      </c>
      <c r="N36" s="90">
        <v>22460.6</v>
      </c>
      <c r="O36" s="186">
        <v>0</v>
      </c>
    </row>
    <row r="37" spans="1:15" ht="15" customHeight="1">
      <c r="A37" s="10"/>
      <c r="B37" s="184"/>
      <c r="C37" s="178" t="s">
        <v>565</v>
      </c>
      <c r="D37" s="179">
        <v>136710</v>
      </c>
      <c r="E37" s="90">
        <v>22900.3</v>
      </c>
      <c r="F37" s="185">
        <v>0.25840000000000002</v>
      </c>
      <c r="G37" s="90">
        <v>142174</v>
      </c>
      <c r="H37" s="185">
        <v>0.46529999999999999</v>
      </c>
      <c r="I37" s="90">
        <v>120</v>
      </c>
      <c r="J37" s="185">
        <v>0.33800000000000002</v>
      </c>
      <c r="K37" s="130">
        <v>1510.3</v>
      </c>
      <c r="L37" s="90">
        <v>230339.6</v>
      </c>
      <c r="M37" s="162">
        <v>1.62</v>
      </c>
      <c r="N37" s="90">
        <v>22318.7</v>
      </c>
      <c r="O37" s="186">
        <v>0</v>
      </c>
    </row>
    <row r="38" spans="1:15" ht="15" customHeight="1">
      <c r="A38" s="10"/>
      <c r="B38" s="184"/>
      <c r="C38" s="178" t="s">
        <v>566</v>
      </c>
      <c r="D38" s="179">
        <v>1335095.7</v>
      </c>
      <c r="E38" s="90">
        <v>176521.5</v>
      </c>
      <c r="F38" s="185">
        <v>0.13350000000000001</v>
      </c>
      <c r="G38" s="90">
        <v>1358662.6</v>
      </c>
      <c r="H38" s="185">
        <v>1</v>
      </c>
      <c r="I38" s="90">
        <v>1099</v>
      </c>
      <c r="J38" s="185">
        <v>0.57020000000000004</v>
      </c>
      <c r="K38" s="130">
        <v>1173.9000000000001</v>
      </c>
      <c r="L38" s="90">
        <v>256255</v>
      </c>
      <c r="M38" s="162">
        <v>0.189</v>
      </c>
      <c r="N38" s="90">
        <v>689358.4</v>
      </c>
      <c r="O38" s="186">
        <v>0</v>
      </c>
    </row>
    <row r="39" spans="1:15" ht="15" customHeight="1">
      <c r="A39" s="10"/>
      <c r="B39" s="193"/>
      <c r="C39" s="187" t="s">
        <v>567</v>
      </c>
      <c r="D39" s="188">
        <v>3517985.9</v>
      </c>
      <c r="E39" s="188">
        <v>1468294.9</v>
      </c>
      <c r="F39" s="189">
        <v>0.3952</v>
      </c>
      <c r="G39" s="188">
        <v>4035542.7</v>
      </c>
      <c r="H39" s="189">
        <v>0.36749999999999999</v>
      </c>
      <c r="I39" s="188">
        <v>8306</v>
      </c>
      <c r="J39" s="189">
        <v>0.4224</v>
      </c>
      <c r="K39" s="188">
        <v>903.5</v>
      </c>
      <c r="L39" s="188">
        <v>2356190.4</v>
      </c>
      <c r="M39" s="190">
        <v>0.58399999999999996</v>
      </c>
      <c r="N39" s="188">
        <v>748447</v>
      </c>
      <c r="O39" s="191">
        <v>-728903</v>
      </c>
    </row>
    <row r="40" spans="1:15" ht="15" customHeight="1" thickBot="1">
      <c r="A40" s="10"/>
      <c r="B40" s="194" t="s">
        <v>2</v>
      </c>
      <c r="C40" s="195"/>
      <c r="D40" s="196">
        <v>11168921.5</v>
      </c>
      <c r="E40" s="196">
        <v>5174535.7</v>
      </c>
      <c r="F40" s="197"/>
      <c r="G40" s="196">
        <v>13774353.4</v>
      </c>
      <c r="H40" s="197"/>
      <c r="I40" s="197"/>
      <c r="J40" s="197"/>
      <c r="K40" s="197"/>
      <c r="L40" s="196">
        <v>8332978.7000000002</v>
      </c>
      <c r="M40" s="198">
        <v>0.60499999999999998</v>
      </c>
      <c r="N40" s="196">
        <v>2488255.7000000002</v>
      </c>
      <c r="O40" s="196">
        <v>-2443915.4</v>
      </c>
    </row>
    <row r="41" spans="1:15" ht="15" customHeight="1" thickTop="1">
      <c r="B41" s="199" t="s">
        <v>568</v>
      </c>
      <c r="C41" s="31"/>
      <c r="D41" s="31"/>
      <c r="E41" s="31"/>
      <c r="F41" s="31"/>
      <c r="G41" s="31"/>
      <c r="H41" s="31"/>
      <c r="I41" s="31"/>
      <c r="J41" s="31"/>
      <c r="K41" s="31"/>
      <c r="L41" s="31"/>
      <c r="M41" s="31"/>
      <c r="N41" s="31"/>
      <c r="O41" s="31"/>
    </row>
    <row r="43" spans="1:15" ht="15" customHeight="1">
      <c r="B43" s="719" t="s">
        <v>813</v>
      </c>
      <c r="C43" s="719"/>
      <c r="D43" s="719"/>
      <c r="E43" s="719"/>
      <c r="F43" s="719"/>
      <c r="G43" s="719"/>
      <c r="H43" s="719"/>
      <c r="I43" s="719"/>
      <c r="J43" s="719"/>
      <c r="K43" s="719"/>
      <c r="L43" s="719"/>
      <c r="M43" s="719"/>
      <c r="N43" s="719"/>
      <c r="O43" s="719"/>
    </row>
    <row r="44" spans="1:15" ht="15" customHeight="1">
      <c r="B44" s="637" t="s">
        <v>539</v>
      </c>
      <c r="C44" s="172"/>
    </row>
    <row r="45" spans="1:15" ht="15" customHeight="1">
      <c r="B45" s="636" t="s">
        <v>540</v>
      </c>
      <c r="C45" s="173"/>
      <c r="D45" s="173"/>
      <c r="E45" s="173"/>
      <c r="F45" s="173"/>
      <c r="G45" s="173"/>
      <c r="H45" s="173"/>
      <c r="I45" s="173"/>
      <c r="J45" s="173"/>
      <c r="K45" s="173"/>
      <c r="L45" s="173"/>
      <c r="M45" s="173"/>
      <c r="N45" s="173"/>
      <c r="O45" s="1"/>
    </row>
    <row r="46" spans="1:15" ht="15" customHeight="1">
      <c r="B46" s="200"/>
      <c r="C46" s="200"/>
      <c r="D46" s="200"/>
      <c r="E46" s="200"/>
      <c r="F46" s="200"/>
      <c r="G46" s="200"/>
      <c r="H46" s="200"/>
      <c r="I46" s="200"/>
      <c r="J46" s="200"/>
      <c r="K46" s="200"/>
      <c r="L46" s="200"/>
      <c r="M46" s="200"/>
      <c r="N46" s="662"/>
      <c r="O46" s="662" t="s">
        <v>0</v>
      </c>
    </row>
    <row r="47" spans="1:15" ht="45" customHeight="1">
      <c r="B47" s="201"/>
      <c r="C47" s="176" t="s">
        <v>541</v>
      </c>
      <c r="D47" s="176" t="s">
        <v>542</v>
      </c>
      <c r="E47" s="176" t="s">
        <v>543</v>
      </c>
      <c r="F47" s="176" t="s">
        <v>544</v>
      </c>
      <c r="G47" s="176" t="s">
        <v>545</v>
      </c>
      <c r="H47" s="176" t="s">
        <v>546</v>
      </c>
      <c r="I47" s="176" t="s">
        <v>547</v>
      </c>
      <c r="J47" s="176" t="s">
        <v>548</v>
      </c>
      <c r="K47" s="176" t="s">
        <v>549</v>
      </c>
      <c r="L47" s="176" t="s">
        <v>1</v>
      </c>
      <c r="M47" s="176" t="s">
        <v>531</v>
      </c>
      <c r="N47" s="176" t="s">
        <v>550</v>
      </c>
      <c r="O47" s="176" t="s">
        <v>551</v>
      </c>
    </row>
    <row r="48" spans="1:15" ht="15" customHeight="1">
      <c r="B48" s="177" t="s">
        <v>552</v>
      </c>
      <c r="C48" s="178" t="s">
        <v>553</v>
      </c>
      <c r="D48" s="179">
        <v>0</v>
      </c>
      <c r="E48" s="179">
        <v>0</v>
      </c>
      <c r="F48" s="180">
        <v>0</v>
      </c>
      <c r="G48" s="179">
        <v>0</v>
      </c>
      <c r="H48" s="180">
        <v>0</v>
      </c>
      <c r="I48" s="179">
        <v>0</v>
      </c>
      <c r="J48" s="179">
        <v>0</v>
      </c>
      <c r="K48" s="181">
        <v>0</v>
      </c>
      <c r="L48" s="182">
        <v>0</v>
      </c>
      <c r="M48" s="181">
        <v>0</v>
      </c>
      <c r="N48" s="182">
        <v>0</v>
      </c>
      <c r="O48" s="183">
        <v>0</v>
      </c>
    </row>
    <row r="49" spans="2:15" ht="15" customHeight="1">
      <c r="B49" s="202"/>
      <c r="C49" s="178" t="s">
        <v>554</v>
      </c>
      <c r="D49" s="90">
        <v>0</v>
      </c>
      <c r="E49" s="90">
        <v>315.89999999999998</v>
      </c>
      <c r="F49" s="185">
        <v>0.23400000000000001</v>
      </c>
      <c r="G49" s="90">
        <v>73.900000000000006</v>
      </c>
      <c r="H49" s="185">
        <v>5.0000000000000001E-4</v>
      </c>
      <c r="I49" s="90">
        <v>11</v>
      </c>
      <c r="J49" s="185">
        <v>0.42259999999999998</v>
      </c>
      <c r="K49" s="90">
        <v>718.6</v>
      </c>
      <c r="L49" s="90">
        <v>12.3</v>
      </c>
      <c r="M49" s="162">
        <v>0.16600000000000001</v>
      </c>
      <c r="N49" s="90">
        <v>0</v>
      </c>
      <c r="O49" s="186">
        <v>0</v>
      </c>
    </row>
    <row r="50" spans="2:15" ht="15" customHeight="1">
      <c r="B50" s="202"/>
      <c r="C50" s="178" t="s">
        <v>555</v>
      </c>
      <c r="D50" s="90">
        <v>20136</v>
      </c>
      <c r="E50" s="90">
        <v>18643.3</v>
      </c>
      <c r="F50" s="185">
        <v>0.55630000000000002</v>
      </c>
      <c r="G50" s="90">
        <v>30508.2</v>
      </c>
      <c r="H50" s="185">
        <v>1E-3</v>
      </c>
      <c r="I50" s="90">
        <v>83</v>
      </c>
      <c r="J50" s="185">
        <v>0.42130000000000001</v>
      </c>
      <c r="K50" s="90">
        <v>502.8</v>
      </c>
      <c r="L50" s="90">
        <v>6479</v>
      </c>
      <c r="M50" s="162">
        <v>0.21199999999999999</v>
      </c>
      <c r="N50" s="90">
        <v>12.9</v>
      </c>
      <c r="O50" s="186">
        <v>0</v>
      </c>
    </row>
    <row r="51" spans="2:15" ht="15" customHeight="1">
      <c r="B51" s="202"/>
      <c r="C51" s="178" t="s">
        <v>556</v>
      </c>
      <c r="D51" s="90">
        <v>549003.80000000005</v>
      </c>
      <c r="E51" s="90">
        <v>978888.4</v>
      </c>
      <c r="F51" s="185">
        <v>0.80230000000000001</v>
      </c>
      <c r="G51" s="90">
        <v>1335968.3</v>
      </c>
      <c r="H51" s="185">
        <v>2E-3</v>
      </c>
      <c r="I51" s="90">
        <v>370</v>
      </c>
      <c r="J51" s="185">
        <v>0.41799999999999998</v>
      </c>
      <c r="K51" s="90">
        <v>649.20000000000005</v>
      </c>
      <c r="L51" s="90">
        <v>490417.5</v>
      </c>
      <c r="M51" s="162">
        <v>0.36699999999999999</v>
      </c>
      <c r="N51" s="90">
        <v>1116.9000000000001</v>
      </c>
      <c r="O51" s="186">
        <v>0</v>
      </c>
    </row>
    <row r="52" spans="2:15" ht="15" customHeight="1">
      <c r="B52" s="202"/>
      <c r="C52" s="178" t="s">
        <v>557</v>
      </c>
      <c r="D52" s="90">
        <v>468829.4</v>
      </c>
      <c r="E52" s="90">
        <v>262931.20000000001</v>
      </c>
      <c r="F52" s="185">
        <v>0.71709999999999996</v>
      </c>
      <c r="G52" s="90">
        <v>658124.6</v>
      </c>
      <c r="H52" s="185">
        <v>4.0000000000000001E-3</v>
      </c>
      <c r="I52" s="90">
        <v>386</v>
      </c>
      <c r="J52" s="185">
        <v>0.29620000000000002</v>
      </c>
      <c r="K52" s="90">
        <v>640.6</v>
      </c>
      <c r="L52" s="90">
        <v>235639.3</v>
      </c>
      <c r="M52" s="162">
        <v>0.35799999999999998</v>
      </c>
      <c r="N52" s="90">
        <v>779.2</v>
      </c>
      <c r="O52" s="186">
        <v>0</v>
      </c>
    </row>
    <row r="53" spans="2:15" ht="15" customHeight="1">
      <c r="B53" s="202"/>
      <c r="C53" s="178" t="s">
        <v>558</v>
      </c>
      <c r="D53" s="90">
        <v>411964.1</v>
      </c>
      <c r="E53" s="90">
        <v>448757.6</v>
      </c>
      <c r="F53" s="185">
        <v>0.75860000000000005</v>
      </c>
      <c r="G53" s="90">
        <v>747612.1</v>
      </c>
      <c r="H53" s="185">
        <v>7.0000000000000001E-3</v>
      </c>
      <c r="I53" s="90">
        <v>311</v>
      </c>
      <c r="J53" s="185">
        <v>0.3977</v>
      </c>
      <c r="K53" s="90">
        <v>733.4</v>
      </c>
      <c r="L53" s="90">
        <v>516793.1</v>
      </c>
      <c r="M53" s="162">
        <v>0.69099999999999995</v>
      </c>
      <c r="N53" s="90">
        <v>2080.1999999999998</v>
      </c>
      <c r="O53" s="186">
        <v>0</v>
      </c>
    </row>
    <row r="54" spans="2:15" ht="15" customHeight="1">
      <c r="B54" s="202"/>
      <c r="C54" s="178" t="s">
        <v>559</v>
      </c>
      <c r="D54" s="90">
        <v>551403.6</v>
      </c>
      <c r="E54" s="90">
        <v>245340.7</v>
      </c>
      <c r="F54" s="185">
        <v>0.68840000000000001</v>
      </c>
      <c r="G54" s="90">
        <v>720933.1</v>
      </c>
      <c r="H54" s="185">
        <v>1.2999999999999999E-2</v>
      </c>
      <c r="I54" s="90">
        <v>302</v>
      </c>
      <c r="J54" s="185">
        <v>0.40339999999999998</v>
      </c>
      <c r="K54" s="90">
        <v>644.5</v>
      </c>
      <c r="L54" s="90">
        <v>627777.4</v>
      </c>
      <c r="M54" s="162">
        <v>0.871</v>
      </c>
      <c r="N54" s="90">
        <v>3779.7</v>
      </c>
      <c r="O54" s="186">
        <v>0</v>
      </c>
    </row>
    <row r="55" spans="2:15" ht="15" customHeight="1">
      <c r="B55" s="202"/>
      <c r="C55" s="178" t="s">
        <v>560</v>
      </c>
      <c r="D55" s="90">
        <v>451873.3</v>
      </c>
      <c r="E55" s="90">
        <v>249778</v>
      </c>
      <c r="F55" s="185">
        <v>0.61870000000000003</v>
      </c>
      <c r="G55" s="90">
        <v>591479.4</v>
      </c>
      <c r="H55" s="185">
        <v>2.3E-2</v>
      </c>
      <c r="I55" s="90">
        <v>229</v>
      </c>
      <c r="J55" s="185">
        <v>0.34279999999999999</v>
      </c>
      <c r="K55" s="90">
        <v>584.5</v>
      </c>
      <c r="L55" s="90">
        <v>515400</v>
      </c>
      <c r="M55" s="162">
        <v>0.871</v>
      </c>
      <c r="N55" s="90">
        <v>4652.5</v>
      </c>
      <c r="O55" s="186">
        <v>0</v>
      </c>
    </row>
    <row r="56" spans="2:15" ht="15" customHeight="1">
      <c r="B56" s="202"/>
      <c r="C56" s="178" t="s">
        <v>561</v>
      </c>
      <c r="D56" s="90">
        <v>789017.9</v>
      </c>
      <c r="E56" s="90">
        <v>322575.09999999998</v>
      </c>
      <c r="F56" s="185">
        <v>0.50539999999999996</v>
      </c>
      <c r="G56" s="90">
        <v>962200</v>
      </c>
      <c r="H56" s="185">
        <v>3.6999999999999998E-2</v>
      </c>
      <c r="I56" s="90">
        <v>280</v>
      </c>
      <c r="J56" s="185">
        <v>0.3669</v>
      </c>
      <c r="K56" s="90">
        <v>645.4</v>
      </c>
      <c r="L56" s="90">
        <v>1054342.1000000001</v>
      </c>
      <c r="M56" s="162">
        <v>1.0960000000000001</v>
      </c>
      <c r="N56" s="90">
        <v>13058.4</v>
      </c>
      <c r="O56" s="186">
        <v>0</v>
      </c>
    </row>
    <row r="57" spans="2:15" ht="15" customHeight="1">
      <c r="B57" s="202"/>
      <c r="C57" s="178" t="s">
        <v>562</v>
      </c>
      <c r="D57" s="90">
        <v>253494.7</v>
      </c>
      <c r="E57" s="90">
        <v>217778.7</v>
      </c>
      <c r="F57" s="185">
        <v>0.46729999999999999</v>
      </c>
      <c r="G57" s="90">
        <v>343388.4</v>
      </c>
      <c r="H57" s="185">
        <v>5.91E-2</v>
      </c>
      <c r="I57" s="90">
        <v>189</v>
      </c>
      <c r="J57" s="185">
        <v>0.34839999999999999</v>
      </c>
      <c r="K57" s="90">
        <v>568.5</v>
      </c>
      <c r="L57" s="90">
        <v>414909.3</v>
      </c>
      <c r="M57" s="162">
        <v>1.208</v>
      </c>
      <c r="N57" s="90">
        <v>7067.5</v>
      </c>
      <c r="O57" s="186">
        <v>0</v>
      </c>
    </row>
    <row r="58" spans="2:15" ht="15" customHeight="1">
      <c r="B58" s="202"/>
      <c r="C58" s="178" t="s">
        <v>563</v>
      </c>
      <c r="D58" s="90">
        <v>484567.8</v>
      </c>
      <c r="E58" s="90">
        <v>78963.199999999997</v>
      </c>
      <c r="F58" s="185">
        <v>0.4501</v>
      </c>
      <c r="G58" s="90">
        <v>436599.5</v>
      </c>
      <c r="H58" s="185">
        <v>8.3000000000000004E-2</v>
      </c>
      <c r="I58" s="90">
        <v>122</v>
      </c>
      <c r="J58" s="185">
        <v>0.30740000000000001</v>
      </c>
      <c r="K58" s="90">
        <v>772.3</v>
      </c>
      <c r="L58" s="90">
        <v>555618.69999999995</v>
      </c>
      <c r="M58" s="162">
        <v>1.2729999999999999</v>
      </c>
      <c r="N58" s="90">
        <v>11062.7</v>
      </c>
      <c r="O58" s="186">
        <v>0</v>
      </c>
    </row>
    <row r="59" spans="2:15" ht="15" customHeight="1">
      <c r="B59" s="202"/>
      <c r="C59" s="178" t="s">
        <v>564</v>
      </c>
      <c r="D59" s="90">
        <v>487216.1</v>
      </c>
      <c r="E59" s="90">
        <v>229582.8</v>
      </c>
      <c r="F59" s="185">
        <v>0.38319999999999999</v>
      </c>
      <c r="G59" s="90">
        <v>547429.5</v>
      </c>
      <c r="H59" s="185">
        <v>0.115</v>
      </c>
      <c r="I59" s="90">
        <v>310</v>
      </c>
      <c r="J59" s="185">
        <v>0.3256</v>
      </c>
      <c r="K59" s="90">
        <v>1030.4000000000001</v>
      </c>
      <c r="L59" s="90">
        <v>862634.5</v>
      </c>
      <c r="M59" s="162">
        <v>1.5760000000000001</v>
      </c>
      <c r="N59" s="90">
        <v>20490.900000000001</v>
      </c>
      <c r="O59" s="186">
        <v>0</v>
      </c>
    </row>
    <row r="60" spans="2:15" ht="15" customHeight="1">
      <c r="B60" s="202"/>
      <c r="C60" s="178" t="s">
        <v>565</v>
      </c>
      <c r="D60" s="90">
        <v>24888.2</v>
      </c>
      <c r="E60" s="90">
        <v>15144.1</v>
      </c>
      <c r="F60" s="185">
        <v>0.2482</v>
      </c>
      <c r="G60" s="90">
        <v>28646.7</v>
      </c>
      <c r="H60" s="185">
        <v>0.42520000000000002</v>
      </c>
      <c r="I60" s="90">
        <v>24</v>
      </c>
      <c r="J60" s="185">
        <v>0.34520000000000001</v>
      </c>
      <c r="K60" s="90">
        <v>1064.0999999999999</v>
      </c>
      <c r="L60" s="90">
        <v>53534.6</v>
      </c>
      <c r="M60" s="162">
        <v>1.869</v>
      </c>
      <c r="N60" s="90">
        <v>4178.6000000000004</v>
      </c>
      <c r="O60" s="186">
        <v>0</v>
      </c>
    </row>
    <row r="61" spans="2:15" ht="15" customHeight="1">
      <c r="B61" s="202"/>
      <c r="C61" s="178" t="s">
        <v>569</v>
      </c>
      <c r="D61" s="90">
        <v>2546900</v>
      </c>
      <c r="E61" s="90">
        <v>283281.90000000002</v>
      </c>
      <c r="F61" s="185">
        <v>0.4234</v>
      </c>
      <c r="G61" s="90">
        <v>2666845</v>
      </c>
      <c r="H61" s="185">
        <v>1</v>
      </c>
      <c r="I61" s="90">
        <v>212</v>
      </c>
      <c r="J61" s="185">
        <v>0.65649999999999997</v>
      </c>
      <c r="K61" s="90">
        <v>1110.5</v>
      </c>
      <c r="L61" s="90">
        <v>412174.7</v>
      </c>
      <c r="M61" s="162">
        <v>0.155</v>
      </c>
      <c r="N61" s="90">
        <v>1593399.7</v>
      </c>
      <c r="O61" s="186">
        <v>0</v>
      </c>
    </row>
    <row r="62" spans="2:15" ht="15" customHeight="1">
      <c r="C62" s="187" t="s">
        <v>567</v>
      </c>
      <c r="D62" s="188">
        <v>7039294.9000000004</v>
      </c>
      <c r="E62" s="188">
        <v>3351980.9</v>
      </c>
      <c r="F62" s="189">
        <v>0.64449999999999996</v>
      </c>
      <c r="G62" s="188">
        <v>9069808.9000000004</v>
      </c>
      <c r="H62" s="189">
        <v>0.31519999999999998</v>
      </c>
      <c r="I62" s="188">
        <v>2829</v>
      </c>
      <c r="J62" s="189">
        <v>0.45200000000000001</v>
      </c>
      <c r="K62" s="188">
        <v>812.4</v>
      </c>
      <c r="L62" s="188">
        <v>5745732.7000000002</v>
      </c>
      <c r="M62" s="190">
        <v>0.63400000000000001</v>
      </c>
      <c r="N62" s="188">
        <v>1661679.1</v>
      </c>
      <c r="O62" s="191">
        <v>-1670479.9</v>
      </c>
    </row>
    <row r="63" spans="2:15" ht="15" customHeight="1">
      <c r="B63" s="177" t="s">
        <v>494</v>
      </c>
      <c r="C63" s="192" t="s">
        <v>553</v>
      </c>
      <c r="D63" s="179">
        <v>0</v>
      </c>
      <c r="E63" s="179">
        <v>0</v>
      </c>
      <c r="F63" s="179">
        <v>0</v>
      </c>
      <c r="G63" s="179">
        <v>0</v>
      </c>
      <c r="H63" s="179">
        <v>0</v>
      </c>
      <c r="I63" s="179">
        <v>0</v>
      </c>
      <c r="J63" s="179">
        <v>0</v>
      </c>
      <c r="K63" s="180">
        <v>0</v>
      </c>
      <c r="L63" s="182">
        <v>0</v>
      </c>
      <c r="M63" s="181">
        <v>0</v>
      </c>
      <c r="N63" s="179">
        <v>0</v>
      </c>
      <c r="O63" s="183">
        <v>0</v>
      </c>
    </row>
    <row r="64" spans="2:15" ht="15" customHeight="1">
      <c r="B64" s="202"/>
      <c r="C64" s="178" t="s">
        <v>554</v>
      </c>
      <c r="D64" s="179">
        <v>240.7</v>
      </c>
      <c r="E64" s="90">
        <v>701.9</v>
      </c>
      <c r="F64" s="185">
        <v>0.47010000000000002</v>
      </c>
      <c r="G64" s="90">
        <v>570.6</v>
      </c>
      <c r="H64" s="185">
        <v>5.0000000000000001E-4</v>
      </c>
      <c r="I64" s="90">
        <v>4</v>
      </c>
      <c r="J64" s="185">
        <v>0.3271</v>
      </c>
      <c r="K64" s="130">
        <v>365.3</v>
      </c>
      <c r="L64" s="90">
        <v>38.6</v>
      </c>
      <c r="M64" s="162">
        <v>6.8000000000000005E-2</v>
      </c>
      <c r="N64" s="90">
        <v>0.1</v>
      </c>
      <c r="O64" s="186">
        <v>0</v>
      </c>
    </row>
    <row r="65" spans="2:15" ht="15" customHeight="1">
      <c r="B65" s="202"/>
      <c r="C65" s="178" t="s">
        <v>555</v>
      </c>
      <c r="D65" s="179">
        <v>3843.2</v>
      </c>
      <c r="E65" s="90">
        <v>3189.2</v>
      </c>
      <c r="F65" s="185">
        <v>0.42309999999999998</v>
      </c>
      <c r="G65" s="90">
        <v>4992.3999999999996</v>
      </c>
      <c r="H65" s="185">
        <v>1E-3</v>
      </c>
      <c r="I65" s="90">
        <v>70</v>
      </c>
      <c r="J65" s="185">
        <v>0.32929999999999998</v>
      </c>
      <c r="K65" s="130">
        <v>857.5</v>
      </c>
      <c r="L65" s="90">
        <v>766.5</v>
      </c>
      <c r="M65" s="162">
        <v>0.154</v>
      </c>
      <c r="N65" s="90">
        <v>1.6</v>
      </c>
      <c r="O65" s="186">
        <v>0</v>
      </c>
    </row>
    <row r="66" spans="2:15" ht="15" customHeight="1">
      <c r="B66" s="202"/>
      <c r="C66" s="178" t="s">
        <v>556</v>
      </c>
      <c r="D66" s="179">
        <v>71943.5</v>
      </c>
      <c r="E66" s="90">
        <v>112202.4</v>
      </c>
      <c r="F66" s="185">
        <v>0.60929999999999995</v>
      </c>
      <c r="G66" s="90">
        <v>135971.79999999999</v>
      </c>
      <c r="H66" s="185">
        <v>2E-3</v>
      </c>
      <c r="I66" s="90">
        <v>501</v>
      </c>
      <c r="J66" s="185">
        <v>0.3876</v>
      </c>
      <c r="K66" s="130">
        <v>579.1</v>
      </c>
      <c r="L66" s="90">
        <v>31444.2</v>
      </c>
      <c r="M66" s="162">
        <v>0.23100000000000001</v>
      </c>
      <c r="N66" s="90">
        <v>105.1</v>
      </c>
      <c r="O66" s="186">
        <v>0</v>
      </c>
    </row>
    <row r="67" spans="2:15" ht="15" customHeight="1">
      <c r="B67" s="202"/>
      <c r="C67" s="178" t="s">
        <v>557</v>
      </c>
      <c r="D67" s="179">
        <v>258782.7</v>
      </c>
      <c r="E67" s="90">
        <v>230835</v>
      </c>
      <c r="F67" s="185">
        <v>0.61660000000000004</v>
      </c>
      <c r="G67" s="90">
        <v>380903.5</v>
      </c>
      <c r="H67" s="185">
        <v>4.0000000000000001E-3</v>
      </c>
      <c r="I67" s="90">
        <v>924</v>
      </c>
      <c r="J67" s="185">
        <v>0.38440000000000002</v>
      </c>
      <c r="K67" s="130">
        <v>810.3</v>
      </c>
      <c r="L67" s="90">
        <v>155132.29999999999</v>
      </c>
      <c r="M67" s="162">
        <v>0.40699999999999997</v>
      </c>
      <c r="N67" s="90">
        <v>584.29999999999995</v>
      </c>
      <c r="O67" s="186">
        <v>0</v>
      </c>
    </row>
    <row r="68" spans="2:15" ht="15" customHeight="1">
      <c r="B68" s="202"/>
      <c r="C68" s="178" t="s">
        <v>558</v>
      </c>
      <c r="D68" s="179">
        <v>255560.8</v>
      </c>
      <c r="E68" s="90">
        <v>184320.3</v>
      </c>
      <c r="F68" s="185">
        <v>0.55400000000000005</v>
      </c>
      <c r="G68" s="90">
        <v>320531.20000000001</v>
      </c>
      <c r="H68" s="185">
        <v>7.0000000000000001E-3</v>
      </c>
      <c r="I68" s="90">
        <v>973</v>
      </c>
      <c r="J68" s="185">
        <v>0.38469999999999999</v>
      </c>
      <c r="K68" s="130">
        <v>632.20000000000005</v>
      </c>
      <c r="L68" s="90">
        <v>150848.70000000001</v>
      </c>
      <c r="M68" s="162">
        <v>0.47099999999999997</v>
      </c>
      <c r="N68" s="90">
        <v>858.9</v>
      </c>
      <c r="O68" s="186">
        <v>0</v>
      </c>
    </row>
    <row r="69" spans="2:15" ht="15" customHeight="1">
      <c r="B69" s="202"/>
      <c r="C69" s="178" t="s">
        <v>559</v>
      </c>
      <c r="D69" s="179">
        <v>300049.5</v>
      </c>
      <c r="E69" s="90">
        <v>169651.6</v>
      </c>
      <c r="F69" s="185">
        <v>0.56259999999999999</v>
      </c>
      <c r="G69" s="90">
        <v>470564.5</v>
      </c>
      <c r="H69" s="185">
        <v>1.2999999999999999E-2</v>
      </c>
      <c r="I69" s="90">
        <v>883</v>
      </c>
      <c r="J69" s="185">
        <v>0.36070000000000002</v>
      </c>
      <c r="K69" s="130">
        <v>616.29999999999995</v>
      </c>
      <c r="L69" s="90">
        <v>283778.2</v>
      </c>
      <c r="M69" s="162">
        <v>0.60299999999999998</v>
      </c>
      <c r="N69" s="90">
        <v>2180</v>
      </c>
      <c r="O69" s="186">
        <v>0</v>
      </c>
    </row>
    <row r="70" spans="2:15" ht="15" customHeight="1">
      <c r="B70" s="202"/>
      <c r="C70" s="178" t="s">
        <v>560</v>
      </c>
      <c r="D70" s="179">
        <v>580820.80000000005</v>
      </c>
      <c r="E70" s="90">
        <v>120780.5</v>
      </c>
      <c r="F70" s="185">
        <v>0.46500000000000002</v>
      </c>
      <c r="G70" s="90">
        <v>583839.19999999995</v>
      </c>
      <c r="H70" s="185">
        <v>2.3E-2</v>
      </c>
      <c r="I70" s="90">
        <v>696</v>
      </c>
      <c r="J70" s="185">
        <v>0.39</v>
      </c>
      <c r="K70" s="130">
        <v>1317.8</v>
      </c>
      <c r="L70" s="90">
        <v>648908.69999999995</v>
      </c>
      <c r="M70" s="162">
        <v>1.111</v>
      </c>
      <c r="N70" s="90">
        <v>5230</v>
      </c>
      <c r="O70" s="186">
        <v>0</v>
      </c>
    </row>
    <row r="71" spans="2:15" ht="15" customHeight="1">
      <c r="B71" s="202"/>
      <c r="C71" s="178" t="s">
        <v>561</v>
      </c>
      <c r="D71" s="179">
        <v>258208.8</v>
      </c>
      <c r="E71" s="90">
        <v>109970.8</v>
      </c>
      <c r="F71" s="185">
        <v>0.39960000000000001</v>
      </c>
      <c r="G71" s="90">
        <v>265054.09999999998</v>
      </c>
      <c r="H71" s="185">
        <v>3.6999999999999998E-2</v>
      </c>
      <c r="I71" s="90">
        <v>644</v>
      </c>
      <c r="J71" s="185">
        <v>0.3659</v>
      </c>
      <c r="K71" s="130">
        <v>704.9</v>
      </c>
      <c r="L71" s="90">
        <v>215597.2</v>
      </c>
      <c r="M71" s="162">
        <v>0.81299999999999994</v>
      </c>
      <c r="N71" s="90">
        <v>3551.3</v>
      </c>
      <c r="O71" s="186">
        <v>0</v>
      </c>
    </row>
    <row r="72" spans="2:15" ht="15" customHeight="1">
      <c r="B72" s="202"/>
      <c r="C72" s="178" t="s">
        <v>562</v>
      </c>
      <c r="D72" s="179">
        <v>184465.4</v>
      </c>
      <c r="E72" s="90">
        <v>75247.899999999994</v>
      </c>
      <c r="F72" s="185">
        <v>0.37219999999999998</v>
      </c>
      <c r="G72" s="90">
        <v>194224.9</v>
      </c>
      <c r="H72" s="185">
        <v>5.8999999999999997E-2</v>
      </c>
      <c r="I72" s="90">
        <v>496</v>
      </c>
      <c r="J72" s="185">
        <v>0.35709999999999997</v>
      </c>
      <c r="K72" s="130">
        <v>857.7</v>
      </c>
      <c r="L72" s="90">
        <v>182676.1</v>
      </c>
      <c r="M72" s="162">
        <v>0.94099999999999995</v>
      </c>
      <c r="N72" s="90">
        <v>4051.1</v>
      </c>
      <c r="O72" s="186">
        <v>0</v>
      </c>
    </row>
    <row r="73" spans="2:15" ht="15" customHeight="1">
      <c r="B73" s="202"/>
      <c r="C73" s="178" t="s">
        <v>563</v>
      </c>
      <c r="D73" s="179">
        <v>90865.3</v>
      </c>
      <c r="E73" s="90">
        <v>79083.3</v>
      </c>
      <c r="F73" s="185">
        <v>0.36720000000000003</v>
      </c>
      <c r="G73" s="90">
        <v>115892.9</v>
      </c>
      <c r="H73" s="185">
        <v>8.3000000000000004E-2</v>
      </c>
      <c r="I73" s="90">
        <v>257</v>
      </c>
      <c r="J73" s="185">
        <v>0.35010000000000002</v>
      </c>
      <c r="K73" s="130">
        <v>715.9</v>
      </c>
      <c r="L73" s="90">
        <v>125669.7</v>
      </c>
      <c r="M73" s="162">
        <v>1.0840000000000001</v>
      </c>
      <c r="N73" s="90">
        <v>3340.2</v>
      </c>
      <c r="O73" s="186">
        <v>0</v>
      </c>
    </row>
    <row r="74" spans="2:15" ht="15" customHeight="1">
      <c r="B74" s="202"/>
      <c r="C74" s="178" t="s">
        <v>564</v>
      </c>
      <c r="D74" s="179">
        <v>573634.9</v>
      </c>
      <c r="E74" s="90">
        <v>226435.1</v>
      </c>
      <c r="F74" s="185">
        <v>0.33289999999999997</v>
      </c>
      <c r="G74" s="90">
        <v>635174.80000000005</v>
      </c>
      <c r="H74" s="185">
        <v>0.115</v>
      </c>
      <c r="I74" s="90">
        <v>1700</v>
      </c>
      <c r="J74" s="185">
        <v>0.31030000000000002</v>
      </c>
      <c r="K74" s="130">
        <v>835.3</v>
      </c>
      <c r="L74" s="90">
        <v>714579.8</v>
      </c>
      <c r="M74" s="162">
        <v>1.125</v>
      </c>
      <c r="N74" s="90">
        <v>22565.3</v>
      </c>
      <c r="O74" s="186">
        <v>0</v>
      </c>
    </row>
    <row r="75" spans="2:15" ht="15" customHeight="1">
      <c r="B75" s="202"/>
      <c r="C75" s="178" t="s">
        <v>565</v>
      </c>
      <c r="D75" s="179">
        <v>89915.199999999997</v>
      </c>
      <c r="E75" s="90">
        <v>10504.8</v>
      </c>
      <c r="F75" s="185">
        <v>0.25259999999999999</v>
      </c>
      <c r="G75" s="90">
        <v>92285.9</v>
      </c>
      <c r="H75" s="185">
        <v>0.47570000000000001</v>
      </c>
      <c r="I75" s="90">
        <v>120</v>
      </c>
      <c r="J75" s="185">
        <v>0.33260000000000001</v>
      </c>
      <c r="K75" s="130">
        <v>1459.9</v>
      </c>
      <c r="L75" s="90">
        <v>136089.60000000001</v>
      </c>
      <c r="M75" s="162">
        <v>1.4750000000000001</v>
      </c>
      <c r="N75" s="90">
        <v>14557</v>
      </c>
      <c r="O75" s="186">
        <v>0</v>
      </c>
    </row>
    <row r="76" spans="2:15" ht="15" customHeight="1">
      <c r="B76" s="202"/>
      <c r="C76" s="178" t="s">
        <v>569</v>
      </c>
      <c r="D76" s="179">
        <v>1156150.8</v>
      </c>
      <c r="E76" s="90">
        <v>140945.70000000001</v>
      </c>
      <c r="F76" s="185">
        <v>0.24360000000000001</v>
      </c>
      <c r="G76" s="90">
        <v>1190489.1000000001</v>
      </c>
      <c r="H76" s="185">
        <v>1</v>
      </c>
      <c r="I76" s="90">
        <v>923</v>
      </c>
      <c r="J76" s="185">
        <v>0.57479999999999998</v>
      </c>
      <c r="K76" s="130">
        <v>1212.5</v>
      </c>
      <c r="L76" s="90">
        <v>180781.1</v>
      </c>
      <c r="M76" s="162">
        <v>0.152</v>
      </c>
      <c r="N76" s="90">
        <v>603098.69999999995</v>
      </c>
      <c r="O76" s="186">
        <v>0</v>
      </c>
    </row>
    <row r="77" spans="2:15" ht="15" customHeight="1">
      <c r="B77" s="203"/>
      <c r="C77" s="187" t="s">
        <v>567</v>
      </c>
      <c r="D77" s="188">
        <v>3824481.5</v>
      </c>
      <c r="E77" s="188">
        <v>1463868.4</v>
      </c>
      <c r="F77" s="189">
        <v>0.4642</v>
      </c>
      <c r="G77" s="188">
        <v>4390494.9000000004</v>
      </c>
      <c r="H77" s="189">
        <v>0.29699999999999999</v>
      </c>
      <c r="I77" s="188">
        <v>8191</v>
      </c>
      <c r="J77" s="189">
        <v>0.41699999999999998</v>
      </c>
      <c r="K77" s="188">
        <v>949.7</v>
      </c>
      <c r="L77" s="188">
        <v>2826310.7</v>
      </c>
      <c r="M77" s="190">
        <v>0.64400000000000002</v>
      </c>
      <c r="N77" s="188">
        <v>660123.6</v>
      </c>
      <c r="O77" s="191">
        <v>-654860.5</v>
      </c>
    </row>
    <row r="78" spans="2:15" ht="15" customHeight="1" thickBot="1">
      <c r="B78" s="194" t="s">
        <v>2</v>
      </c>
      <c r="C78" s="195"/>
      <c r="D78" s="196">
        <v>10863776.4</v>
      </c>
      <c r="E78" s="196">
        <v>4815849.2</v>
      </c>
      <c r="F78" s="197"/>
      <c r="G78" s="196">
        <v>13460303.800000001</v>
      </c>
      <c r="H78" s="197"/>
      <c r="I78" s="197"/>
      <c r="J78" s="197"/>
      <c r="K78" s="197"/>
      <c r="L78" s="196">
        <v>8572043.4000000004</v>
      </c>
      <c r="M78" s="198">
        <v>0.63700000000000001</v>
      </c>
      <c r="N78" s="196">
        <v>2321802.7000000002</v>
      </c>
      <c r="O78" s="196">
        <v>-2325340.4</v>
      </c>
    </row>
    <row r="79" spans="2:15" ht="15" customHeight="1" thickTop="1">
      <c r="B79" s="80" t="s">
        <v>568</v>
      </c>
    </row>
    <row r="81" spans="7:8" ht="15" customHeight="1">
      <c r="G81" s="712" t="s">
        <v>860</v>
      </c>
      <c r="H81" s="712"/>
    </row>
    <row r="82" spans="7:8" ht="15" customHeight="1">
      <c r="G82" s="712"/>
      <c r="H82" s="712"/>
    </row>
  </sheetData>
  <mergeCells count="4">
    <mergeCell ref="B5:O5"/>
    <mergeCell ref="B43:O43"/>
    <mergeCell ref="O2:O3"/>
    <mergeCell ref="G81:H82"/>
  </mergeCells>
  <hyperlinks>
    <hyperlink ref="O2" location="Índice!A1" display="Back to the Index"/>
    <hyperlink ref="G81" location="Índice!A1" display="Back to the Index"/>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2:O142"/>
  <sheetViews>
    <sheetView showZeros="0" zoomScaleNormal="100" workbookViewId="0">
      <selection activeCell="O2" sqref="O2:O3"/>
    </sheetView>
  </sheetViews>
  <sheetFormatPr defaultRowHeight="15" customHeight="1"/>
  <cols>
    <col min="1" max="1" width="5.7109375" style="2" customWidth="1"/>
    <col min="2" max="2" width="20.7109375" style="2" customWidth="1"/>
    <col min="3" max="3" width="15.7109375" style="2" customWidth="1"/>
    <col min="4" max="4" width="12.7109375" style="2" customWidth="1"/>
    <col min="5" max="5" width="14.28515625" style="2" customWidth="1"/>
    <col min="6" max="14" width="10.28515625" style="2" customWidth="1"/>
    <col min="15" max="15" width="13" style="2" customWidth="1"/>
    <col min="16" max="16384" width="9.140625" style="2"/>
  </cols>
  <sheetData>
    <row r="2" spans="2:15" ht="15" customHeight="1">
      <c r="O2" s="712" t="s">
        <v>860</v>
      </c>
    </row>
    <row r="3" spans="2:15" ht="15" customHeight="1">
      <c r="O3" s="712"/>
    </row>
    <row r="5" spans="2:15" ht="15" customHeight="1">
      <c r="B5" s="719" t="s">
        <v>812</v>
      </c>
      <c r="C5" s="719"/>
      <c r="D5" s="719"/>
      <c r="E5" s="719"/>
      <c r="F5" s="719"/>
      <c r="G5" s="719"/>
      <c r="H5" s="719"/>
      <c r="I5" s="719"/>
      <c r="J5" s="719"/>
      <c r="K5" s="719"/>
      <c r="L5" s="719"/>
      <c r="M5" s="719"/>
      <c r="N5" s="719"/>
      <c r="O5" s="719"/>
    </row>
    <row r="6" spans="2:15" ht="15" customHeight="1">
      <c r="B6" s="637" t="s">
        <v>570</v>
      </c>
      <c r="C6" s="172"/>
      <c r="D6" s="71"/>
      <c r="E6" s="71"/>
      <c r="F6" s="71"/>
      <c r="G6" s="71"/>
      <c r="H6" s="71"/>
      <c r="I6" s="71"/>
      <c r="J6" s="71"/>
      <c r="K6" s="71"/>
      <c r="L6" s="71"/>
      <c r="M6" s="71"/>
      <c r="N6" s="71"/>
      <c r="O6" s="71"/>
    </row>
    <row r="7" spans="2:15" s="138" customFormat="1" ht="15" customHeight="1">
      <c r="B7" s="636" t="s">
        <v>540</v>
      </c>
      <c r="C7" s="173"/>
      <c r="D7" s="173"/>
      <c r="E7" s="173"/>
      <c r="F7" s="173"/>
      <c r="G7" s="173"/>
      <c r="H7" s="173"/>
      <c r="I7" s="173"/>
      <c r="J7" s="173"/>
      <c r="K7" s="173"/>
      <c r="L7" s="173"/>
      <c r="M7" s="173"/>
      <c r="N7" s="173"/>
      <c r="O7" s="1"/>
    </row>
    <row r="8" spans="2:15" s="138" customFormat="1" ht="15" customHeight="1">
      <c r="B8" s="174"/>
      <c r="C8" s="174"/>
      <c r="D8" s="174"/>
      <c r="E8" s="174"/>
      <c r="F8" s="174"/>
      <c r="G8" s="174"/>
      <c r="H8" s="174"/>
      <c r="I8" s="174"/>
      <c r="J8" s="174"/>
      <c r="K8" s="174"/>
      <c r="L8" s="174"/>
      <c r="M8" s="174"/>
      <c r="N8" s="107"/>
      <c r="O8" s="662" t="s">
        <v>0</v>
      </c>
    </row>
    <row r="9" spans="2:15" s="68" customFormat="1" ht="45" customHeight="1">
      <c r="B9" s="175"/>
      <c r="C9" s="176" t="s">
        <v>541</v>
      </c>
      <c r="D9" s="176" t="s">
        <v>542</v>
      </c>
      <c r="E9" s="176" t="s">
        <v>543</v>
      </c>
      <c r="F9" s="176" t="s">
        <v>544</v>
      </c>
      <c r="G9" s="176" t="s">
        <v>545</v>
      </c>
      <c r="H9" s="176" t="s">
        <v>546</v>
      </c>
      <c r="I9" s="176" t="s">
        <v>547</v>
      </c>
      <c r="J9" s="176" t="s">
        <v>548</v>
      </c>
      <c r="K9" s="176" t="s">
        <v>549</v>
      </c>
      <c r="L9" s="176" t="s">
        <v>1</v>
      </c>
      <c r="M9" s="176" t="s">
        <v>531</v>
      </c>
      <c r="N9" s="176" t="s">
        <v>550</v>
      </c>
      <c r="O9" s="176" t="s">
        <v>551</v>
      </c>
    </row>
    <row r="10" spans="2:15" ht="15" customHeight="1">
      <c r="B10" s="177" t="s">
        <v>571</v>
      </c>
      <c r="C10" s="178" t="s">
        <v>553</v>
      </c>
      <c r="D10" s="179">
        <v>0</v>
      </c>
      <c r="E10" s="179">
        <v>0</v>
      </c>
      <c r="F10" s="180">
        <v>0</v>
      </c>
      <c r="G10" s="179">
        <v>0</v>
      </c>
      <c r="H10" s="179">
        <v>0</v>
      </c>
      <c r="I10" s="179">
        <v>0</v>
      </c>
      <c r="J10" s="179">
        <v>0</v>
      </c>
      <c r="K10" s="424">
        <v>0</v>
      </c>
      <c r="L10" s="182">
        <v>0</v>
      </c>
      <c r="M10" s="181">
        <v>0</v>
      </c>
      <c r="N10" s="179">
        <v>0</v>
      </c>
      <c r="O10" s="424">
        <v>0</v>
      </c>
    </row>
    <row r="11" spans="2:15" ht="15" customHeight="1">
      <c r="B11" s="204" t="s">
        <v>572</v>
      </c>
      <c r="C11" s="178" t="s">
        <v>554</v>
      </c>
      <c r="D11" s="179">
        <v>76286.2</v>
      </c>
      <c r="E11" s="179">
        <v>45.5</v>
      </c>
      <c r="F11" s="185">
        <v>0.46239999999999998</v>
      </c>
      <c r="G11" s="90">
        <v>76307.3</v>
      </c>
      <c r="H11" s="185">
        <v>5.0000000000000001E-4</v>
      </c>
      <c r="I11" s="90">
        <v>1135</v>
      </c>
      <c r="J11" s="185">
        <v>0.18129999999999999</v>
      </c>
      <c r="K11" s="223">
        <v>0</v>
      </c>
      <c r="L11" s="90">
        <v>2020.1</v>
      </c>
      <c r="M11" s="180">
        <v>2.5999999999999999E-2</v>
      </c>
      <c r="N11" s="90">
        <v>6.9</v>
      </c>
      <c r="O11" s="223">
        <v>0</v>
      </c>
    </row>
    <row r="12" spans="2:15" ht="15" customHeight="1">
      <c r="B12" s="184"/>
      <c r="C12" s="178" t="s">
        <v>555</v>
      </c>
      <c r="D12" s="179">
        <v>9017953.6999999993</v>
      </c>
      <c r="E12" s="179">
        <v>20962.7</v>
      </c>
      <c r="F12" s="185">
        <v>2.5600000000000001E-2</v>
      </c>
      <c r="G12" s="90">
        <v>9112696.0999999996</v>
      </c>
      <c r="H12" s="185">
        <v>8.9999999999999998E-4</v>
      </c>
      <c r="I12" s="90">
        <v>166013</v>
      </c>
      <c r="J12" s="185">
        <v>0.2303</v>
      </c>
      <c r="K12" s="223">
        <v>0</v>
      </c>
      <c r="L12" s="90">
        <v>483548.7</v>
      </c>
      <c r="M12" s="180">
        <v>5.2999999999999999E-2</v>
      </c>
      <c r="N12" s="90">
        <v>1890.3</v>
      </c>
      <c r="O12" s="223">
        <v>0</v>
      </c>
    </row>
    <row r="13" spans="2:15" ht="15" customHeight="1">
      <c r="B13" s="184"/>
      <c r="C13" s="178" t="s">
        <v>556</v>
      </c>
      <c r="D13" s="179">
        <v>3893102.2</v>
      </c>
      <c r="E13" s="179">
        <v>2496.5</v>
      </c>
      <c r="F13" s="185">
        <v>0.26390000000000002</v>
      </c>
      <c r="G13" s="90">
        <v>3955338.7</v>
      </c>
      <c r="H13" s="185">
        <v>2E-3</v>
      </c>
      <c r="I13" s="90">
        <v>60531</v>
      </c>
      <c r="J13" s="185">
        <v>0.21540000000000001</v>
      </c>
      <c r="K13" s="223">
        <v>0</v>
      </c>
      <c r="L13" s="90">
        <v>347348.4</v>
      </c>
      <c r="M13" s="180">
        <v>8.7999999999999995E-2</v>
      </c>
      <c r="N13" s="90">
        <v>1642.9</v>
      </c>
      <c r="O13" s="223">
        <v>0</v>
      </c>
    </row>
    <row r="14" spans="2:15" ht="15" customHeight="1">
      <c r="B14" s="184"/>
      <c r="C14" s="178" t="s">
        <v>557</v>
      </c>
      <c r="D14" s="179">
        <v>2328521.1</v>
      </c>
      <c r="E14" s="179">
        <v>1555.7</v>
      </c>
      <c r="F14" s="185">
        <v>0.26150000000000001</v>
      </c>
      <c r="G14" s="90">
        <v>2374148.1</v>
      </c>
      <c r="H14" s="185">
        <v>4.0000000000000001E-3</v>
      </c>
      <c r="I14" s="90">
        <v>37842</v>
      </c>
      <c r="J14" s="185">
        <v>0.20880000000000001</v>
      </c>
      <c r="K14" s="223">
        <v>0</v>
      </c>
      <c r="L14" s="90">
        <v>344545.1</v>
      </c>
      <c r="M14" s="180">
        <v>0.14499999999999999</v>
      </c>
      <c r="N14" s="90">
        <v>1969.5</v>
      </c>
      <c r="O14" s="223">
        <v>0</v>
      </c>
    </row>
    <row r="15" spans="2:15" ht="15" customHeight="1">
      <c r="B15" s="184"/>
      <c r="C15" s="178" t="s">
        <v>558</v>
      </c>
      <c r="D15" s="179">
        <v>1652399.7</v>
      </c>
      <c r="E15" s="179">
        <v>1446</v>
      </c>
      <c r="F15" s="185">
        <v>0.2152</v>
      </c>
      <c r="G15" s="90">
        <v>1655245.2</v>
      </c>
      <c r="H15" s="185">
        <v>7.0000000000000001E-3</v>
      </c>
      <c r="I15" s="90">
        <v>26764</v>
      </c>
      <c r="J15" s="185">
        <v>0.2195</v>
      </c>
      <c r="K15" s="223">
        <v>0</v>
      </c>
      <c r="L15" s="90">
        <v>375303.3</v>
      </c>
      <c r="M15" s="180">
        <v>0.22700000000000001</v>
      </c>
      <c r="N15" s="90">
        <v>2556.1</v>
      </c>
      <c r="O15" s="223">
        <v>0</v>
      </c>
    </row>
    <row r="16" spans="2:15" ht="15" customHeight="1">
      <c r="B16" s="184"/>
      <c r="C16" s="178" t="s">
        <v>559</v>
      </c>
      <c r="D16" s="179">
        <v>1114276.3</v>
      </c>
      <c r="E16" s="179">
        <v>697.3</v>
      </c>
      <c r="F16" s="185">
        <v>0.2666</v>
      </c>
      <c r="G16" s="90">
        <v>1115651.2</v>
      </c>
      <c r="H16" s="185">
        <v>1.2999999999999999E-2</v>
      </c>
      <c r="I16" s="90">
        <v>18254</v>
      </c>
      <c r="J16" s="185">
        <v>0.21929999999999999</v>
      </c>
      <c r="K16" s="223">
        <v>0</v>
      </c>
      <c r="L16" s="90">
        <v>378398.5</v>
      </c>
      <c r="M16" s="180">
        <v>0.33900000000000002</v>
      </c>
      <c r="N16" s="90">
        <v>3163.5</v>
      </c>
      <c r="O16" s="223">
        <v>0</v>
      </c>
    </row>
    <row r="17" spans="1:15" ht="15" customHeight="1">
      <c r="B17" s="184"/>
      <c r="C17" s="178" t="s">
        <v>560</v>
      </c>
      <c r="D17" s="179">
        <v>769031.3</v>
      </c>
      <c r="E17" s="179">
        <v>772.9</v>
      </c>
      <c r="F17" s="185">
        <v>0.1027</v>
      </c>
      <c r="G17" s="90">
        <v>758799.2</v>
      </c>
      <c r="H17" s="185">
        <v>2.29E-2</v>
      </c>
      <c r="I17" s="90">
        <v>12724</v>
      </c>
      <c r="J17" s="185">
        <v>0.2175</v>
      </c>
      <c r="K17" s="223">
        <v>0</v>
      </c>
      <c r="L17" s="90">
        <v>364910.7</v>
      </c>
      <c r="M17" s="180">
        <v>0.48099999999999998</v>
      </c>
      <c r="N17" s="90">
        <v>3768.5</v>
      </c>
      <c r="O17" s="223">
        <v>0</v>
      </c>
    </row>
    <row r="18" spans="1:15" ht="15" customHeight="1">
      <c r="B18" s="184"/>
      <c r="C18" s="178" t="s">
        <v>561</v>
      </c>
      <c r="D18" s="179">
        <v>770886.5</v>
      </c>
      <c r="E18" s="179">
        <v>255.6</v>
      </c>
      <c r="F18" s="185">
        <v>0.55679999999999996</v>
      </c>
      <c r="G18" s="90">
        <v>782669.3</v>
      </c>
      <c r="H18" s="185">
        <v>3.7100000000000001E-2</v>
      </c>
      <c r="I18" s="90">
        <v>13405</v>
      </c>
      <c r="J18" s="185">
        <v>0.20799999999999999</v>
      </c>
      <c r="K18" s="223">
        <v>0</v>
      </c>
      <c r="L18" s="90">
        <v>474442.2</v>
      </c>
      <c r="M18" s="180">
        <v>0.60599999999999998</v>
      </c>
      <c r="N18" s="90">
        <v>6059.1</v>
      </c>
      <c r="O18" s="223">
        <v>0</v>
      </c>
    </row>
    <row r="19" spans="1:15" ht="15" customHeight="1">
      <c r="B19" s="184"/>
      <c r="C19" s="178" t="s">
        <v>562</v>
      </c>
      <c r="D19" s="179">
        <v>573188.30000000005</v>
      </c>
      <c r="E19" s="179">
        <v>44.8</v>
      </c>
      <c r="F19" s="185">
        <v>0.23760000000000001</v>
      </c>
      <c r="G19" s="90">
        <v>512258.6</v>
      </c>
      <c r="H19" s="185">
        <v>5.9299999999999999E-2</v>
      </c>
      <c r="I19" s="90">
        <v>8691</v>
      </c>
      <c r="J19" s="185">
        <v>0.21029999999999999</v>
      </c>
      <c r="K19" s="223">
        <v>0</v>
      </c>
      <c r="L19" s="90">
        <v>402737.2</v>
      </c>
      <c r="M19" s="180">
        <v>0.78600000000000003</v>
      </c>
      <c r="N19" s="90">
        <v>6410.1</v>
      </c>
      <c r="O19" s="223">
        <v>0</v>
      </c>
    </row>
    <row r="20" spans="1:15" ht="15" customHeight="1">
      <c r="A20" s="10"/>
      <c r="B20" s="184"/>
      <c r="C20" s="178" t="s">
        <v>563</v>
      </c>
      <c r="D20" s="179">
        <v>389745.6</v>
      </c>
      <c r="E20" s="179">
        <v>1636.2</v>
      </c>
      <c r="F20" s="185">
        <v>2.0000000000000001E-4</v>
      </c>
      <c r="G20" s="90">
        <v>345440.1</v>
      </c>
      <c r="H20" s="185">
        <v>8.4500000000000006E-2</v>
      </c>
      <c r="I20" s="90">
        <v>5788</v>
      </c>
      <c r="J20" s="185">
        <v>0.20549999999999999</v>
      </c>
      <c r="K20" s="223">
        <v>0</v>
      </c>
      <c r="L20" s="90">
        <v>311738.40000000002</v>
      </c>
      <c r="M20" s="180">
        <v>0.90200000000000002</v>
      </c>
      <c r="N20" s="90">
        <v>6067.5</v>
      </c>
      <c r="O20" s="223">
        <v>0</v>
      </c>
    </row>
    <row r="21" spans="1:15" ht="15" customHeight="1">
      <c r="A21" s="10"/>
      <c r="B21" s="184"/>
      <c r="C21" s="178" t="s">
        <v>564</v>
      </c>
      <c r="D21" s="179">
        <v>932153.2</v>
      </c>
      <c r="E21" s="179">
        <v>384.8</v>
      </c>
      <c r="F21" s="185">
        <v>0.24079999999999999</v>
      </c>
      <c r="G21" s="90">
        <v>830564.2</v>
      </c>
      <c r="H21" s="185">
        <v>0.115</v>
      </c>
      <c r="I21" s="90">
        <v>14114</v>
      </c>
      <c r="J21" s="185">
        <v>0.18859999999999999</v>
      </c>
      <c r="K21" s="223">
        <v>0</v>
      </c>
      <c r="L21" s="90">
        <v>765271.6</v>
      </c>
      <c r="M21" s="180">
        <v>0.92100000000000004</v>
      </c>
      <c r="N21" s="90">
        <v>18014.8</v>
      </c>
      <c r="O21" s="223">
        <v>0</v>
      </c>
    </row>
    <row r="22" spans="1:15" ht="15" customHeight="1">
      <c r="A22" s="10"/>
      <c r="B22" s="184"/>
      <c r="C22" s="178" t="s">
        <v>565</v>
      </c>
      <c r="D22" s="179">
        <v>278459.5</v>
      </c>
      <c r="E22" s="179">
        <v>49.7</v>
      </c>
      <c r="F22" s="185">
        <v>0</v>
      </c>
      <c r="G22" s="90">
        <v>278459.5</v>
      </c>
      <c r="H22" s="185">
        <v>0.2868</v>
      </c>
      <c r="I22" s="90">
        <v>4210</v>
      </c>
      <c r="J22" s="185">
        <v>0.26919999999999999</v>
      </c>
      <c r="K22" s="223">
        <v>0</v>
      </c>
      <c r="L22" s="90">
        <v>419111.4</v>
      </c>
      <c r="M22" s="180">
        <v>1.5049999999999999</v>
      </c>
      <c r="N22" s="90">
        <v>19505.900000000001</v>
      </c>
      <c r="O22" s="223">
        <v>0</v>
      </c>
    </row>
    <row r="23" spans="1:15" ht="15" customHeight="1">
      <c r="A23" s="10"/>
      <c r="B23" s="205"/>
      <c r="C23" s="178" t="s">
        <v>566</v>
      </c>
      <c r="D23" s="179">
        <v>1471022.6</v>
      </c>
      <c r="E23" s="179">
        <v>62.7</v>
      </c>
      <c r="F23" s="185">
        <v>0</v>
      </c>
      <c r="G23" s="90">
        <v>1471022.6</v>
      </c>
      <c r="H23" s="185">
        <v>1</v>
      </c>
      <c r="I23" s="90">
        <v>16505</v>
      </c>
      <c r="J23" s="185">
        <v>0.27160000000000001</v>
      </c>
      <c r="K23" s="223">
        <v>0</v>
      </c>
      <c r="L23" s="90">
        <v>307313</v>
      </c>
      <c r="M23" s="180">
        <v>0.20899999999999999</v>
      </c>
      <c r="N23" s="90">
        <v>399502.3</v>
      </c>
      <c r="O23" s="223">
        <v>0</v>
      </c>
    </row>
    <row r="24" spans="1:15" ht="15" customHeight="1">
      <c r="A24" s="10"/>
      <c r="B24" s="206"/>
      <c r="C24" s="187" t="s">
        <v>567</v>
      </c>
      <c r="D24" s="188">
        <v>23267026.300000001</v>
      </c>
      <c r="E24" s="188">
        <v>30410.5</v>
      </c>
      <c r="F24" s="189">
        <v>8.0399999999999999E-2</v>
      </c>
      <c r="G24" s="188">
        <v>23268600</v>
      </c>
      <c r="H24" s="189">
        <v>7.7499999999999999E-2</v>
      </c>
      <c r="I24" s="188">
        <v>385976</v>
      </c>
      <c r="J24" s="189">
        <v>0.22370000000000001</v>
      </c>
      <c r="K24" s="211">
        <v>0</v>
      </c>
      <c r="L24" s="188">
        <v>4976688.5999999996</v>
      </c>
      <c r="M24" s="189">
        <v>0.214</v>
      </c>
      <c r="N24" s="188">
        <v>470557.3</v>
      </c>
      <c r="O24" s="188">
        <v>-231089.7</v>
      </c>
    </row>
    <row r="25" spans="1:15" ht="15" customHeight="1">
      <c r="B25" s="177" t="s">
        <v>573</v>
      </c>
      <c r="C25" s="192" t="s">
        <v>553</v>
      </c>
      <c r="D25" s="179">
        <v>0</v>
      </c>
      <c r="E25" s="179">
        <v>0</v>
      </c>
      <c r="F25" s="180">
        <v>0</v>
      </c>
      <c r="G25" s="179">
        <v>0</v>
      </c>
      <c r="H25" s="179">
        <v>0</v>
      </c>
      <c r="I25" s="179">
        <v>0</v>
      </c>
      <c r="J25" s="179">
        <v>0</v>
      </c>
      <c r="K25" s="424">
        <v>0</v>
      </c>
      <c r="L25" s="182">
        <v>0</v>
      </c>
      <c r="M25" s="180">
        <v>0</v>
      </c>
      <c r="N25" s="179">
        <v>0</v>
      </c>
      <c r="O25" s="424">
        <v>0</v>
      </c>
    </row>
    <row r="26" spans="1:15" ht="15" customHeight="1">
      <c r="B26" s="204" t="s">
        <v>574</v>
      </c>
      <c r="C26" s="178" t="s">
        <v>554</v>
      </c>
      <c r="D26" s="179">
        <v>2096.6</v>
      </c>
      <c r="E26" s="179">
        <v>138675</v>
      </c>
      <c r="F26" s="180">
        <v>0.12720000000000001</v>
      </c>
      <c r="G26" s="179">
        <v>19735</v>
      </c>
      <c r="H26" s="185">
        <v>5.0000000000000001E-4</v>
      </c>
      <c r="I26" s="90">
        <v>72273</v>
      </c>
      <c r="J26" s="185">
        <v>0.56899999999999995</v>
      </c>
      <c r="K26" s="223">
        <v>0</v>
      </c>
      <c r="L26" s="90">
        <v>398.1</v>
      </c>
      <c r="M26" s="180">
        <v>0.02</v>
      </c>
      <c r="N26" s="179">
        <v>5.6</v>
      </c>
      <c r="O26" s="223">
        <v>0</v>
      </c>
    </row>
    <row r="27" spans="1:15" ht="15" customHeight="1">
      <c r="B27" s="184"/>
      <c r="C27" s="178" t="s">
        <v>555</v>
      </c>
      <c r="D27" s="179">
        <v>72800.7</v>
      </c>
      <c r="E27" s="179">
        <v>532358.40000000002</v>
      </c>
      <c r="F27" s="180">
        <v>0.45939999999999998</v>
      </c>
      <c r="G27" s="179">
        <v>317390.40000000002</v>
      </c>
      <c r="H27" s="185">
        <v>8.0000000000000004E-4</v>
      </c>
      <c r="I27" s="90">
        <v>271066</v>
      </c>
      <c r="J27" s="185">
        <v>0.62609999999999999</v>
      </c>
      <c r="K27" s="223">
        <v>0</v>
      </c>
      <c r="L27" s="90">
        <v>10866.3</v>
      </c>
      <c r="M27" s="180">
        <v>3.4000000000000002E-2</v>
      </c>
      <c r="N27" s="179">
        <v>165.5</v>
      </c>
      <c r="O27" s="223">
        <v>0</v>
      </c>
    </row>
    <row r="28" spans="1:15" ht="15" customHeight="1">
      <c r="B28" s="184"/>
      <c r="C28" s="178" t="s">
        <v>556</v>
      </c>
      <c r="D28" s="179">
        <v>98840.1</v>
      </c>
      <c r="E28" s="179">
        <v>505489.1</v>
      </c>
      <c r="F28" s="180">
        <v>0.22620000000000001</v>
      </c>
      <c r="G28" s="179">
        <v>213161.4</v>
      </c>
      <c r="H28" s="185">
        <v>2E-3</v>
      </c>
      <c r="I28" s="90">
        <v>250534</v>
      </c>
      <c r="J28" s="185">
        <v>0.59009999999999996</v>
      </c>
      <c r="K28" s="223">
        <v>0</v>
      </c>
      <c r="L28" s="90">
        <v>13978.4</v>
      </c>
      <c r="M28" s="180">
        <v>6.6000000000000003E-2</v>
      </c>
      <c r="N28" s="179">
        <v>247.5</v>
      </c>
      <c r="O28" s="223">
        <v>0</v>
      </c>
    </row>
    <row r="29" spans="1:15" ht="15" customHeight="1">
      <c r="B29" s="184"/>
      <c r="C29" s="178" t="s">
        <v>557</v>
      </c>
      <c r="D29" s="179">
        <v>101624</v>
      </c>
      <c r="E29" s="179">
        <v>216278.3</v>
      </c>
      <c r="F29" s="180">
        <v>0.29339999999999999</v>
      </c>
      <c r="G29" s="179">
        <v>165087.5</v>
      </c>
      <c r="H29" s="185">
        <v>4.0000000000000001E-3</v>
      </c>
      <c r="I29" s="90">
        <v>178006</v>
      </c>
      <c r="J29" s="185">
        <v>0.59489999999999998</v>
      </c>
      <c r="K29" s="223">
        <v>0</v>
      </c>
      <c r="L29" s="90">
        <v>19218.5</v>
      </c>
      <c r="M29" s="180">
        <v>0.11600000000000001</v>
      </c>
      <c r="N29" s="179">
        <v>388</v>
      </c>
      <c r="O29" s="223">
        <v>0</v>
      </c>
    </row>
    <row r="30" spans="1:15" ht="15" customHeight="1">
      <c r="B30" s="184"/>
      <c r="C30" s="178" t="s">
        <v>558</v>
      </c>
      <c r="D30" s="179">
        <v>89391.4</v>
      </c>
      <c r="E30" s="179">
        <v>115425.4</v>
      </c>
      <c r="F30" s="180">
        <v>0.37359999999999999</v>
      </c>
      <c r="G30" s="179">
        <v>132517.29999999999</v>
      </c>
      <c r="H30" s="185">
        <v>7.1000000000000004E-3</v>
      </c>
      <c r="I30" s="90">
        <v>125596</v>
      </c>
      <c r="J30" s="185">
        <v>0.60750000000000004</v>
      </c>
      <c r="K30" s="223">
        <v>0</v>
      </c>
      <c r="L30" s="90">
        <v>24939.7</v>
      </c>
      <c r="M30" s="180">
        <v>0.188</v>
      </c>
      <c r="N30" s="179">
        <v>568.79999999999995</v>
      </c>
      <c r="O30" s="223">
        <v>0</v>
      </c>
    </row>
    <row r="31" spans="1:15" ht="15" customHeight="1">
      <c r="B31" s="184"/>
      <c r="C31" s="178" t="s">
        <v>559</v>
      </c>
      <c r="D31" s="179">
        <v>83892.6</v>
      </c>
      <c r="E31" s="179">
        <v>71655.399999999994</v>
      </c>
      <c r="F31" s="180">
        <v>0.44540000000000002</v>
      </c>
      <c r="G31" s="179">
        <v>115805.5</v>
      </c>
      <c r="H31" s="185">
        <v>1.29E-2</v>
      </c>
      <c r="I31" s="90">
        <v>96573</v>
      </c>
      <c r="J31" s="185">
        <v>0.62060000000000004</v>
      </c>
      <c r="K31" s="223">
        <v>0</v>
      </c>
      <c r="L31" s="90">
        <v>35230</v>
      </c>
      <c r="M31" s="180">
        <v>0.30399999999999999</v>
      </c>
      <c r="N31" s="179">
        <v>923.6</v>
      </c>
      <c r="O31" s="223">
        <v>0</v>
      </c>
    </row>
    <row r="32" spans="1:15" ht="15" customHeight="1">
      <c r="B32" s="184"/>
      <c r="C32" s="178" t="s">
        <v>560</v>
      </c>
      <c r="D32" s="179">
        <v>56257.1</v>
      </c>
      <c r="E32" s="179">
        <v>36920.6</v>
      </c>
      <c r="F32" s="180">
        <v>0.39829999999999999</v>
      </c>
      <c r="G32" s="179">
        <v>70964.2</v>
      </c>
      <c r="H32" s="185">
        <v>2.2700000000000001E-2</v>
      </c>
      <c r="I32" s="90">
        <v>62557</v>
      </c>
      <c r="J32" s="185">
        <v>0.62219999999999998</v>
      </c>
      <c r="K32" s="223">
        <v>0</v>
      </c>
      <c r="L32" s="90">
        <v>32877.199999999997</v>
      </c>
      <c r="M32" s="180">
        <v>0.46300000000000002</v>
      </c>
      <c r="N32" s="179">
        <v>1000.1</v>
      </c>
      <c r="O32" s="223">
        <v>0</v>
      </c>
    </row>
    <row r="33" spans="1:15" ht="15" customHeight="1">
      <c r="B33" s="184"/>
      <c r="C33" s="178" t="s">
        <v>561</v>
      </c>
      <c r="D33" s="179">
        <v>42363.8</v>
      </c>
      <c r="E33" s="179">
        <v>24298.2</v>
      </c>
      <c r="F33" s="180">
        <v>0.36170000000000002</v>
      </c>
      <c r="G33" s="179">
        <v>51152</v>
      </c>
      <c r="H33" s="185">
        <v>3.7699999999999997E-2</v>
      </c>
      <c r="I33" s="90">
        <v>50808</v>
      </c>
      <c r="J33" s="185">
        <v>0.62319999999999998</v>
      </c>
      <c r="K33" s="223">
        <v>0</v>
      </c>
      <c r="L33" s="90">
        <v>33953.1</v>
      </c>
      <c r="M33" s="180">
        <v>0.66400000000000003</v>
      </c>
      <c r="N33" s="179">
        <v>1201.4000000000001</v>
      </c>
      <c r="O33" s="223">
        <v>0</v>
      </c>
    </row>
    <row r="34" spans="1:15" ht="15" customHeight="1">
      <c r="B34" s="184"/>
      <c r="C34" s="178" t="s">
        <v>562</v>
      </c>
      <c r="D34" s="179">
        <v>27287.4</v>
      </c>
      <c r="E34" s="179">
        <v>15305.6</v>
      </c>
      <c r="F34" s="180">
        <v>0.3201</v>
      </c>
      <c r="G34" s="179">
        <v>32186.400000000001</v>
      </c>
      <c r="H34" s="185">
        <v>6.0299999999999999E-2</v>
      </c>
      <c r="I34" s="90">
        <v>41278</v>
      </c>
      <c r="J34" s="185">
        <v>0.61980000000000002</v>
      </c>
      <c r="K34" s="223">
        <v>0</v>
      </c>
      <c r="L34" s="90">
        <v>29002.6</v>
      </c>
      <c r="M34" s="180">
        <v>0.90100000000000002</v>
      </c>
      <c r="N34" s="179">
        <v>1203.9000000000001</v>
      </c>
      <c r="O34" s="223">
        <v>0</v>
      </c>
    </row>
    <row r="35" spans="1:15" ht="15" customHeight="1">
      <c r="A35" s="10"/>
      <c r="B35" s="184"/>
      <c r="C35" s="178" t="s">
        <v>563</v>
      </c>
      <c r="D35" s="179">
        <v>18124</v>
      </c>
      <c r="E35" s="179">
        <v>10097.299999999999</v>
      </c>
      <c r="F35" s="180">
        <v>0.33090000000000003</v>
      </c>
      <c r="G35" s="179">
        <v>21465.4</v>
      </c>
      <c r="H35" s="185">
        <v>9.0700000000000003E-2</v>
      </c>
      <c r="I35" s="90">
        <v>30719</v>
      </c>
      <c r="J35" s="185">
        <v>0.62060000000000004</v>
      </c>
      <c r="K35" s="223">
        <v>0</v>
      </c>
      <c r="L35" s="90">
        <v>24884.9</v>
      </c>
      <c r="M35" s="180">
        <v>1.159</v>
      </c>
      <c r="N35" s="179">
        <v>1213.5999999999999</v>
      </c>
      <c r="O35" s="223">
        <v>0</v>
      </c>
    </row>
    <row r="36" spans="1:15" ht="15" customHeight="1">
      <c r="A36" s="10"/>
      <c r="B36" s="184"/>
      <c r="C36" s="178" t="s">
        <v>564</v>
      </c>
      <c r="D36" s="179">
        <v>24517.599999999999</v>
      </c>
      <c r="E36" s="179">
        <v>45771.9</v>
      </c>
      <c r="F36" s="180">
        <v>0.1273</v>
      </c>
      <c r="G36" s="179">
        <v>30344.5</v>
      </c>
      <c r="H36" s="185">
        <v>0.115</v>
      </c>
      <c r="I36" s="90">
        <v>136004</v>
      </c>
      <c r="J36" s="185">
        <v>0.56899999999999995</v>
      </c>
      <c r="K36" s="223">
        <v>0</v>
      </c>
      <c r="L36" s="90">
        <v>36582.400000000001</v>
      </c>
      <c r="M36" s="180">
        <v>1.206</v>
      </c>
      <c r="N36" s="179">
        <v>1985.6</v>
      </c>
      <c r="O36" s="223">
        <v>0</v>
      </c>
    </row>
    <row r="37" spans="1:15" ht="15" customHeight="1">
      <c r="A37" s="10"/>
      <c r="B37" s="184"/>
      <c r="C37" s="178" t="s">
        <v>565</v>
      </c>
      <c r="D37" s="179">
        <v>31284.799999999999</v>
      </c>
      <c r="E37" s="179">
        <v>4518.3</v>
      </c>
      <c r="F37" s="180">
        <v>0.71479999999999999</v>
      </c>
      <c r="G37" s="179">
        <v>34514.400000000001</v>
      </c>
      <c r="H37" s="185">
        <v>0.29680000000000001</v>
      </c>
      <c r="I37" s="90">
        <v>23839</v>
      </c>
      <c r="J37" s="185">
        <v>0.65559999999999996</v>
      </c>
      <c r="K37" s="223">
        <v>0</v>
      </c>
      <c r="L37" s="90">
        <v>63143.3</v>
      </c>
      <c r="M37" s="180">
        <v>1.829</v>
      </c>
      <c r="N37" s="179">
        <v>6677.2</v>
      </c>
      <c r="O37" s="223">
        <v>0</v>
      </c>
    </row>
    <row r="38" spans="1:15" ht="15" customHeight="1">
      <c r="A38" s="10"/>
      <c r="B38" s="205"/>
      <c r="C38" s="178" t="s">
        <v>566</v>
      </c>
      <c r="D38" s="179">
        <v>59385.1</v>
      </c>
      <c r="E38" s="179">
        <v>3306.1</v>
      </c>
      <c r="F38" s="185">
        <v>9.3600000000000003E-2</v>
      </c>
      <c r="G38" s="179">
        <v>59694.400000000001</v>
      </c>
      <c r="H38" s="185">
        <v>1</v>
      </c>
      <c r="I38" s="90">
        <v>73125</v>
      </c>
      <c r="J38" s="185">
        <v>0.77349999999999997</v>
      </c>
      <c r="K38" s="223">
        <v>0</v>
      </c>
      <c r="L38" s="90">
        <v>14358.6</v>
      </c>
      <c r="M38" s="180">
        <v>0.24099999999999999</v>
      </c>
      <c r="N38" s="179">
        <v>46174.1</v>
      </c>
      <c r="O38" s="223">
        <v>0</v>
      </c>
    </row>
    <row r="39" spans="1:15" ht="15" customHeight="1">
      <c r="A39" s="10"/>
      <c r="B39" s="206"/>
      <c r="C39" s="187" t="s">
        <v>567</v>
      </c>
      <c r="D39" s="188">
        <v>707865.2</v>
      </c>
      <c r="E39" s="188">
        <v>1720099.6</v>
      </c>
      <c r="F39" s="189">
        <v>0.32329999999999998</v>
      </c>
      <c r="G39" s="188">
        <v>1264018.3999999999</v>
      </c>
      <c r="H39" s="189">
        <v>6.6900000000000001E-2</v>
      </c>
      <c r="I39" s="188">
        <v>1412378</v>
      </c>
      <c r="J39" s="189">
        <v>0.61839999999999995</v>
      </c>
      <c r="K39" s="211">
        <v>0</v>
      </c>
      <c r="L39" s="188">
        <v>339433.2</v>
      </c>
      <c r="M39" s="189">
        <v>0.26900000000000002</v>
      </c>
      <c r="N39" s="188">
        <v>61754.8</v>
      </c>
      <c r="O39" s="188">
        <v>-39995.800000000003</v>
      </c>
    </row>
    <row r="40" spans="1:15" ht="15" customHeight="1">
      <c r="B40" s="177" t="s">
        <v>575</v>
      </c>
      <c r="C40" s="192" t="s">
        <v>553</v>
      </c>
      <c r="D40" s="179">
        <v>0</v>
      </c>
      <c r="E40" s="179">
        <v>0</v>
      </c>
      <c r="F40" s="180">
        <v>0</v>
      </c>
      <c r="G40" s="179">
        <v>0</v>
      </c>
      <c r="H40" s="185">
        <v>0</v>
      </c>
      <c r="I40" s="90">
        <v>0</v>
      </c>
      <c r="J40" s="185">
        <v>0</v>
      </c>
      <c r="K40" s="424">
        <v>0</v>
      </c>
      <c r="L40" s="90">
        <v>0</v>
      </c>
      <c r="M40" s="180">
        <v>0</v>
      </c>
      <c r="N40" s="179">
        <v>0</v>
      </c>
      <c r="O40" s="424">
        <v>0</v>
      </c>
    </row>
    <row r="41" spans="1:15" ht="15" customHeight="1">
      <c r="B41" s="204" t="s">
        <v>576</v>
      </c>
      <c r="C41" s="178" t="s">
        <v>554</v>
      </c>
      <c r="D41" s="179">
        <v>4175.2</v>
      </c>
      <c r="E41" s="179">
        <v>12831.5</v>
      </c>
      <c r="F41" s="180">
        <v>0.44829999999999998</v>
      </c>
      <c r="G41" s="179">
        <v>9928.1</v>
      </c>
      <c r="H41" s="185">
        <v>5.0000000000000001E-4</v>
      </c>
      <c r="I41" s="90">
        <v>224</v>
      </c>
      <c r="J41" s="185">
        <v>0.32719999999999999</v>
      </c>
      <c r="K41" s="223">
        <v>0</v>
      </c>
      <c r="L41" s="90">
        <v>386.5</v>
      </c>
      <c r="M41" s="180">
        <v>3.9E-2</v>
      </c>
      <c r="N41" s="179">
        <v>1.6</v>
      </c>
      <c r="O41" s="223">
        <v>0</v>
      </c>
    </row>
    <row r="42" spans="1:15" ht="15" customHeight="1">
      <c r="B42" s="184"/>
      <c r="C42" s="178" t="s">
        <v>555</v>
      </c>
      <c r="D42" s="179">
        <v>50526.6</v>
      </c>
      <c r="E42" s="179">
        <v>112061.6</v>
      </c>
      <c r="F42" s="180">
        <v>0.36919999999999997</v>
      </c>
      <c r="G42" s="179">
        <v>103974.5</v>
      </c>
      <c r="H42" s="185">
        <v>1E-3</v>
      </c>
      <c r="I42" s="90">
        <v>13169</v>
      </c>
      <c r="J42" s="185">
        <v>0.33779999999999999</v>
      </c>
      <c r="K42" s="223">
        <v>0</v>
      </c>
      <c r="L42" s="90">
        <v>7037.1</v>
      </c>
      <c r="M42" s="180">
        <v>6.8000000000000005E-2</v>
      </c>
      <c r="N42" s="179">
        <v>35.1</v>
      </c>
      <c r="O42" s="223">
        <v>0</v>
      </c>
    </row>
    <row r="43" spans="1:15" ht="15" customHeight="1">
      <c r="B43" s="184"/>
      <c r="C43" s="178" t="s">
        <v>556</v>
      </c>
      <c r="D43" s="179">
        <v>137875</v>
      </c>
      <c r="E43" s="179">
        <v>119559.1</v>
      </c>
      <c r="F43" s="180">
        <v>0.38650000000000001</v>
      </c>
      <c r="G43" s="179">
        <v>208460.1</v>
      </c>
      <c r="H43" s="185">
        <v>2E-3</v>
      </c>
      <c r="I43" s="90">
        <v>15943</v>
      </c>
      <c r="J43" s="185">
        <v>0.34649999999999997</v>
      </c>
      <c r="K43" s="223">
        <v>0</v>
      </c>
      <c r="L43" s="90">
        <v>23623.7</v>
      </c>
      <c r="M43" s="180">
        <v>0.113</v>
      </c>
      <c r="N43" s="179">
        <v>144.4</v>
      </c>
      <c r="O43" s="223">
        <v>0</v>
      </c>
    </row>
    <row r="44" spans="1:15" ht="15" customHeight="1">
      <c r="B44" s="184"/>
      <c r="C44" s="178" t="s">
        <v>557</v>
      </c>
      <c r="D44" s="179">
        <v>127236.2</v>
      </c>
      <c r="E44" s="179">
        <v>91132.6</v>
      </c>
      <c r="F44" s="180">
        <v>0.40529999999999999</v>
      </c>
      <c r="G44" s="179">
        <v>164839.1</v>
      </c>
      <c r="H44" s="185">
        <v>4.0000000000000001E-3</v>
      </c>
      <c r="I44" s="90">
        <v>11732</v>
      </c>
      <c r="J44" s="185">
        <v>0.34939999999999999</v>
      </c>
      <c r="K44" s="223">
        <v>0</v>
      </c>
      <c r="L44" s="90">
        <v>29044.3</v>
      </c>
      <c r="M44" s="180">
        <v>0.17599999999999999</v>
      </c>
      <c r="N44" s="179">
        <v>227.7</v>
      </c>
      <c r="O44" s="223">
        <v>0</v>
      </c>
    </row>
    <row r="45" spans="1:15" ht="15" customHeight="1">
      <c r="B45" s="184"/>
      <c r="C45" s="178" t="s">
        <v>558</v>
      </c>
      <c r="D45" s="179">
        <v>110637.7</v>
      </c>
      <c r="E45" s="179">
        <v>51632.3</v>
      </c>
      <c r="F45" s="180">
        <v>0.33729999999999999</v>
      </c>
      <c r="G45" s="179">
        <v>117285.9</v>
      </c>
      <c r="H45" s="185">
        <v>7.0000000000000001E-3</v>
      </c>
      <c r="I45" s="90">
        <v>8908</v>
      </c>
      <c r="J45" s="185">
        <v>0.33119999999999999</v>
      </c>
      <c r="K45" s="223">
        <v>0</v>
      </c>
      <c r="L45" s="90">
        <v>26758.400000000001</v>
      </c>
      <c r="M45" s="180">
        <v>0.22800000000000001</v>
      </c>
      <c r="N45" s="179">
        <v>268.7</v>
      </c>
      <c r="O45" s="223">
        <v>0</v>
      </c>
    </row>
    <row r="46" spans="1:15" ht="15" customHeight="1">
      <c r="B46" s="184"/>
      <c r="C46" s="178" t="s">
        <v>559</v>
      </c>
      <c r="D46" s="179">
        <v>86423</v>
      </c>
      <c r="E46" s="179">
        <v>46631</v>
      </c>
      <c r="F46" s="180">
        <v>0.3362</v>
      </c>
      <c r="G46" s="179">
        <v>87630.1</v>
      </c>
      <c r="H46" s="185">
        <v>1.2999999999999999E-2</v>
      </c>
      <c r="I46" s="90">
        <v>6824</v>
      </c>
      <c r="J46" s="185">
        <v>0.3261</v>
      </c>
      <c r="K46" s="223">
        <v>0</v>
      </c>
      <c r="L46" s="90">
        <v>25872.1</v>
      </c>
      <c r="M46" s="180">
        <v>0.29499999999999998</v>
      </c>
      <c r="N46" s="179">
        <v>368.9</v>
      </c>
      <c r="O46" s="223">
        <v>0</v>
      </c>
    </row>
    <row r="47" spans="1:15" ht="15" customHeight="1">
      <c r="B47" s="184"/>
      <c r="C47" s="178" t="s">
        <v>560</v>
      </c>
      <c r="D47" s="179">
        <v>56953.4</v>
      </c>
      <c r="E47" s="179">
        <v>39342</v>
      </c>
      <c r="F47" s="180">
        <v>0.2218</v>
      </c>
      <c r="G47" s="179">
        <v>53351.4</v>
      </c>
      <c r="H47" s="185">
        <v>2.3E-2</v>
      </c>
      <c r="I47" s="90">
        <v>4277</v>
      </c>
      <c r="J47" s="185">
        <v>0.34110000000000001</v>
      </c>
      <c r="K47" s="223">
        <v>0</v>
      </c>
      <c r="L47" s="90">
        <v>19387.900000000001</v>
      </c>
      <c r="M47" s="180">
        <v>0.36299999999999999</v>
      </c>
      <c r="N47" s="179">
        <v>414.8</v>
      </c>
      <c r="O47" s="223">
        <v>0</v>
      </c>
    </row>
    <row r="48" spans="1:15" ht="15" customHeight="1">
      <c r="B48" s="184"/>
      <c r="C48" s="178" t="s">
        <v>561</v>
      </c>
      <c r="D48" s="179">
        <v>42859.4</v>
      </c>
      <c r="E48" s="179">
        <v>12882.6</v>
      </c>
      <c r="F48" s="180">
        <v>0.60050000000000003</v>
      </c>
      <c r="G48" s="179">
        <v>61905.7</v>
      </c>
      <c r="H48" s="185">
        <v>3.6999999999999998E-2</v>
      </c>
      <c r="I48" s="90">
        <v>5753</v>
      </c>
      <c r="J48" s="185">
        <v>0.31769999999999998</v>
      </c>
      <c r="K48" s="223">
        <v>0</v>
      </c>
      <c r="L48" s="90">
        <v>22681.4</v>
      </c>
      <c r="M48" s="180">
        <v>0.36599999999999999</v>
      </c>
      <c r="N48" s="179">
        <v>725.5</v>
      </c>
      <c r="O48" s="223">
        <v>0</v>
      </c>
    </row>
    <row r="49" spans="1:15" ht="15" customHeight="1">
      <c r="B49" s="184"/>
      <c r="C49" s="178" t="s">
        <v>562</v>
      </c>
      <c r="D49" s="179">
        <v>28017.9</v>
      </c>
      <c r="E49" s="179">
        <v>13134.6</v>
      </c>
      <c r="F49" s="180">
        <v>0.20910000000000001</v>
      </c>
      <c r="G49" s="179">
        <v>22635</v>
      </c>
      <c r="H49" s="185">
        <v>5.8999999999999997E-2</v>
      </c>
      <c r="I49" s="90">
        <v>2809</v>
      </c>
      <c r="J49" s="185">
        <v>0.32840000000000003</v>
      </c>
      <c r="K49" s="223">
        <v>0</v>
      </c>
      <c r="L49" s="90">
        <v>8981.7000000000007</v>
      </c>
      <c r="M49" s="180">
        <v>0.39700000000000002</v>
      </c>
      <c r="N49" s="179">
        <v>434.9</v>
      </c>
      <c r="O49" s="223">
        <v>0</v>
      </c>
    </row>
    <row r="50" spans="1:15" ht="15" customHeight="1">
      <c r="A50" s="10"/>
      <c r="B50" s="184"/>
      <c r="C50" s="178" t="s">
        <v>563</v>
      </c>
      <c r="D50" s="179">
        <v>19028.900000000001</v>
      </c>
      <c r="E50" s="179">
        <v>3717.6</v>
      </c>
      <c r="F50" s="180">
        <v>0.21870000000000001</v>
      </c>
      <c r="G50" s="179">
        <v>12426</v>
      </c>
      <c r="H50" s="185">
        <v>8.3000000000000004E-2</v>
      </c>
      <c r="I50" s="90">
        <v>1706</v>
      </c>
      <c r="J50" s="185">
        <v>0.3286</v>
      </c>
      <c r="K50" s="223">
        <v>0</v>
      </c>
      <c r="L50" s="90">
        <v>5248.9</v>
      </c>
      <c r="M50" s="180">
        <v>0.42199999999999999</v>
      </c>
      <c r="N50" s="179">
        <v>338.9</v>
      </c>
      <c r="O50" s="223">
        <v>0</v>
      </c>
    </row>
    <row r="51" spans="1:15" ht="15" customHeight="1">
      <c r="A51" s="10"/>
      <c r="B51" s="184"/>
      <c r="C51" s="178" t="s">
        <v>564</v>
      </c>
      <c r="D51" s="179">
        <v>101356.3</v>
      </c>
      <c r="E51" s="179">
        <v>57620.800000000003</v>
      </c>
      <c r="F51" s="180">
        <v>0.25169999999999998</v>
      </c>
      <c r="G51" s="179">
        <v>83471.7</v>
      </c>
      <c r="H51" s="185">
        <v>0.115</v>
      </c>
      <c r="I51" s="90">
        <v>17143</v>
      </c>
      <c r="J51" s="185">
        <v>0.31759999999999999</v>
      </c>
      <c r="K51" s="223">
        <v>0</v>
      </c>
      <c r="L51" s="90">
        <v>37699.4</v>
      </c>
      <c r="M51" s="180">
        <v>0.45200000000000001</v>
      </c>
      <c r="N51" s="179">
        <v>3043.5</v>
      </c>
      <c r="O51" s="223">
        <v>0</v>
      </c>
    </row>
    <row r="52" spans="1:15" ht="15" customHeight="1">
      <c r="A52" s="10"/>
      <c r="B52" s="184"/>
      <c r="C52" s="178" t="s">
        <v>565</v>
      </c>
      <c r="D52" s="179">
        <v>8990.2000000000007</v>
      </c>
      <c r="E52" s="179">
        <v>2840.5</v>
      </c>
      <c r="F52" s="180">
        <v>0.47649999999999998</v>
      </c>
      <c r="G52" s="179">
        <v>10004.5</v>
      </c>
      <c r="H52" s="185">
        <v>0.48039999999999999</v>
      </c>
      <c r="I52" s="90">
        <v>566</v>
      </c>
      <c r="J52" s="185">
        <v>0.37830000000000003</v>
      </c>
      <c r="K52" s="223">
        <v>0</v>
      </c>
      <c r="L52" s="90">
        <v>7742.1</v>
      </c>
      <c r="M52" s="180">
        <v>0.77400000000000002</v>
      </c>
      <c r="N52" s="179">
        <v>1826.5</v>
      </c>
      <c r="O52" s="223">
        <v>0</v>
      </c>
    </row>
    <row r="53" spans="1:15" ht="15" customHeight="1">
      <c r="A53" s="10"/>
      <c r="B53" s="205"/>
      <c r="C53" s="178" t="s">
        <v>566</v>
      </c>
      <c r="D53" s="179">
        <v>217998.8</v>
      </c>
      <c r="E53" s="179">
        <v>81444.600000000006</v>
      </c>
      <c r="F53" s="180">
        <v>0.4733</v>
      </c>
      <c r="G53" s="179">
        <v>256548.1</v>
      </c>
      <c r="H53" s="185">
        <v>1</v>
      </c>
      <c r="I53" s="90">
        <v>5768</v>
      </c>
      <c r="J53" s="185">
        <v>0.38390000000000002</v>
      </c>
      <c r="K53" s="223">
        <v>0</v>
      </c>
      <c r="L53" s="90">
        <v>0</v>
      </c>
      <c r="M53" s="180">
        <v>0</v>
      </c>
      <c r="N53" s="179">
        <v>98499.3</v>
      </c>
      <c r="O53" s="223">
        <v>0</v>
      </c>
    </row>
    <row r="54" spans="1:15" ht="15" customHeight="1">
      <c r="A54" s="10"/>
      <c r="B54" s="206"/>
      <c r="C54" s="187" t="s">
        <v>567</v>
      </c>
      <c r="D54" s="188">
        <v>992078.7</v>
      </c>
      <c r="E54" s="188">
        <v>644830.69999999995</v>
      </c>
      <c r="F54" s="189">
        <v>0.36880000000000002</v>
      </c>
      <c r="G54" s="188">
        <v>1192460.3</v>
      </c>
      <c r="H54" s="189">
        <v>0.2286</v>
      </c>
      <c r="I54" s="188">
        <v>94822</v>
      </c>
      <c r="J54" s="189">
        <v>0.34670000000000001</v>
      </c>
      <c r="K54" s="211">
        <v>0</v>
      </c>
      <c r="L54" s="188">
        <v>214463.6</v>
      </c>
      <c r="M54" s="189">
        <v>0.18</v>
      </c>
      <c r="N54" s="188">
        <v>106329.7</v>
      </c>
      <c r="O54" s="188">
        <v>-151122.20000000001</v>
      </c>
    </row>
    <row r="55" spans="1:15" ht="15" customHeight="1">
      <c r="B55" s="177" t="s">
        <v>575</v>
      </c>
      <c r="C55" s="192" t="s">
        <v>553</v>
      </c>
      <c r="D55" s="179">
        <v>0</v>
      </c>
      <c r="E55" s="179">
        <v>0</v>
      </c>
      <c r="F55" s="180">
        <v>0</v>
      </c>
      <c r="G55" s="179">
        <v>0</v>
      </c>
      <c r="H55" s="185">
        <v>0</v>
      </c>
      <c r="I55" s="90">
        <v>0</v>
      </c>
      <c r="J55" s="185">
        <v>0</v>
      </c>
      <c r="K55" s="424">
        <v>0</v>
      </c>
      <c r="L55" s="90">
        <v>0</v>
      </c>
      <c r="M55" s="180">
        <v>0</v>
      </c>
      <c r="N55" s="179">
        <v>0</v>
      </c>
      <c r="O55" s="424">
        <v>0</v>
      </c>
    </row>
    <row r="56" spans="1:15" ht="15" customHeight="1">
      <c r="B56" s="204" t="s">
        <v>577</v>
      </c>
      <c r="C56" s="178" t="s">
        <v>554</v>
      </c>
      <c r="D56" s="179">
        <v>13767.8</v>
      </c>
      <c r="E56" s="179">
        <v>5916.3</v>
      </c>
      <c r="F56" s="180">
        <v>0.23419999999999999</v>
      </c>
      <c r="G56" s="179">
        <v>15142.2</v>
      </c>
      <c r="H56" s="185">
        <v>5.0000000000000001E-4</v>
      </c>
      <c r="I56" s="90">
        <v>14</v>
      </c>
      <c r="J56" s="185">
        <v>0.27410000000000001</v>
      </c>
      <c r="K56" s="223">
        <v>0</v>
      </c>
      <c r="L56" s="90">
        <v>644.1</v>
      </c>
      <c r="M56" s="180">
        <v>4.2999999999999997E-2</v>
      </c>
      <c r="N56" s="179">
        <v>2.1</v>
      </c>
      <c r="O56" s="223">
        <v>0</v>
      </c>
    </row>
    <row r="57" spans="1:15" ht="15" customHeight="1">
      <c r="B57" s="204" t="s">
        <v>578</v>
      </c>
      <c r="C57" s="178" t="s">
        <v>555</v>
      </c>
      <c r="D57" s="179">
        <v>91184</v>
      </c>
      <c r="E57" s="179">
        <v>30405.200000000001</v>
      </c>
      <c r="F57" s="180">
        <v>8.2699999999999996E-2</v>
      </c>
      <c r="G57" s="179">
        <v>98078</v>
      </c>
      <c r="H57" s="185">
        <v>1E-3</v>
      </c>
      <c r="I57" s="90">
        <v>89</v>
      </c>
      <c r="J57" s="185">
        <v>0.28939999999999999</v>
      </c>
      <c r="K57" s="223">
        <v>0</v>
      </c>
      <c r="L57" s="90">
        <v>7431.9</v>
      </c>
      <c r="M57" s="180">
        <v>7.5999999999999998E-2</v>
      </c>
      <c r="N57" s="179">
        <v>28.4</v>
      </c>
      <c r="O57" s="223">
        <v>0</v>
      </c>
    </row>
    <row r="58" spans="1:15" ht="15" customHeight="1">
      <c r="B58" s="184"/>
      <c r="C58" s="178" t="s">
        <v>556</v>
      </c>
      <c r="D58" s="179">
        <v>294118.2</v>
      </c>
      <c r="E58" s="179">
        <v>38802.9</v>
      </c>
      <c r="F58" s="180">
        <v>0.15509999999999999</v>
      </c>
      <c r="G58" s="179">
        <v>307714</v>
      </c>
      <c r="H58" s="185">
        <v>2E-3</v>
      </c>
      <c r="I58" s="90">
        <v>339</v>
      </c>
      <c r="J58" s="185">
        <v>0.29980000000000001</v>
      </c>
      <c r="K58" s="223">
        <v>0</v>
      </c>
      <c r="L58" s="90">
        <v>39423.599999999999</v>
      </c>
      <c r="M58" s="180">
        <v>0.128</v>
      </c>
      <c r="N58" s="179">
        <v>184.5</v>
      </c>
      <c r="O58" s="223">
        <v>0</v>
      </c>
    </row>
    <row r="59" spans="1:15" ht="15" customHeight="1">
      <c r="B59" s="184"/>
      <c r="C59" s="178" t="s">
        <v>557</v>
      </c>
      <c r="D59" s="179">
        <v>364162.4</v>
      </c>
      <c r="E59" s="179">
        <v>28352</v>
      </c>
      <c r="F59" s="180">
        <v>0.26340000000000002</v>
      </c>
      <c r="G59" s="179">
        <v>373566.1</v>
      </c>
      <c r="H59" s="185">
        <v>4.0000000000000001E-3</v>
      </c>
      <c r="I59" s="90">
        <v>370</v>
      </c>
      <c r="J59" s="185">
        <v>0.29870000000000002</v>
      </c>
      <c r="K59" s="223">
        <v>0</v>
      </c>
      <c r="L59" s="90">
        <v>74384.5</v>
      </c>
      <c r="M59" s="180">
        <v>0.19900000000000001</v>
      </c>
      <c r="N59" s="179">
        <v>446.2</v>
      </c>
      <c r="O59" s="223">
        <v>0</v>
      </c>
    </row>
    <row r="60" spans="1:15" ht="15" customHeight="1">
      <c r="B60" s="184"/>
      <c r="C60" s="178" t="s">
        <v>558</v>
      </c>
      <c r="D60" s="179">
        <v>232992</v>
      </c>
      <c r="E60" s="179">
        <v>9113</v>
      </c>
      <c r="F60" s="180">
        <v>0.18099999999999999</v>
      </c>
      <c r="G60" s="179">
        <v>233934.7</v>
      </c>
      <c r="H60" s="185">
        <v>7.0000000000000001E-3</v>
      </c>
      <c r="I60" s="90">
        <v>315</v>
      </c>
      <c r="J60" s="185">
        <v>0.31669999999999998</v>
      </c>
      <c r="K60" s="223">
        <v>0</v>
      </c>
      <c r="L60" s="90">
        <v>67327.3</v>
      </c>
      <c r="M60" s="180">
        <v>0.28799999999999998</v>
      </c>
      <c r="N60" s="179">
        <v>518.5</v>
      </c>
      <c r="O60" s="223">
        <v>0</v>
      </c>
    </row>
    <row r="61" spans="1:15" ht="15" customHeight="1">
      <c r="B61" s="184"/>
      <c r="C61" s="178" t="s">
        <v>559</v>
      </c>
      <c r="D61" s="179">
        <v>183780.3</v>
      </c>
      <c r="E61" s="179">
        <v>4218.8999999999996</v>
      </c>
      <c r="F61" s="180">
        <v>0.15720000000000001</v>
      </c>
      <c r="G61" s="179">
        <v>183237.5</v>
      </c>
      <c r="H61" s="185">
        <v>1.2999999999999999E-2</v>
      </c>
      <c r="I61" s="90">
        <v>307</v>
      </c>
      <c r="J61" s="185">
        <v>0.32069999999999999</v>
      </c>
      <c r="K61" s="223">
        <v>0</v>
      </c>
      <c r="L61" s="90">
        <v>69998.899999999994</v>
      </c>
      <c r="M61" s="180">
        <v>0.38200000000000001</v>
      </c>
      <c r="N61" s="179">
        <v>763.8</v>
      </c>
      <c r="O61" s="223">
        <v>0</v>
      </c>
    </row>
    <row r="62" spans="1:15" ht="15" customHeight="1">
      <c r="B62" s="184"/>
      <c r="C62" s="178" t="s">
        <v>560</v>
      </c>
      <c r="D62" s="179">
        <v>150743.29999999999</v>
      </c>
      <c r="E62" s="179">
        <v>9973</v>
      </c>
      <c r="F62" s="180">
        <v>0.39450000000000002</v>
      </c>
      <c r="G62" s="179">
        <v>155196</v>
      </c>
      <c r="H62" s="185">
        <v>2.3E-2</v>
      </c>
      <c r="I62" s="90">
        <v>202</v>
      </c>
      <c r="J62" s="185">
        <v>0.26960000000000001</v>
      </c>
      <c r="K62" s="223">
        <v>0</v>
      </c>
      <c r="L62" s="90">
        <v>58723.199999999997</v>
      </c>
      <c r="M62" s="180">
        <v>0.378</v>
      </c>
      <c r="N62" s="179">
        <v>962.1</v>
      </c>
      <c r="O62" s="223">
        <v>0</v>
      </c>
    </row>
    <row r="63" spans="1:15" ht="15" customHeight="1">
      <c r="B63" s="184"/>
      <c r="C63" s="178" t="s">
        <v>561</v>
      </c>
      <c r="D63" s="179">
        <v>102606.6</v>
      </c>
      <c r="E63" s="179">
        <v>2609.4</v>
      </c>
      <c r="F63" s="180">
        <v>0.32350000000000001</v>
      </c>
      <c r="G63" s="179">
        <v>105591.1</v>
      </c>
      <c r="H63" s="185">
        <v>3.6999999999999998E-2</v>
      </c>
      <c r="I63" s="90">
        <v>275</v>
      </c>
      <c r="J63" s="185">
        <v>0.3211</v>
      </c>
      <c r="K63" s="223">
        <v>0</v>
      </c>
      <c r="L63" s="90">
        <v>50992</v>
      </c>
      <c r="M63" s="180">
        <v>0.48299999999999998</v>
      </c>
      <c r="N63" s="179">
        <v>1254.4000000000001</v>
      </c>
      <c r="O63" s="223">
        <v>0</v>
      </c>
    </row>
    <row r="64" spans="1:15" ht="15" customHeight="1">
      <c r="B64" s="184"/>
      <c r="C64" s="178" t="s">
        <v>562</v>
      </c>
      <c r="D64" s="179">
        <v>70589.8</v>
      </c>
      <c r="E64" s="179">
        <v>2278</v>
      </c>
      <c r="F64" s="180">
        <v>0.3382</v>
      </c>
      <c r="G64" s="179">
        <v>67821.8</v>
      </c>
      <c r="H64" s="185">
        <v>5.8999999999999997E-2</v>
      </c>
      <c r="I64" s="90">
        <v>188</v>
      </c>
      <c r="J64" s="185">
        <v>0.314</v>
      </c>
      <c r="K64" s="223">
        <v>0</v>
      </c>
      <c r="L64" s="90">
        <v>33711.300000000003</v>
      </c>
      <c r="M64" s="180">
        <v>0.497</v>
      </c>
      <c r="N64" s="179">
        <v>1256.3</v>
      </c>
      <c r="O64" s="223">
        <v>0</v>
      </c>
    </row>
    <row r="65" spans="1:15" ht="15" customHeight="1">
      <c r="A65" s="10"/>
      <c r="B65" s="184"/>
      <c r="C65" s="178" t="s">
        <v>563</v>
      </c>
      <c r="D65" s="179">
        <v>54147.3</v>
      </c>
      <c r="E65" s="179">
        <v>1670.3</v>
      </c>
      <c r="F65" s="180">
        <v>0.1983</v>
      </c>
      <c r="G65" s="179">
        <v>50603.1</v>
      </c>
      <c r="H65" s="185">
        <v>8.3000000000000004E-2</v>
      </c>
      <c r="I65" s="90">
        <v>129</v>
      </c>
      <c r="J65" s="185">
        <v>0.32179999999999997</v>
      </c>
      <c r="K65" s="223">
        <v>0</v>
      </c>
      <c r="L65" s="90">
        <v>27337.200000000001</v>
      </c>
      <c r="M65" s="180">
        <v>0.54</v>
      </c>
      <c r="N65" s="179">
        <v>1351.5</v>
      </c>
      <c r="O65" s="223">
        <v>0</v>
      </c>
    </row>
    <row r="66" spans="1:15" ht="15" customHeight="1">
      <c r="A66" s="10"/>
      <c r="B66" s="184"/>
      <c r="C66" s="178" t="s">
        <v>564</v>
      </c>
      <c r="D66" s="179">
        <v>131780.4</v>
      </c>
      <c r="E66" s="179">
        <v>3066.7</v>
      </c>
      <c r="F66" s="180">
        <v>0.38290000000000002</v>
      </c>
      <c r="G66" s="179">
        <v>124904.7</v>
      </c>
      <c r="H66" s="185">
        <v>0.115</v>
      </c>
      <c r="I66" s="90">
        <v>307</v>
      </c>
      <c r="J66" s="185">
        <v>0.3241</v>
      </c>
      <c r="K66" s="223">
        <v>0</v>
      </c>
      <c r="L66" s="90">
        <v>74912.7</v>
      </c>
      <c r="M66" s="180">
        <v>0.6</v>
      </c>
      <c r="N66" s="179">
        <v>4655.6000000000004</v>
      </c>
      <c r="O66" s="223">
        <v>0</v>
      </c>
    </row>
    <row r="67" spans="1:15" ht="15" customHeight="1">
      <c r="A67" s="10"/>
      <c r="B67" s="184"/>
      <c r="C67" s="178" t="s">
        <v>565</v>
      </c>
      <c r="D67" s="179">
        <v>23157.1</v>
      </c>
      <c r="E67" s="179">
        <v>849.4</v>
      </c>
      <c r="F67" s="180">
        <v>0.49809999999999999</v>
      </c>
      <c r="G67" s="179">
        <v>23573.599999999999</v>
      </c>
      <c r="H67" s="185">
        <v>0.45069999999999999</v>
      </c>
      <c r="I67" s="90">
        <v>15</v>
      </c>
      <c r="J67" s="185">
        <v>0.31130000000000002</v>
      </c>
      <c r="K67" s="223">
        <v>0</v>
      </c>
      <c r="L67" s="90">
        <v>19275.7</v>
      </c>
      <c r="M67" s="180">
        <v>0.81799999999999995</v>
      </c>
      <c r="N67" s="179">
        <v>3225.4</v>
      </c>
      <c r="O67" s="223">
        <v>0</v>
      </c>
    </row>
    <row r="68" spans="1:15" ht="15" customHeight="1">
      <c r="A68" s="10"/>
      <c r="B68" s="205"/>
      <c r="C68" s="178" t="s">
        <v>566</v>
      </c>
      <c r="D68" s="179">
        <v>401306.5</v>
      </c>
      <c r="E68" s="179">
        <v>2800.9</v>
      </c>
      <c r="F68" s="180">
        <v>0.498</v>
      </c>
      <c r="G68" s="179">
        <v>402701.3</v>
      </c>
      <c r="H68" s="185">
        <v>1</v>
      </c>
      <c r="I68" s="90">
        <v>219</v>
      </c>
      <c r="J68" s="185">
        <v>0.3256</v>
      </c>
      <c r="K68" s="223">
        <v>0</v>
      </c>
      <c r="L68" s="90">
        <v>0</v>
      </c>
      <c r="M68" s="180">
        <v>0</v>
      </c>
      <c r="N68" s="179">
        <v>131130.70000000001</v>
      </c>
      <c r="O68" s="223">
        <v>0</v>
      </c>
    </row>
    <row r="69" spans="1:15" ht="15" customHeight="1">
      <c r="A69" s="10"/>
      <c r="B69" s="206"/>
      <c r="C69" s="187" t="s">
        <v>567</v>
      </c>
      <c r="D69" s="188">
        <v>2114335.7000000002</v>
      </c>
      <c r="E69" s="188">
        <v>140055.70000000001</v>
      </c>
      <c r="F69" s="189">
        <v>0.20399999999999999</v>
      </c>
      <c r="G69" s="188">
        <v>2142064.1</v>
      </c>
      <c r="H69" s="189">
        <v>0.20979999999999999</v>
      </c>
      <c r="I69" s="188">
        <v>2769</v>
      </c>
      <c r="J69" s="189">
        <v>0.30880000000000002</v>
      </c>
      <c r="K69" s="211">
        <v>0</v>
      </c>
      <c r="L69" s="188">
        <v>524162.3</v>
      </c>
      <c r="M69" s="189">
        <v>0.245</v>
      </c>
      <c r="N69" s="188">
        <v>145779.5</v>
      </c>
      <c r="O69" s="188">
        <v>-237975.2</v>
      </c>
    </row>
    <row r="70" spans="1:15" ht="15" customHeight="1" thickBot="1">
      <c r="A70" s="10"/>
      <c r="B70" s="194" t="s">
        <v>2</v>
      </c>
      <c r="C70" s="195"/>
      <c r="D70" s="196">
        <v>27081305.899999999</v>
      </c>
      <c r="E70" s="196">
        <v>2535396.4</v>
      </c>
      <c r="F70" s="197"/>
      <c r="G70" s="196">
        <v>27867142.800000001</v>
      </c>
      <c r="H70" s="197"/>
      <c r="I70" s="197"/>
      <c r="J70" s="197"/>
      <c r="K70" s="425">
        <v>0</v>
      </c>
      <c r="L70" s="196">
        <v>6054747.7000000002</v>
      </c>
      <c r="M70" s="207">
        <v>0.2</v>
      </c>
      <c r="N70" s="196">
        <v>784421.4</v>
      </c>
      <c r="O70" s="196">
        <v>-660182.9</v>
      </c>
    </row>
    <row r="71" spans="1:15" ht="15" customHeight="1" thickTop="1">
      <c r="B71" s="208" t="s">
        <v>568</v>
      </c>
      <c r="C71" s="71"/>
      <c r="D71" s="71"/>
      <c r="E71" s="71"/>
      <c r="F71" s="71"/>
      <c r="G71" s="71"/>
      <c r="H71" s="71"/>
      <c r="I71" s="71"/>
      <c r="J71" s="71"/>
      <c r="K71" s="71"/>
      <c r="L71" s="71"/>
      <c r="M71" s="71"/>
      <c r="N71" s="71"/>
      <c r="O71" s="71"/>
    </row>
    <row r="73" spans="1:15" ht="15" customHeight="1">
      <c r="B73" s="719" t="s">
        <v>814</v>
      </c>
      <c r="C73" s="719"/>
      <c r="D73" s="719"/>
      <c r="E73" s="719"/>
      <c r="F73" s="719"/>
      <c r="G73" s="719"/>
      <c r="H73" s="719"/>
      <c r="I73" s="719"/>
      <c r="J73" s="719"/>
      <c r="K73" s="719"/>
      <c r="L73" s="719"/>
      <c r="M73" s="719"/>
      <c r="N73" s="719"/>
      <c r="O73" s="719"/>
    </row>
    <row r="74" spans="1:15" ht="15" customHeight="1">
      <c r="B74" s="637" t="s">
        <v>570</v>
      </c>
      <c r="C74" s="172"/>
      <c r="D74" s="71"/>
      <c r="E74" s="71"/>
      <c r="F74" s="71"/>
      <c r="G74" s="71"/>
      <c r="H74" s="71"/>
      <c r="I74" s="71"/>
      <c r="J74" s="71"/>
      <c r="K74" s="71"/>
      <c r="L74" s="71"/>
      <c r="M74" s="71"/>
      <c r="N74" s="71"/>
      <c r="O74" s="71"/>
    </row>
    <row r="75" spans="1:15" ht="15" customHeight="1">
      <c r="B75" s="636" t="s">
        <v>540</v>
      </c>
      <c r="C75" s="173"/>
      <c r="D75" s="173"/>
      <c r="E75" s="173"/>
      <c r="F75" s="173"/>
      <c r="G75" s="173"/>
      <c r="H75" s="173"/>
      <c r="I75" s="173"/>
      <c r="J75" s="173"/>
      <c r="K75" s="173"/>
      <c r="L75" s="173"/>
      <c r="M75" s="173"/>
      <c r="N75" s="173"/>
      <c r="O75" s="1"/>
    </row>
    <row r="76" spans="1:15" ht="15" customHeight="1">
      <c r="B76" s="200"/>
      <c r="C76" s="200"/>
      <c r="D76" s="200"/>
      <c r="E76" s="200"/>
      <c r="F76" s="200"/>
      <c r="G76" s="200"/>
      <c r="H76" s="200"/>
      <c r="I76" s="200"/>
      <c r="J76" s="200"/>
      <c r="K76" s="200"/>
      <c r="L76" s="200"/>
      <c r="M76" s="200"/>
      <c r="N76" s="209"/>
      <c r="O76" s="662" t="s">
        <v>0</v>
      </c>
    </row>
    <row r="77" spans="1:15" ht="45" customHeight="1">
      <c r="B77" s="201"/>
      <c r="C77" s="176" t="s">
        <v>541</v>
      </c>
      <c r="D77" s="176" t="s">
        <v>542</v>
      </c>
      <c r="E77" s="176" t="s">
        <v>543</v>
      </c>
      <c r="F77" s="176" t="s">
        <v>544</v>
      </c>
      <c r="G77" s="176" t="s">
        <v>545</v>
      </c>
      <c r="H77" s="176" t="s">
        <v>546</v>
      </c>
      <c r="I77" s="176" t="s">
        <v>547</v>
      </c>
      <c r="J77" s="176" t="s">
        <v>548</v>
      </c>
      <c r="K77" s="176" t="s">
        <v>549</v>
      </c>
      <c r="L77" s="176" t="s">
        <v>1</v>
      </c>
      <c r="M77" s="176" t="s">
        <v>531</v>
      </c>
      <c r="N77" s="176" t="s">
        <v>550</v>
      </c>
      <c r="O77" s="176" t="s">
        <v>551</v>
      </c>
    </row>
    <row r="78" spans="1:15" ht="15" customHeight="1">
      <c r="B78" s="177" t="s">
        <v>571</v>
      </c>
      <c r="C78" s="178" t="s">
        <v>553</v>
      </c>
      <c r="D78" s="179">
        <v>0</v>
      </c>
      <c r="E78" s="179">
        <v>0</v>
      </c>
      <c r="F78" s="180">
        <v>0</v>
      </c>
      <c r="G78" s="179">
        <v>0</v>
      </c>
      <c r="H78" s="179">
        <v>0</v>
      </c>
      <c r="I78" s="179">
        <v>0</v>
      </c>
      <c r="J78" s="179">
        <v>0</v>
      </c>
      <c r="K78" s="424">
        <v>0</v>
      </c>
      <c r="L78" s="182">
        <v>0</v>
      </c>
      <c r="M78" s="181">
        <v>0</v>
      </c>
      <c r="N78" s="179">
        <v>0</v>
      </c>
      <c r="O78" s="424">
        <v>0</v>
      </c>
    </row>
    <row r="79" spans="1:15" ht="15" customHeight="1">
      <c r="B79" s="204" t="s">
        <v>572</v>
      </c>
      <c r="C79" s="178" t="s">
        <v>554</v>
      </c>
      <c r="D79" s="179">
        <v>85145.2</v>
      </c>
      <c r="E79" s="179">
        <v>2597.1999999999998</v>
      </c>
      <c r="F79" s="185">
        <v>0.95089999999999997</v>
      </c>
      <c r="G79" s="90">
        <v>87614.9</v>
      </c>
      <c r="H79" s="185">
        <v>5.0000000000000001E-4</v>
      </c>
      <c r="I79" s="90">
        <v>1221</v>
      </c>
      <c r="J79" s="185">
        <v>0.16120000000000001</v>
      </c>
      <c r="K79" s="223">
        <v>0</v>
      </c>
      <c r="L79" s="90">
        <v>2064.5</v>
      </c>
      <c r="M79" s="180">
        <v>2.4E-2</v>
      </c>
      <c r="N79" s="90">
        <v>7.1</v>
      </c>
      <c r="O79" s="223">
        <v>0</v>
      </c>
    </row>
    <row r="80" spans="1:15" ht="15" customHeight="1">
      <c r="B80" s="202"/>
      <c r="C80" s="178" t="s">
        <v>555</v>
      </c>
      <c r="D80" s="179">
        <v>9168598</v>
      </c>
      <c r="E80" s="179">
        <v>39816.400000000001</v>
      </c>
      <c r="F80" s="185">
        <v>0.72419999999999995</v>
      </c>
      <c r="G80" s="90">
        <v>9295052.5</v>
      </c>
      <c r="H80" s="185">
        <v>8.9999999999999998E-4</v>
      </c>
      <c r="I80" s="90">
        <v>169991</v>
      </c>
      <c r="J80" s="185">
        <v>0.2145</v>
      </c>
      <c r="K80" s="223">
        <v>0</v>
      </c>
      <c r="L80" s="90">
        <v>456839.9</v>
      </c>
      <c r="M80" s="180">
        <v>4.9000000000000002E-2</v>
      </c>
      <c r="N80" s="90">
        <v>1782.3</v>
      </c>
      <c r="O80" s="223">
        <v>0</v>
      </c>
    </row>
    <row r="81" spans="2:15" ht="15" customHeight="1">
      <c r="B81" s="202"/>
      <c r="C81" s="178" t="s">
        <v>556</v>
      </c>
      <c r="D81" s="179">
        <v>3987280.4</v>
      </c>
      <c r="E81" s="179">
        <v>28939.3</v>
      </c>
      <c r="F81" s="185">
        <v>0.95430000000000004</v>
      </c>
      <c r="G81" s="90">
        <v>4072510.5</v>
      </c>
      <c r="H81" s="185">
        <v>2E-3</v>
      </c>
      <c r="I81" s="90">
        <v>61319</v>
      </c>
      <c r="J81" s="185">
        <v>0.19889999999999999</v>
      </c>
      <c r="K81" s="223">
        <v>0</v>
      </c>
      <c r="L81" s="90">
        <v>330871.40000000002</v>
      </c>
      <c r="M81" s="180">
        <v>8.1000000000000003E-2</v>
      </c>
      <c r="N81" s="90">
        <v>1565.8</v>
      </c>
      <c r="O81" s="223">
        <v>0</v>
      </c>
    </row>
    <row r="82" spans="2:15" ht="15" customHeight="1">
      <c r="B82" s="202"/>
      <c r="C82" s="178" t="s">
        <v>557</v>
      </c>
      <c r="D82" s="179">
        <v>2313633.9</v>
      </c>
      <c r="E82" s="179">
        <v>15771.1</v>
      </c>
      <c r="F82" s="185">
        <v>0.94789999999999996</v>
      </c>
      <c r="G82" s="90">
        <v>2360478.2999999998</v>
      </c>
      <c r="H82" s="185">
        <v>4.0000000000000001E-3</v>
      </c>
      <c r="I82" s="90">
        <v>37231</v>
      </c>
      <c r="J82" s="185">
        <v>0.1958</v>
      </c>
      <c r="K82" s="223">
        <v>0</v>
      </c>
      <c r="L82" s="90">
        <v>320975</v>
      </c>
      <c r="M82" s="180">
        <v>0.13600000000000001</v>
      </c>
      <c r="N82" s="90">
        <v>1835.5</v>
      </c>
      <c r="O82" s="223">
        <v>0</v>
      </c>
    </row>
    <row r="83" spans="2:15" ht="15" customHeight="1">
      <c r="B83" s="202"/>
      <c r="C83" s="178" t="s">
        <v>558</v>
      </c>
      <c r="D83" s="179">
        <v>1632514.2</v>
      </c>
      <c r="E83" s="179">
        <v>5436.2</v>
      </c>
      <c r="F83" s="185">
        <v>0.88829999999999998</v>
      </c>
      <c r="G83" s="90">
        <v>1640514.5</v>
      </c>
      <c r="H83" s="185">
        <v>7.0000000000000001E-3</v>
      </c>
      <c r="I83" s="90">
        <v>26461</v>
      </c>
      <c r="J83" s="185">
        <v>0.20599999999999999</v>
      </c>
      <c r="K83" s="223">
        <v>0</v>
      </c>
      <c r="L83" s="90">
        <v>348833.9</v>
      </c>
      <c r="M83" s="180">
        <v>0.21299999999999999</v>
      </c>
      <c r="N83" s="90">
        <v>2378.1999999999998</v>
      </c>
      <c r="O83" s="223">
        <v>0</v>
      </c>
    </row>
    <row r="84" spans="2:15" ht="15" customHeight="1">
      <c r="B84" s="202"/>
      <c r="C84" s="178" t="s">
        <v>559</v>
      </c>
      <c r="D84" s="179">
        <v>1081542.3</v>
      </c>
      <c r="E84" s="179">
        <v>3397.5</v>
      </c>
      <c r="F84" s="185">
        <v>0.97709999999999997</v>
      </c>
      <c r="G84" s="90">
        <v>1096827.8999999999</v>
      </c>
      <c r="H84" s="185">
        <v>1.2999999999999999E-2</v>
      </c>
      <c r="I84" s="90">
        <v>17898</v>
      </c>
      <c r="J84" s="185">
        <v>0.2049</v>
      </c>
      <c r="K84" s="223">
        <v>0</v>
      </c>
      <c r="L84" s="90">
        <v>347532.9</v>
      </c>
      <c r="M84" s="180">
        <v>0.317</v>
      </c>
      <c r="N84" s="90">
        <v>2906.4</v>
      </c>
      <c r="O84" s="223">
        <v>0</v>
      </c>
    </row>
    <row r="85" spans="2:15" ht="15" customHeight="1">
      <c r="B85" s="202"/>
      <c r="C85" s="178" t="s">
        <v>560</v>
      </c>
      <c r="D85" s="179">
        <v>745418.4</v>
      </c>
      <c r="E85" s="179">
        <v>3221.6</v>
      </c>
      <c r="F85" s="185">
        <v>1.2182999999999999</v>
      </c>
      <c r="G85" s="90">
        <v>741474.4</v>
      </c>
      <c r="H85" s="185">
        <v>2.29E-2</v>
      </c>
      <c r="I85" s="90">
        <v>12404</v>
      </c>
      <c r="J85" s="185">
        <v>0.20349999999999999</v>
      </c>
      <c r="K85" s="223">
        <v>0</v>
      </c>
      <c r="L85" s="90">
        <v>332787</v>
      </c>
      <c r="M85" s="180">
        <v>0.44900000000000001</v>
      </c>
      <c r="N85" s="90">
        <v>3444.6</v>
      </c>
      <c r="O85" s="223">
        <v>0</v>
      </c>
    </row>
    <row r="86" spans="2:15" ht="15" customHeight="1">
      <c r="B86" s="202"/>
      <c r="C86" s="178" t="s">
        <v>561</v>
      </c>
      <c r="D86" s="179">
        <v>753663.5</v>
      </c>
      <c r="E86" s="179">
        <v>9676.2000000000007</v>
      </c>
      <c r="F86" s="185">
        <v>0.89180000000000004</v>
      </c>
      <c r="G86" s="90">
        <v>771113.6</v>
      </c>
      <c r="H86" s="185">
        <v>3.7100000000000001E-2</v>
      </c>
      <c r="I86" s="90">
        <v>13139</v>
      </c>
      <c r="J86" s="185">
        <v>0.19420000000000001</v>
      </c>
      <c r="K86" s="223">
        <v>0</v>
      </c>
      <c r="L86" s="90">
        <v>435213.5</v>
      </c>
      <c r="M86" s="180">
        <v>0.56399999999999995</v>
      </c>
      <c r="N86" s="90">
        <v>5575.1</v>
      </c>
      <c r="O86" s="223">
        <v>0</v>
      </c>
    </row>
    <row r="87" spans="2:15" ht="15" customHeight="1">
      <c r="B87" s="202"/>
      <c r="C87" s="178" t="s">
        <v>562</v>
      </c>
      <c r="D87" s="179">
        <v>562115.4</v>
      </c>
      <c r="E87" s="179">
        <v>2198</v>
      </c>
      <c r="F87" s="185">
        <v>0.95169999999999999</v>
      </c>
      <c r="G87" s="90">
        <v>504994.5</v>
      </c>
      <c r="H87" s="185">
        <v>5.9299999999999999E-2</v>
      </c>
      <c r="I87" s="90">
        <v>8548</v>
      </c>
      <c r="J87" s="185">
        <v>0.1933</v>
      </c>
      <c r="K87" s="223">
        <v>0</v>
      </c>
      <c r="L87" s="90">
        <v>363816.2</v>
      </c>
      <c r="M87" s="180">
        <v>0.72</v>
      </c>
      <c r="N87" s="90">
        <v>5806.4</v>
      </c>
      <c r="O87" s="223">
        <v>0</v>
      </c>
    </row>
    <row r="88" spans="2:15" ht="15" customHeight="1">
      <c r="B88" s="202"/>
      <c r="C88" s="178" t="s">
        <v>563</v>
      </c>
      <c r="D88" s="179">
        <v>381080.2</v>
      </c>
      <c r="E88" s="179">
        <v>568.4</v>
      </c>
      <c r="F88" s="185">
        <v>0.53900000000000003</v>
      </c>
      <c r="G88" s="90">
        <v>332346.7</v>
      </c>
      <c r="H88" s="185">
        <v>8.4500000000000006E-2</v>
      </c>
      <c r="I88" s="90">
        <v>5726</v>
      </c>
      <c r="J88" s="185">
        <v>0.19220000000000001</v>
      </c>
      <c r="K88" s="223">
        <v>0</v>
      </c>
      <c r="L88" s="90">
        <v>281702.7</v>
      </c>
      <c r="M88" s="180">
        <v>0.84799999999999998</v>
      </c>
      <c r="N88" s="90">
        <v>5476.2</v>
      </c>
      <c r="O88" s="223">
        <v>0</v>
      </c>
    </row>
    <row r="89" spans="2:15" ht="15" customHeight="1">
      <c r="B89" s="202"/>
      <c r="C89" s="178" t="s">
        <v>564</v>
      </c>
      <c r="D89" s="179">
        <v>895023.7</v>
      </c>
      <c r="E89" s="179">
        <v>3091.2</v>
      </c>
      <c r="F89" s="185">
        <v>0.5071</v>
      </c>
      <c r="G89" s="90">
        <v>799738.4</v>
      </c>
      <c r="H89" s="185">
        <v>0.115</v>
      </c>
      <c r="I89" s="90">
        <v>13607</v>
      </c>
      <c r="J89" s="185">
        <v>0.17100000000000001</v>
      </c>
      <c r="K89" s="223">
        <v>0</v>
      </c>
      <c r="L89" s="90">
        <v>667542.5</v>
      </c>
      <c r="M89" s="180">
        <v>0.83499999999999996</v>
      </c>
      <c r="N89" s="90">
        <v>15726.4</v>
      </c>
      <c r="O89" s="223">
        <v>0</v>
      </c>
    </row>
    <row r="90" spans="2:15" ht="15" customHeight="1">
      <c r="B90" s="202"/>
      <c r="C90" s="178" t="s">
        <v>565</v>
      </c>
      <c r="D90" s="179">
        <v>248859.9</v>
      </c>
      <c r="E90" s="179">
        <v>273.7</v>
      </c>
      <c r="F90" s="185">
        <v>0.94599999999999995</v>
      </c>
      <c r="G90" s="90">
        <v>249118.9</v>
      </c>
      <c r="H90" s="185">
        <v>0.29149999999999998</v>
      </c>
      <c r="I90" s="90">
        <v>3778</v>
      </c>
      <c r="J90" s="185">
        <v>0.26490000000000002</v>
      </c>
      <c r="K90" s="223">
        <v>0</v>
      </c>
      <c r="L90" s="90">
        <v>368395.1</v>
      </c>
      <c r="M90" s="180">
        <v>1.4790000000000001</v>
      </c>
      <c r="N90" s="90">
        <v>17197.900000000001</v>
      </c>
      <c r="O90" s="223">
        <v>0</v>
      </c>
    </row>
    <row r="91" spans="2:15" ht="15" customHeight="1">
      <c r="B91" s="210"/>
      <c r="C91" s="178" t="s">
        <v>579</v>
      </c>
      <c r="D91" s="179">
        <v>1319519.5</v>
      </c>
      <c r="E91" s="179">
        <v>511.6</v>
      </c>
      <c r="F91" s="185">
        <v>0.98309999999999997</v>
      </c>
      <c r="G91" s="90">
        <v>1320022.5</v>
      </c>
      <c r="H91" s="185">
        <v>1</v>
      </c>
      <c r="I91" s="90">
        <v>14895</v>
      </c>
      <c r="J91" s="185">
        <v>0.27829999999999999</v>
      </c>
      <c r="K91" s="223">
        <v>0</v>
      </c>
      <c r="L91" s="90">
        <v>1128592.8</v>
      </c>
      <c r="M91" s="180">
        <v>0.85499999999999998</v>
      </c>
      <c r="N91" s="90">
        <v>300558.90000000002</v>
      </c>
      <c r="O91" s="223">
        <v>0</v>
      </c>
    </row>
    <row r="92" spans="2:15" ht="15" customHeight="1">
      <c r="B92" s="71"/>
      <c r="C92" s="187" t="s">
        <v>567</v>
      </c>
      <c r="D92" s="188">
        <v>23174394.699999999</v>
      </c>
      <c r="E92" s="188">
        <v>115498.4</v>
      </c>
      <c r="F92" s="189">
        <v>0.85980000000000001</v>
      </c>
      <c r="G92" s="188">
        <v>23271807.600000001</v>
      </c>
      <c r="H92" s="189">
        <v>7.0499999999999993E-2</v>
      </c>
      <c r="I92" s="188">
        <v>386218</v>
      </c>
      <c r="J92" s="189">
        <v>0.20949999999999999</v>
      </c>
      <c r="K92" s="211">
        <v>0</v>
      </c>
      <c r="L92" s="188">
        <v>5385167.4000000004</v>
      </c>
      <c r="M92" s="189">
        <v>0.23100000000000001</v>
      </c>
      <c r="N92" s="188">
        <v>364260.6</v>
      </c>
      <c r="O92" s="188">
        <v>-258644.2</v>
      </c>
    </row>
    <row r="93" spans="2:15" ht="15" customHeight="1">
      <c r="B93" s="177" t="s">
        <v>573</v>
      </c>
      <c r="C93" s="192" t="s">
        <v>553</v>
      </c>
      <c r="D93" s="179">
        <v>0</v>
      </c>
      <c r="E93" s="179">
        <v>0</v>
      </c>
      <c r="F93" s="180">
        <v>0</v>
      </c>
      <c r="G93" s="179">
        <v>0</v>
      </c>
      <c r="H93" s="179">
        <v>0</v>
      </c>
      <c r="I93" s="179">
        <v>0</v>
      </c>
      <c r="J93" s="179">
        <v>0</v>
      </c>
      <c r="K93" s="424">
        <v>0</v>
      </c>
      <c r="L93" s="182">
        <v>0</v>
      </c>
      <c r="M93" s="180">
        <v>0</v>
      </c>
      <c r="N93" s="179">
        <v>0</v>
      </c>
      <c r="O93" s="424">
        <v>0</v>
      </c>
    </row>
    <row r="94" spans="2:15" ht="15" customHeight="1">
      <c r="B94" s="204" t="s">
        <v>574</v>
      </c>
      <c r="C94" s="178" t="s">
        <v>554</v>
      </c>
      <c r="D94" s="179">
        <v>2005.6</v>
      </c>
      <c r="E94" s="179">
        <v>147827.29999999999</v>
      </c>
      <c r="F94" s="180">
        <v>0.12690000000000001</v>
      </c>
      <c r="G94" s="179">
        <v>20768.400000000001</v>
      </c>
      <c r="H94" s="185">
        <v>5.0000000000000001E-4</v>
      </c>
      <c r="I94" s="90">
        <v>77564</v>
      </c>
      <c r="J94" s="185">
        <v>0.62929999999999997</v>
      </c>
      <c r="K94" s="223">
        <v>0</v>
      </c>
      <c r="L94" s="90">
        <v>463.5</v>
      </c>
      <c r="M94" s="180">
        <v>2.1999999999999999E-2</v>
      </c>
      <c r="N94" s="179">
        <v>6.5</v>
      </c>
      <c r="O94" s="223">
        <v>0</v>
      </c>
    </row>
    <row r="95" spans="2:15" ht="15" customHeight="1">
      <c r="B95" s="202"/>
      <c r="C95" s="178" t="s">
        <v>555</v>
      </c>
      <c r="D95" s="179">
        <v>70633.3</v>
      </c>
      <c r="E95" s="179">
        <v>537182.5</v>
      </c>
      <c r="F95" s="180">
        <v>0.45779999999999998</v>
      </c>
      <c r="G95" s="179">
        <v>316567</v>
      </c>
      <c r="H95" s="185">
        <v>8.0000000000000004E-4</v>
      </c>
      <c r="I95" s="90">
        <v>284728</v>
      </c>
      <c r="J95" s="185">
        <v>0.59470000000000001</v>
      </c>
      <c r="K95" s="223">
        <v>0</v>
      </c>
      <c r="L95" s="90">
        <v>10204.5</v>
      </c>
      <c r="M95" s="180">
        <v>3.2000000000000001E-2</v>
      </c>
      <c r="N95" s="179">
        <v>155.1</v>
      </c>
      <c r="O95" s="223">
        <v>0</v>
      </c>
    </row>
    <row r="96" spans="2:15" ht="15" customHeight="1">
      <c r="B96" s="202"/>
      <c r="C96" s="178" t="s">
        <v>556</v>
      </c>
      <c r="D96" s="179">
        <v>93405.2</v>
      </c>
      <c r="E96" s="179">
        <v>509290.2</v>
      </c>
      <c r="F96" s="180">
        <v>0.22420000000000001</v>
      </c>
      <c r="G96" s="179">
        <v>207577.1</v>
      </c>
      <c r="H96" s="185">
        <v>2E-3</v>
      </c>
      <c r="I96" s="90">
        <v>255839</v>
      </c>
      <c r="J96" s="185">
        <v>0.58850000000000002</v>
      </c>
      <c r="K96" s="223">
        <v>0</v>
      </c>
      <c r="L96" s="90">
        <v>13566.3</v>
      </c>
      <c r="M96" s="180">
        <v>6.5000000000000002E-2</v>
      </c>
      <c r="N96" s="179">
        <v>240.1</v>
      </c>
      <c r="O96" s="223">
        <v>0</v>
      </c>
    </row>
    <row r="97" spans="2:15" ht="15" customHeight="1">
      <c r="B97" s="202"/>
      <c r="C97" s="178" t="s">
        <v>557</v>
      </c>
      <c r="D97" s="179">
        <v>99019.1</v>
      </c>
      <c r="E97" s="179">
        <v>216634.5</v>
      </c>
      <c r="F97" s="180">
        <v>0.29670000000000002</v>
      </c>
      <c r="G97" s="179">
        <v>163290.9</v>
      </c>
      <c r="H97" s="185">
        <v>4.0000000000000001E-3</v>
      </c>
      <c r="I97" s="90">
        <v>181005</v>
      </c>
      <c r="J97" s="185">
        <v>0.58420000000000005</v>
      </c>
      <c r="K97" s="223">
        <v>0</v>
      </c>
      <c r="L97" s="90">
        <v>18665.2</v>
      </c>
      <c r="M97" s="180">
        <v>0.114</v>
      </c>
      <c r="N97" s="179">
        <v>376.7</v>
      </c>
      <c r="O97" s="223">
        <v>0</v>
      </c>
    </row>
    <row r="98" spans="2:15" ht="15" customHeight="1">
      <c r="B98" s="202"/>
      <c r="C98" s="178" t="s">
        <v>558</v>
      </c>
      <c r="D98" s="179">
        <v>87086.3</v>
      </c>
      <c r="E98" s="179">
        <v>113863.8</v>
      </c>
      <c r="F98" s="180">
        <v>0.3866</v>
      </c>
      <c r="G98" s="179">
        <v>131111.6</v>
      </c>
      <c r="H98" s="185">
        <v>7.1000000000000004E-3</v>
      </c>
      <c r="I98" s="90">
        <v>126698</v>
      </c>
      <c r="J98" s="185">
        <v>0.58679999999999999</v>
      </c>
      <c r="K98" s="223">
        <v>0</v>
      </c>
      <c r="L98" s="90">
        <v>23854.799999999999</v>
      </c>
      <c r="M98" s="180">
        <v>0.182</v>
      </c>
      <c r="N98" s="179">
        <v>543.9</v>
      </c>
      <c r="O98" s="223">
        <v>0</v>
      </c>
    </row>
    <row r="99" spans="2:15" ht="15" customHeight="1">
      <c r="B99" s="202"/>
      <c r="C99" s="178" t="s">
        <v>559</v>
      </c>
      <c r="D99" s="179">
        <v>79484.100000000006</v>
      </c>
      <c r="E99" s="179">
        <v>70235</v>
      </c>
      <c r="F99" s="180">
        <v>0.48499999999999999</v>
      </c>
      <c r="G99" s="179">
        <v>113551.5</v>
      </c>
      <c r="H99" s="185">
        <v>1.29E-2</v>
      </c>
      <c r="I99" s="90">
        <v>96598</v>
      </c>
      <c r="J99" s="185">
        <v>0.6</v>
      </c>
      <c r="K99" s="223">
        <v>0</v>
      </c>
      <c r="L99" s="90">
        <v>33393</v>
      </c>
      <c r="M99" s="180">
        <v>0.29399999999999998</v>
      </c>
      <c r="N99" s="179">
        <v>875</v>
      </c>
      <c r="O99" s="223">
        <v>0</v>
      </c>
    </row>
    <row r="100" spans="2:15" ht="15" customHeight="1">
      <c r="B100" s="202"/>
      <c r="C100" s="178" t="s">
        <v>560</v>
      </c>
      <c r="D100" s="179">
        <v>54394.8</v>
      </c>
      <c r="E100" s="179">
        <v>36546.199999999997</v>
      </c>
      <c r="F100" s="180">
        <v>0.48089999999999999</v>
      </c>
      <c r="G100" s="179">
        <v>71969.100000000006</v>
      </c>
      <c r="H100" s="185">
        <v>2.2700000000000001E-2</v>
      </c>
      <c r="I100" s="90">
        <v>62911</v>
      </c>
      <c r="J100" s="185">
        <v>0.61009999999999998</v>
      </c>
      <c r="K100" s="223">
        <v>0</v>
      </c>
      <c r="L100" s="90">
        <v>32680.799999999999</v>
      </c>
      <c r="M100" s="180">
        <v>0.45400000000000001</v>
      </c>
      <c r="N100" s="179">
        <v>993.6</v>
      </c>
      <c r="O100" s="223">
        <v>0</v>
      </c>
    </row>
    <row r="101" spans="2:15" ht="15" customHeight="1">
      <c r="B101" s="202"/>
      <c r="C101" s="178" t="s">
        <v>561</v>
      </c>
      <c r="D101" s="179">
        <v>41907.300000000003</v>
      </c>
      <c r="E101" s="179">
        <v>24123.4</v>
      </c>
      <c r="F101" s="180">
        <v>0.46039999999999998</v>
      </c>
      <c r="G101" s="179">
        <v>53013.3</v>
      </c>
      <c r="H101" s="185">
        <v>3.7699999999999997E-2</v>
      </c>
      <c r="I101" s="90">
        <v>51727</v>
      </c>
      <c r="J101" s="185">
        <v>0.6099</v>
      </c>
      <c r="K101" s="223">
        <v>0</v>
      </c>
      <c r="L101" s="90">
        <v>34470.1</v>
      </c>
      <c r="M101" s="180">
        <v>0.65</v>
      </c>
      <c r="N101" s="179">
        <v>1219.7</v>
      </c>
      <c r="O101" s="223">
        <v>0</v>
      </c>
    </row>
    <row r="102" spans="2:15" ht="15" customHeight="1">
      <c r="B102" s="202"/>
      <c r="C102" s="178" t="s">
        <v>562</v>
      </c>
      <c r="D102" s="179">
        <v>26661.4</v>
      </c>
      <c r="E102" s="179">
        <v>15380.1</v>
      </c>
      <c r="F102" s="180">
        <v>0.54990000000000006</v>
      </c>
      <c r="G102" s="179">
        <v>35118.6</v>
      </c>
      <c r="H102" s="185">
        <v>6.0400000000000002E-2</v>
      </c>
      <c r="I102" s="90">
        <v>42581</v>
      </c>
      <c r="J102" s="185">
        <v>0.60750000000000004</v>
      </c>
      <c r="K102" s="223">
        <v>0</v>
      </c>
      <c r="L102" s="90">
        <v>31080.3</v>
      </c>
      <c r="M102" s="180">
        <v>0.88500000000000001</v>
      </c>
      <c r="N102" s="179">
        <v>1290.7</v>
      </c>
      <c r="O102" s="223">
        <v>0</v>
      </c>
    </row>
    <row r="103" spans="2:15" ht="15" customHeight="1">
      <c r="B103" s="202"/>
      <c r="C103" s="178" t="s">
        <v>563</v>
      </c>
      <c r="D103" s="179">
        <v>17404.099999999999</v>
      </c>
      <c r="E103" s="179">
        <v>10171.4</v>
      </c>
      <c r="F103" s="180">
        <v>0.63719999999999999</v>
      </c>
      <c r="G103" s="179">
        <v>23885</v>
      </c>
      <c r="H103" s="185">
        <v>9.1499999999999998E-2</v>
      </c>
      <c r="I103" s="90">
        <v>31172</v>
      </c>
      <c r="J103" s="185">
        <v>0.61429999999999996</v>
      </c>
      <c r="K103" s="223">
        <v>0</v>
      </c>
      <c r="L103" s="90">
        <v>27587.8</v>
      </c>
      <c r="M103" s="180">
        <v>1.155</v>
      </c>
      <c r="N103" s="179">
        <v>1351.4</v>
      </c>
      <c r="O103" s="223">
        <v>0</v>
      </c>
    </row>
    <row r="104" spans="2:15" ht="15" customHeight="1">
      <c r="B104" s="202"/>
      <c r="C104" s="178" t="s">
        <v>564</v>
      </c>
      <c r="D104" s="179">
        <v>25797.3</v>
      </c>
      <c r="E104" s="179">
        <v>47499.3</v>
      </c>
      <c r="F104" s="180">
        <v>0.12709999999999999</v>
      </c>
      <c r="G104" s="179">
        <v>31835.599999999999</v>
      </c>
      <c r="H104" s="185">
        <v>0.115</v>
      </c>
      <c r="I104" s="90">
        <v>149585</v>
      </c>
      <c r="J104" s="185">
        <v>0.60540000000000005</v>
      </c>
      <c r="K104" s="223">
        <v>0</v>
      </c>
      <c r="L104" s="90">
        <v>40834</v>
      </c>
      <c r="M104" s="180">
        <v>1.2829999999999999</v>
      </c>
      <c r="N104" s="179">
        <v>2216.1999999999998</v>
      </c>
      <c r="O104" s="223">
        <v>0</v>
      </c>
    </row>
    <row r="105" spans="2:15" ht="15" customHeight="1">
      <c r="B105" s="202"/>
      <c r="C105" s="178" t="s">
        <v>565</v>
      </c>
      <c r="D105" s="179">
        <v>29719.8</v>
      </c>
      <c r="E105" s="179">
        <v>4132.3999999999996</v>
      </c>
      <c r="F105" s="180">
        <v>3.3841999999999999</v>
      </c>
      <c r="G105" s="179">
        <v>43704.6</v>
      </c>
      <c r="H105" s="185">
        <v>0.26719999999999999</v>
      </c>
      <c r="I105" s="90">
        <v>22587</v>
      </c>
      <c r="J105" s="185">
        <v>0.66069999999999995</v>
      </c>
      <c r="K105" s="223">
        <v>0</v>
      </c>
      <c r="L105" s="90">
        <v>78821.5</v>
      </c>
      <c r="M105" s="180">
        <v>1.804</v>
      </c>
      <c r="N105" s="179">
        <v>7648.1</v>
      </c>
      <c r="O105" s="223">
        <v>0</v>
      </c>
    </row>
    <row r="106" spans="2:15" ht="15" customHeight="1">
      <c r="B106" s="210"/>
      <c r="C106" s="178" t="s">
        <v>579</v>
      </c>
      <c r="D106" s="179">
        <v>52194.3</v>
      </c>
      <c r="E106" s="179">
        <v>2991.4</v>
      </c>
      <c r="F106" s="185">
        <v>8.6800000000000002E-2</v>
      </c>
      <c r="G106" s="179">
        <v>52454.1</v>
      </c>
      <c r="H106" s="185">
        <v>1</v>
      </c>
      <c r="I106" s="90">
        <v>69560</v>
      </c>
      <c r="J106" s="185">
        <v>0.78790000000000004</v>
      </c>
      <c r="K106" s="223">
        <v>0</v>
      </c>
      <c r="L106" s="90">
        <v>68705</v>
      </c>
      <c r="M106" s="180">
        <v>1.31</v>
      </c>
      <c r="N106" s="179">
        <v>36848.5</v>
      </c>
      <c r="O106" s="223">
        <v>0</v>
      </c>
    </row>
    <row r="107" spans="2:15" ht="15" customHeight="1">
      <c r="B107" s="71"/>
      <c r="C107" s="187" t="s">
        <v>567</v>
      </c>
      <c r="D107" s="188">
        <v>679712.7</v>
      </c>
      <c r="E107" s="188">
        <v>1735877.6</v>
      </c>
      <c r="F107" s="189">
        <v>0.33710000000000001</v>
      </c>
      <c r="G107" s="188">
        <v>1264846.8</v>
      </c>
      <c r="H107" s="189">
        <v>6.2799999999999995E-2</v>
      </c>
      <c r="I107" s="188">
        <v>1452555</v>
      </c>
      <c r="J107" s="189">
        <v>0.60529999999999995</v>
      </c>
      <c r="K107" s="211">
        <v>0</v>
      </c>
      <c r="L107" s="188">
        <v>414326.6</v>
      </c>
      <c r="M107" s="189">
        <v>0.32800000000000001</v>
      </c>
      <c r="N107" s="188">
        <v>53765.4</v>
      </c>
      <c r="O107" s="188">
        <v>-45021.5</v>
      </c>
    </row>
    <row r="108" spans="2:15" ht="15" customHeight="1">
      <c r="B108" s="177" t="s">
        <v>575</v>
      </c>
      <c r="C108" s="192" t="s">
        <v>553</v>
      </c>
      <c r="D108" s="179">
        <v>0</v>
      </c>
      <c r="E108" s="179">
        <v>0</v>
      </c>
      <c r="F108" s="180">
        <v>0</v>
      </c>
      <c r="G108" s="179">
        <v>0</v>
      </c>
      <c r="H108" s="185">
        <v>0</v>
      </c>
      <c r="I108" s="90">
        <v>0</v>
      </c>
      <c r="J108" s="185">
        <v>0</v>
      </c>
      <c r="K108" s="424">
        <v>0</v>
      </c>
      <c r="L108" s="90">
        <v>0</v>
      </c>
      <c r="M108" s="180">
        <v>0</v>
      </c>
      <c r="N108" s="179">
        <v>0</v>
      </c>
      <c r="O108" s="424">
        <v>0</v>
      </c>
    </row>
    <row r="109" spans="2:15" ht="15" customHeight="1">
      <c r="B109" s="204" t="s">
        <v>576</v>
      </c>
      <c r="C109" s="178" t="s">
        <v>554</v>
      </c>
      <c r="D109" s="179">
        <v>3631</v>
      </c>
      <c r="E109" s="179">
        <v>13491</v>
      </c>
      <c r="F109" s="180">
        <v>0.43319999999999997</v>
      </c>
      <c r="G109" s="179">
        <v>9475.6</v>
      </c>
      <c r="H109" s="185">
        <v>5.0000000000000001E-4</v>
      </c>
      <c r="I109" s="90">
        <v>234</v>
      </c>
      <c r="J109" s="185">
        <v>0.34410000000000002</v>
      </c>
      <c r="K109" s="223">
        <v>0</v>
      </c>
      <c r="L109" s="90">
        <v>387.9</v>
      </c>
      <c r="M109" s="180">
        <v>4.1000000000000002E-2</v>
      </c>
      <c r="N109" s="179">
        <v>1.6</v>
      </c>
      <c r="O109" s="223">
        <v>0</v>
      </c>
    </row>
    <row r="110" spans="2:15" ht="15" customHeight="1">
      <c r="B110" s="202"/>
      <c r="C110" s="178" t="s">
        <v>555</v>
      </c>
      <c r="D110" s="179">
        <v>59124.4</v>
      </c>
      <c r="E110" s="179">
        <v>122244.6</v>
      </c>
      <c r="F110" s="180">
        <v>0.34200000000000003</v>
      </c>
      <c r="G110" s="179">
        <v>115688.4</v>
      </c>
      <c r="H110" s="185">
        <v>1E-3</v>
      </c>
      <c r="I110" s="90">
        <v>14442</v>
      </c>
      <c r="J110" s="185">
        <v>0.3211</v>
      </c>
      <c r="K110" s="223">
        <v>0</v>
      </c>
      <c r="L110" s="90">
        <v>7443.1</v>
      </c>
      <c r="M110" s="180">
        <v>6.4000000000000001E-2</v>
      </c>
      <c r="N110" s="179">
        <v>37.200000000000003</v>
      </c>
      <c r="O110" s="223">
        <v>0</v>
      </c>
    </row>
    <row r="111" spans="2:15" ht="15" customHeight="1">
      <c r="B111" s="202"/>
      <c r="C111" s="178" t="s">
        <v>556</v>
      </c>
      <c r="D111" s="179">
        <v>158460.1</v>
      </c>
      <c r="E111" s="179">
        <v>120444.4</v>
      </c>
      <c r="F111" s="180">
        <v>0.37319999999999998</v>
      </c>
      <c r="G111" s="179">
        <v>236041.7</v>
      </c>
      <c r="H111" s="185">
        <v>2E-3</v>
      </c>
      <c r="I111" s="90">
        <v>16817</v>
      </c>
      <c r="J111" s="185">
        <v>0.30059999999999998</v>
      </c>
      <c r="K111" s="223">
        <v>0</v>
      </c>
      <c r="L111" s="90">
        <v>23206.400000000001</v>
      </c>
      <c r="M111" s="180">
        <v>9.8000000000000004E-2</v>
      </c>
      <c r="N111" s="179">
        <v>141.9</v>
      </c>
      <c r="O111" s="223">
        <v>0</v>
      </c>
    </row>
    <row r="112" spans="2:15" ht="15" customHeight="1">
      <c r="B112" s="202"/>
      <c r="C112" s="178" t="s">
        <v>557</v>
      </c>
      <c r="D112" s="179">
        <v>162997.9</v>
      </c>
      <c r="E112" s="179">
        <v>78207.600000000006</v>
      </c>
      <c r="F112" s="180">
        <v>0.34620000000000001</v>
      </c>
      <c r="G112" s="179">
        <v>200335.1</v>
      </c>
      <c r="H112" s="185">
        <v>4.0000000000000001E-3</v>
      </c>
      <c r="I112" s="90">
        <v>11867</v>
      </c>
      <c r="J112" s="185">
        <v>0.30299999999999999</v>
      </c>
      <c r="K112" s="223">
        <v>0</v>
      </c>
      <c r="L112" s="90">
        <v>30950.6</v>
      </c>
      <c r="M112" s="180">
        <v>0.154</v>
      </c>
      <c r="N112" s="179">
        <v>242.3</v>
      </c>
      <c r="O112" s="223">
        <v>0</v>
      </c>
    </row>
    <row r="113" spans="2:15" ht="15" customHeight="1">
      <c r="B113" s="202"/>
      <c r="C113" s="178" t="s">
        <v>558</v>
      </c>
      <c r="D113" s="179">
        <v>124582.3</v>
      </c>
      <c r="E113" s="179">
        <v>54571.4</v>
      </c>
      <c r="F113" s="180">
        <v>0.30299999999999999</v>
      </c>
      <c r="G113" s="179">
        <v>128250.8</v>
      </c>
      <c r="H113" s="185">
        <v>7.0000000000000001E-3</v>
      </c>
      <c r="I113" s="90">
        <v>9201</v>
      </c>
      <c r="J113" s="185">
        <v>0.29049999999999998</v>
      </c>
      <c r="K113" s="223">
        <v>0</v>
      </c>
      <c r="L113" s="90">
        <v>26045.1</v>
      </c>
      <c r="M113" s="180">
        <v>0.20300000000000001</v>
      </c>
      <c r="N113" s="179">
        <v>262.10000000000002</v>
      </c>
      <c r="O113" s="223">
        <v>0</v>
      </c>
    </row>
    <row r="114" spans="2:15" ht="15" customHeight="1">
      <c r="B114" s="202"/>
      <c r="C114" s="178" t="s">
        <v>559</v>
      </c>
      <c r="D114" s="179">
        <v>106226.4</v>
      </c>
      <c r="E114" s="179">
        <v>44108.5</v>
      </c>
      <c r="F114" s="180">
        <v>0.3705</v>
      </c>
      <c r="G114" s="179">
        <v>104930.9</v>
      </c>
      <c r="H114" s="185">
        <v>1.2999999999999999E-2</v>
      </c>
      <c r="I114" s="90">
        <v>7435</v>
      </c>
      <c r="J114" s="185">
        <v>0.29799999999999999</v>
      </c>
      <c r="K114" s="223">
        <v>0</v>
      </c>
      <c r="L114" s="90">
        <v>28831.4</v>
      </c>
      <c r="M114" s="180">
        <v>0.27500000000000002</v>
      </c>
      <c r="N114" s="179">
        <v>409.8</v>
      </c>
      <c r="O114" s="223">
        <v>0</v>
      </c>
    </row>
    <row r="115" spans="2:15" ht="15" customHeight="1">
      <c r="B115" s="202"/>
      <c r="C115" s="178" t="s">
        <v>560</v>
      </c>
      <c r="D115" s="179">
        <v>76074.100000000006</v>
      </c>
      <c r="E115" s="179">
        <v>22206.2</v>
      </c>
      <c r="F115" s="180">
        <v>0.27060000000000001</v>
      </c>
      <c r="G115" s="179">
        <v>61631.3</v>
      </c>
      <c r="H115" s="185">
        <v>2.3E-2</v>
      </c>
      <c r="I115" s="90">
        <v>4830</v>
      </c>
      <c r="J115" s="185">
        <v>0.31059999999999999</v>
      </c>
      <c r="K115" s="223">
        <v>0</v>
      </c>
      <c r="L115" s="90">
        <v>20736.8</v>
      </c>
      <c r="M115" s="180">
        <v>0.33600000000000002</v>
      </c>
      <c r="N115" s="179">
        <v>443.8</v>
      </c>
      <c r="O115" s="223">
        <v>0</v>
      </c>
    </row>
    <row r="116" spans="2:15" ht="15" customHeight="1">
      <c r="B116" s="202"/>
      <c r="C116" s="178" t="s">
        <v>561</v>
      </c>
      <c r="D116" s="179">
        <v>52234.7</v>
      </c>
      <c r="E116" s="179">
        <v>23286.7</v>
      </c>
      <c r="F116" s="180">
        <v>0.47289999999999999</v>
      </c>
      <c r="G116" s="179">
        <v>72537.7</v>
      </c>
      <c r="H116" s="185">
        <v>3.6999999999999998E-2</v>
      </c>
      <c r="I116" s="90">
        <v>6117</v>
      </c>
      <c r="J116" s="185">
        <v>0.29149999999999998</v>
      </c>
      <c r="K116" s="223">
        <v>0</v>
      </c>
      <c r="L116" s="90">
        <v>24545.1</v>
      </c>
      <c r="M116" s="180">
        <v>0.33800000000000002</v>
      </c>
      <c r="N116" s="179">
        <v>785.7</v>
      </c>
      <c r="O116" s="223">
        <v>0</v>
      </c>
    </row>
    <row r="117" spans="2:15" ht="15" customHeight="1">
      <c r="B117" s="202"/>
      <c r="C117" s="178" t="s">
        <v>562</v>
      </c>
      <c r="D117" s="179">
        <v>33212.9</v>
      </c>
      <c r="E117" s="179">
        <v>16238.6</v>
      </c>
      <c r="F117" s="180">
        <v>0.2359</v>
      </c>
      <c r="G117" s="179">
        <v>27287.8</v>
      </c>
      <c r="H117" s="185">
        <v>5.8999999999999997E-2</v>
      </c>
      <c r="I117" s="90">
        <v>2868</v>
      </c>
      <c r="J117" s="185">
        <v>0.31680000000000003</v>
      </c>
      <c r="K117" s="223">
        <v>0</v>
      </c>
      <c r="L117" s="90">
        <v>10604.1</v>
      </c>
      <c r="M117" s="180">
        <v>0.38900000000000001</v>
      </c>
      <c r="N117" s="179">
        <v>515.79999999999995</v>
      </c>
      <c r="O117" s="223">
        <v>0</v>
      </c>
    </row>
    <row r="118" spans="2:15" ht="15" customHeight="1">
      <c r="B118" s="202"/>
      <c r="C118" s="178" t="s">
        <v>563</v>
      </c>
      <c r="D118" s="179">
        <v>18319</v>
      </c>
      <c r="E118" s="179">
        <v>4480.3</v>
      </c>
      <c r="F118" s="180">
        <v>0.16930000000000001</v>
      </c>
      <c r="G118" s="179">
        <v>12649</v>
      </c>
      <c r="H118" s="185">
        <v>8.3000000000000004E-2</v>
      </c>
      <c r="I118" s="90">
        <v>1785</v>
      </c>
      <c r="J118" s="185">
        <v>0.3044</v>
      </c>
      <c r="K118" s="223">
        <v>0</v>
      </c>
      <c r="L118" s="90">
        <v>4967.7</v>
      </c>
      <c r="M118" s="180">
        <v>0.39300000000000002</v>
      </c>
      <c r="N118" s="179">
        <v>320.5</v>
      </c>
      <c r="O118" s="223">
        <v>0</v>
      </c>
    </row>
    <row r="119" spans="2:15" ht="15" customHeight="1">
      <c r="B119" s="202"/>
      <c r="C119" s="178" t="s">
        <v>564</v>
      </c>
      <c r="D119" s="179">
        <v>104501.1</v>
      </c>
      <c r="E119" s="179">
        <v>54277.599999999999</v>
      </c>
      <c r="F119" s="180">
        <v>0.2316</v>
      </c>
      <c r="G119" s="179">
        <v>79863.199999999997</v>
      </c>
      <c r="H119" s="185">
        <v>0.115</v>
      </c>
      <c r="I119" s="90">
        <v>17287</v>
      </c>
      <c r="J119" s="185">
        <v>0.32479999999999998</v>
      </c>
      <c r="K119" s="223">
        <v>0</v>
      </c>
      <c r="L119" s="90">
        <v>36925.4</v>
      </c>
      <c r="M119" s="180">
        <v>0.46200000000000002</v>
      </c>
      <c r="N119" s="179">
        <v>2981.4</v>
      </c>
      <c r="O119" s="223">
        <v>0</v>
      </c>
    </row>
    <row r="120" spans="2:15" ht="15" customHeight="1">
      <c r="B120" s="202"/>
      <c r="C120" s="178" t="s">
        <v>565</v>
      </c>
      <c r="D120" s="179">
        <v>8963.2999999999993</v>
      </c>
      <c r="E120" s="179">
        <v>3386.8</v>
      </c>
      <c r="F120" s="180">
        <v>0.37959999999999999</v>
      </c>
      <c r="G120" s="179">
        <v>10084.799999999999</v>
      </c>
      <c r="H120" s="185">
        <v>0.50080000000000002</v>
      </c>
      <c r="I120" s="90">
        <v>611</v>
      </c>
      <c r="J120" s="185">
        <v>0.35670000000000002</v>
      </c>
      <c r="K120" s="223">
        <v>0</v>
      </c>
      <c r="L120" s="90">
        <v>7379.7</v>
      </c>
      <c r="M120" s="180">
        <v>0.73199999999999998</v>
      </c>
      <c r="N120" s="179">
        <v>1815.8</v>
      </c>
      <c r="O120" s="223">
        <v>0</v>
      </c>
    </row>
    <row r="121" spans="2:15" ht="15" customHeight="1">
      <c r="B121" s="210"/>
      <c r="C121" s="178" t="s">
        <v>579</v>
      </c>
      <c r="D121" s="179">
        <v>185092.9</v>
      </c>
      <c r="E121" s="179">
        <v>83378.2</v>
      </c>
      <c r="F121" s="180">
        <v>0.23649999999999999</v>
      </c>
      <c r="G121" s="179">
        <v>204810.2</v>
      </c>
      <c r="H121" s="185">
        <v>1</v>
      </c>
      <c r="I121" s="90">
        <v>5403</v>
      </c>
      <c r="J121" s="185">
        <v>0.61409999999999998</v>
      </c>
      <c r="K121" s="223">
        <v>0</v>
      </c>
      <c r="L121" s="90">
        <v>147220.79999999999</v>
      </c>
      <c r="M121" s="180">
        <v>0.71899999999999997</v>
      </c>
      <c r="N121" s="179">
        <v>114010</v>
      </c>
      <c r="O121" s="223">
        <v>0</v>
      </c>
    </row>
    <row r="122" spans="2:15" ht="15" customHeight="1">
      <c r="B122" s="71"/>
      <c r="C122" s="187" t="s">
        <v>567</v>
      </c>
      <c r="D122" s="188">
        <v>1093420.2</v>
      </c>
      <c r="E122" s="188">
        <v>640321.80000000005</v>
      </c>
      <c r="F122" s="189">
        <v>0.32440000000000002</v>
      </c>
      <c r="G122" s="188">
        <v>1263586.5</v>
      </c>
      <c r="H122" s="189">
        <v>0.17699999999999999</v>
      </c>
      <c r="I122" s="188">
        <v>98897</v>
      </c>
      <c r="J122" s="189">
        <v>0.35339999999999999</v>
      </c>
      <c r="K122" s="211">
        <v>0</v>
      </c>
      <c r="L122" s="188">
        <v>369244</v>
      </c>
      <c r="M122" s="189">
        <v>0.29199999999999998</v>
      </c>
      <c r="N122" s="188">
        <v>121967.9</v>
      </c>
      <c r="O122" s="188">
        <v>-140809.79999999999</v>
      </c>
    </row>
    <row r="123" spans="2:15" ht="15" customHeight="1">
      <c r="B123" s="177" t="s">
        <v>575</v>
      </c>
      <c r="C123" s="192" t="s">
        <v>553</v>
      </c>
      <c r="D123" s="179">
        <v>0</v>
      </c>
      <c r="E123" s="179">
        <v>0</v>
      </c>
      <c r="F123" s="180">
        <v>0</v>
      </c>
      <c r="G123" s="179">
        <v>0</v>
      </c>
      <c r="H123" s="185">
        <v>0</v>
      </c>
      <c r="I123" s="90">
        <v>0</v>
      </c>
      <c r="J123" s="185">
        <v>0</v>
      </c>
      <c r="K123" s="424">
        <v>0</v>
      </c>
      <c r="L123" s="90">
        <v>0</v>
      </c>
      <c r="M123" s="180">
        <v>0</v>
      </c>
      <c r="N123" s="179">
        <v>0</v>
      </c>
      <c r="O123" s="424">
        <v>0</v>
      </c>
    </row>
    <row r="124" spans="2:15" ht="15" customHeight="1">
      <c r="B124" s="204" t="s">
        <v>577</v>
      </c>
      <c r="C124" s="178" t="s">
        <v>554</v>
      </c>
      <c r="D124" s="179">
        <v>18363.099999999999</v>
      </c>
      <c r="E124" s="179">
        <v>5602.9</v>
      </c>
      <c r="F124" s="180">
        <v>0.47810000000000002</v>
      </c>
      <c r="G124" s="179">
        <v>21042.1</v>
      </c>
      <c r="H124" s="185">
        <v>5.0000000000000001E-4</v>
      </c>
      <c r="I124" s="90">
        <v>818</v>
      </c>
      <c r="J124" s="185">
        <v>0.1628</v>
      </c>
      <c r="K124" s="223">
        <v>0</v>
      </c>
      <c r="L124" s="90">
        <v>532.20000000000005</v>
      </c>
      <c r="M124" s="180">
        <v>2.5000000000000001E-2</v>
      </c>
      <c r="N124" s="179">
        <v>1.7</v>
      </c>
      <c r="O124" s="223">
        <v>0</v>
      </c>
    </row>
    <row r="125" spans="2:15" ht="15" customHeight="1">
      <c r="B125" s="204" t="s">
        <v>578</v>
      </c>
      <c r="C125" s="178" t="s">
        <v>555</v>
      </c>
      <c r="D125" s="179">
        <v>91660.9</v>
      </c>
      <c r="E125" s="179">
        <v>11786.7</v>
      </c>
      <c r="F125" s="180">
        <v>0.61799999999999999</v>
      </c>
      <c r="G125" s="179">
        <v>103126.9</v>
      </c>
      <c r="H125" s="185">
        <v>1E-3</v>
      </c>
      <c r="I125" s="90">
        <v>4580</v>
      </c>
      <c r="J125" s="185">
        <v>0.17319999999999999</v>
      </c>
      <c r="K125" s="223">
        <v>0</v>
      </c>
      <c r="L125" s="90">
        <v>4680</v>
      </c>
      <c r="M125" s="180">
        <v>4.4999999999999998E-2</v>
      </c>
      <c r="N125" s="179">
        <v>17.899999999999999</v>
      </c>
      <c r="O125" s="223">
        <v>0</v>
      </c>
    </row>
    <row r="126" spans="2:15" ht="15" customHeight="1">
      <c r="B126" s="202"/>
      <c r="C126" s="178" t="s">
        <v>556</v>
      </c>
      <c r="D126" s="179">
        <v>322627.40000000002</v>
      </c>
      <c r="E126" s="179">
        <v>17780.7</v>
      </c>
      <c r="F126" s="180">
        <v>0.52290000000000003</v>
      </c>
      <c r="G126" s="179">
        <v>338850.4</v>
      </c>
      <c r="H126" s="185">
        <v>2E-3</v>
      </c>
      <c r="I126" s="90">
        <v>26699</v>
      </c>
      <c r="J126" s="185">
        <v>0.19969999999999999</v>
      </c>
      <c r="K126" s="223">
        <v>0</v>
      </c>
      <c r="L126" s="90">
        <v>28929.200000000001</v>
      </c>
      <c r="M126" s="180">
        <v>8.5000000000000006E-2</v>
      </c>
      <c r="N126" s="179">
        <v>135.30000000000001</v>
      </c>
      <c r="O126" s="223">
        <v>0</v>
      </c>
    </row>
    <row r="127" spans="2:15" ht="15" customHeight="1">
      <c r="B127" s="202"/>
      <c r="C127" s="178" t="s">
        <v>557</v>
      </c>
      <c r="D127" s="179">
        <v>366474.6</v>
      </c>
      <c r="E127" s="179">
        <v>19205.2</v>
      </c>
      <c r="F127" s="180">
        <v>0.45400000000000001</v>
      </c>
      <c r="G127" s="179">
        <v>380681</v>
      </c>
      <c r="H127" s="185">
        <v>4.0000000000000001E-3</v>
      </c>
      <c r="I127" s="90">
        <v>35127</v>
      </c>
      <c r="J127" s="185">
        <v>0.24399999999999999</v>
      </c>
      <c r="K127" s="223">
        <v>0</v>
      </c>
      <c r="L127" s="90">
        <v>61866.400000000001</v>
      </c>
      <c r="M127" s="180">
        <v>0.16300000000000001</v>
      </c>
      <c r="N127" s="179">
        <v>371.4</v>
      </c>
      <c r="O127" s="223">
        <v>0</v>
      </c>
    </row>
    <row r="128" spans="2:15" ht="15" customHeight="1">
      <c r="B128" s="202"/>
      <c r="C128" s="178" t="s">
        <v>558</v>
      </c>
      <c r="D128" s="179">
        <v>290731.5</v>
      </c>
      <c r="E128" s="179">
        <v>9555.5</v>
      </c>
      <c r="F128" s="180">
        <v>0.50319999999999998</v>
      </c>
      <c r="G128" s="179">
        <v>295220.3</v>
      </c>
      <c r="H128" s="185">
        <v>7.0000000000000001E-3</v>
      </c>
      <c r="I128" s="90">
        <v>25640</v>
      </c>
      <c r="J128" s="185">
        <v>0.24890000000000001</v>
      </c>
      <c r="K128" s="223">
        <v>0</v>
      </c>
      <c r="L128" s="90">
        <v>66853.7</v>
      </c>
      <c r="M128" s="180">
        <v>0.22600000000000001</v>
      </c>
      <c r="N128" s="179">
        <v>514.20000000000005</v>
      </c>
      <c r="O128" s="223">
        <v>0</v>
      </c>
    </row>
    <row r="129" spans="2:15" ht="15" customHeight="1">
      <c r="B129" s="202"/>
      <c r="C129" s="178" t="s">
        <v>559</v>
      </c>
      <c r="D129" s="179">
        <v>176947.3</v>
      </c>
      <c r="E129" s="179">
        <v>3872.3</v>
      </c>
      <c r="F129" s="180">
        <v>0.66790000000000005</v>
      </c>
      <c r="G129" s="179">
        <v>177194.1</v>
      </c>
      <c r="H129" s="185">
        <v>1.2999999999999999E-2</v>
      </c>
      <c r="I129" s="90">
        <v>19775</v>
      </c>
      <c r="J129" s="185">
        <v>0.26419999999999999</v>
      </c>
      <c r="K129" s="223">
        <v>0</v>
      </c>
      <c r="L129" s="90">
        <v>55751.8</v>
      </c>
      <c r="M129" s="180">
        <v>0.315</v>
      </c>
      <c r="N129" s="179">
        <v>608.29999999999995</v>
      </c>
      <c r="O129" s="223">
        <v>0</v>
      </c>
    </row>
    <row r="130" spans="2:15" ht="15" customHeight="1">
      <c r="B130" s="202"/>
      <c r="C130" s="178" t="s">
        <v>560</v>
      </c>
      <c r="D130" s="179">
        <v>134528.20000000001</v>
      </c>
      <c r="E130" s="179">
        <v>3686.6</v>
      </c>
      <c r="F130" s="180">
        <v>0.52449999999999997</v>
      </c>
      <c r="G130" s="179">
        <v>136747.4</v>
      </c>
      <c r="H130" s="185">
        <v>2.3E-2</v>
      </c>
      <c r="I130" s="90">
        <v>13957</v>
      </c>
      <c r="J130" s="185">
        <v>0.29239999999999999</v>
      </c>
      <c r="K130" s="223">
        <v>0</v>
      </c>
      <c r="L130" s="90">
        <v>56197.7</v>
      </c>
      <c r="M130" s="180">
        <v>0.41099999999999998</v>
      </c>
      <c r="N130" s="179">
        <v>919.6</v>
      </c>
      <c r="O130" s="223">
        <v>0</v>
      </c>
    </row>
    <row r="131" spans="2:15" ht="15" customHeight="1">
      <c r="B131" s="202"/>
      <c r="C131" s="178" t="s">
        <v>561</v>
      </c>
      <c r="D131" s="179">
        <v>83359.3</v>
      </c>
      <c r="E131" s="179">
        <v>1363.5</v>
      </c>
      <c r="F131" s="180">
        <v>0.4889</v>
      </c>
      <c r="G131" s="179">
        <v>84145.4</v>
      </c>
      <c r="H131" s="185">
        <v>3.6999999999999998E-2</v>
      </c>
      <c r="I131" s="90">
        <v>10205</v>
      </c>
      <c r="J131" s="185">
        <v>0.26650000000000001</v>
      </c>
      <c r="K131" s="223">
        <v>0</v>
      </c>
      <c r="L131" s="90">
        <v>33881.1</v>
      </c>
      <c r="M131" s="180">
        <v>0.40300000000000002</v>
      </c>
      <c r="N131" s="179">
        <v>829.5</v>
      </c>
      <c r="O131" s="223">
        <v>0</v>
      </c>
    </row>
    <row r="132" spans="2:15" ht="15" customHeight="1">
      <c r="B132" s="202"/>
      <c r="C132" s="178" t="s">
        <v>562</v>
      </c>
      <c r="D132" s="179">
        <v>67300.3</v>
      </c>
      <c r="E132" s="179">
        <v>1742.2</v>
      </c>
      <c r="F132" s="180">
        <v>0.2432</v>
      </c>
      <c r="G132" s="179">
        <v>62804.800000000003</v>
      </c>
      <c r="H132" s="185">
        <v>5.8999999999999997E-2</v>
      </c>
      <c r="I132" s="90">
        <v>7790</v>
      </c>
      <c r="J132" s="185">
        <v>0.2979</v>
      </c>
      <c r="K132" s="223">
        <v>0</v>
      </c>
      <c r="L132" s="90">
        <v>29597.7</v>
      </c>
      <c r="M132" s="180">
        <v>0.47099999999999997</v>
      </c>
      <c r="N132" s="179">
        <v>1103.8</v>
      </c>
      <c r="O132" s="223">
        <v>0</v>
      </c>
    </row>
    <row r="133" spans="2:15" ht="15" customHeight="1">
      <c r="B133" s="202"/>
      <c r="C133" s="178" t="s">
        <v>563</v>
      </c>
      <c r="D133" s="179">
        <v>54981.4</v>
      </c>
      <c r="E133" s="179">
        <v>343</v>
      </c>
      <c r="F133" s="180">
        <v>0.3261</v>
      </c>
      <c r="G133" s="179">
        <v>51298.9</v>
      </c>
      <c r="H133" s="185">
        <v>8.3000000000000004E-2</v>
      </c>
      <c r="I133" s="90">
        <v>6844</v>
      </c>
      <c r="J133" s="185">
        <v>0.26279999999999998</v>
      </c>
      <c r="K133" s="223">
        <v>0</v>
      </c>
      <c r="L133" s="90">
        <v>22651.200000000001</v>
      </c>
      <c r="M133" s="180">
        <v>0.442</v>
      </c>
      <c r="N133" s="179">
        <v>1118.9000000000001</v>
      </c>
      <c r="O133" s="223">
        <v>0</v>
      </c>
    </row>
    <row r="134" spans="2:15" ht="15" customHeight="1">
      <c r="B134" s="202"/>
      <c r="C134" s="178" t="s">
        <v>564</v>
      </c>
      <c r="D134" s="179">
        <v>137689.5</v>
      </c>
      <c r="E134" s="179">
        <v>2734.7</v>
      </c>
      <c r="F134" s="180">
        <v>0.38129999999999997</v>
      </c>
      <c r="G134" s="179">
        <v>132269.70000000001</v>
      </c>
      <c r="H134" s="185">
        <v>0.115</v>
      </c>
      <c r="I134" s="90">
        <v>14511</v>
      </c>
      <c r="J134" s="185">
        <v>0.34129999999999999</v>
      </c>
      <c r="K134" s="223">
        <v>0</v>
      </c>
      <c r="L134" s="90">
        <v>83733.899999999994</v>
      </c>
      <c r="M134" s="180">
        <v>0.63300000000000001</v>
      </c>
      <c r="N134" s="179">
        <v>5191.8</v>
      </c>
      <c r="O134" s="223">
        <v>0</v>
      </c>
    </row>
    <row r="135" spans="2:15" ht="15" customHeight="1">
      <c r="B135" s="202"/>
      <c r="C135" s="178" t="s">
        <v>565</v>
      </c>
      <c r="D135" s="179">
        <v>17444.7</v>
      </c>
      <c r="E135" s="179">
        <v>965.9</v>
      </c>
      <c r="F135" s="180">
        <v>0.20960000000000001</v>
      </c>
      <c r="G135" s="179">
        <v>17644.599999999999</v>
      </c>
      <c r="H135" s="185">
        <v>0.43280000000000002</v>
      </c>
      <c r="I135" s="90">
        <v>2321</v>
      </c>
      <c r="J135" s="185">
        <v>0.31130000000000002</v>
      </c>
      <c r="K135" s="223">
        <v>0</v>
      </c>
      <c r="L135" s="90">
        <v>14358.2</v>
      </c>
      <c r="M135" s="180">
        <v>0.81399999999999995</v>
      </c>
      <c r="N135" s="179">
        <v>2398.6999999999998</v>
      </c>
      <c r="O135" s="223">
        <v>0</v>
      </c>
    </row>
    <row r="136" spans="2:15" ht="15" customHeight="1">
      <c r="B136" s="210"/>
      <c r="C136" s="178" t="s">
        <v>579</v>
      </c>
      <c r="D136" s="179">
        <v>346083.7</v>
      </c>
      <c r="E136" s="179">
        <v>2958.4</v>
      </c>
      <c r="F136" s="180">
        <v>0.36759999999999998</v>
      </c>
      <c r="G136" s="179">
        <v>347171.2</v>
      </c>
      <c r="H136" s="185">
        <v>1</v>
      </c>
      <c r="I136" s="90">
        <v>22193</v>
      </c>
      <c r="J136" s="185">
        <v>0.65110000000000001</v>
      </c>
      <c r="K136" s="223">
        <v>0</v>
      </c>
      <c r="L136" s="90">
        <v>285295.5</v>
      </c>
      <c r="M136" s="180">
        <v>0.82199999999999995</v>
      </c>
      <c r="N136" s="179">
        <v>203394.1</v>
      </c>
      <c r="O136" s="223">
        <v>0</v>
      </c>
    </row>
    <row r="137" spans="2:15" ht="15" customHeight="1">
      <c r="B137" s="71"/>
      <c r="C137" s="187" t="s">
        <v>567</v>
      </c>
      <c r="D137" s="188">
        <v>2108191.9</v>
      </c>
      <c r="E137" s="188">
        <v>81597.7</v>
      </c>
      <c r="F137" s="189">
        <v>0.50049999999999994</v>
      </c>
      <c r="G137" s="188">
        <v>2148196.7000000002</v>
      </c>
      <c r="H137" s="189">
        <v>0.18190000000000001</v>
      </c>
      <c r="I137" s="188">
        <v>190460</v>
      </c>
      <c r="J137" s="189">
        <v>0.3135</v>
      </c>
      <c r="K137" s="211">
        <v>0</v>
      </c>
      <c r="L137" s="188">
        <v>744328.6</v>
      </c>
      <c r="M137" s="189">
        <v>0.34599999999999997</v>
      </c>
      <c r="N137" s="188">
        <v>216605.2</v>
      </c>
      <c r="O137" s="188">
        <v>-227813.5</v>
      </c>
    </row>
    <row r="138" spans="2:15" ht="15" customHeight="1" thickBot="1">
      <c r="B138" s="194" t="s">
        <v>2</v>
      </c>
      <c r="C138" s="195"/>
      <c r="D138" s="196">
        <v>27055719.5</v>
      </c>
      <c r="E138" s="196">
        <v>2573295.5</v>
      </c>
      <c r="F138" s="197"/>
      <c r="G138" s="196">
        <v>27948437.699999999</v>
      </c>
      <c r="H138" s="197"/>
      <c r="I138" s="197"/>
      <c r="J138" s="197"/>
      <c r="K138" s="425">
        <v>0</v>
      </c>
      <c r="L138" s="196">
        <v>6913066.7000000002</v>
      </c>
      <c r="M138" s="207">
        <v>0.2</v>
      </c>
      <c r="N138" s="196">
        <v>756599.1</v>
      </c>
      <c r="O138" s="196">
        <v>-672289</v>
      </c>
    </row>
    <row r="139" spans="2:15" ht="15" customHeight="1" thickTop="1">
      <c r="B139" s="208" t="s">
        <v>568</v>
      </c>
      <c r="C139" s="71"/>
      <c r="D139" s="71"/>
      <c r="E139" s="71"/>
      <c r="F139" s="71"/>
      <c r="G139" s="71"/>
      <c r="H139" s="71"/>
      <c r="I139" s="71"/>
      <c r="J139" s="71"/>
      <c r="K139" s="71"/>
      <c r="L139" s="71"/>
      <c r="M139" s="71"/>
      <c r="N139" s="71"/>
      <c r="O139" s="71"/>
    </row>
    <row r="141" spans="2:15" ht="15" customHeight="1">
      <c r="G141" s="712" t="s">
        <v>860</v>
      </c>
      <c r="H141" s="712"/>
    </row>
    <row r="142" spans="2:15" ht="15" customHeight="1">
      <c r="G142" s="712"/>
      <c r="H142" s="712"/>
    </row>
  </sheetData>
  <mergeCells count="4">
    <mergeCell ref="B5:O5"/>
    <mergeCell ref="B73:O73"/>
    <mergeCell ref="O2:O3"/>
    <mergeCell ref="G141:H142"/>
  </mergeCells>
  <hyperlinks>
    <hyperlink ref="O2" location="Índice!A1" display="Back to the Index"/>
    <hyperlink ref="G141" location="Índice!A1" display="Back to the Index"/>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2:H19"/>
  <sheetViews>
    <sheetView showGridLines="0" showZeros="0" zoomScaleNormal="100" workbookViewId="0">
      <selection activeCell="H18" sqref="H18:H19"/>
    </sheetView>
  </sheetViews>
  <sheetFormatPr defaultRowHeight="15" customHeight="1"/>
  <cols>
    <col min="1" max="1" width="8.7109375" style="2" customWidth="1"/>
    <col min="2" max="2" width="42.7109375" style="2" customWidth="1"/>
    <col min="3" max="4" width="14.7109375" style="2" customWidth="1"/>
    <col min="5" max="5" width="8.7109375" style="2" customWidth="1"/>
    <col min="6" max="6" width="42.7109375" style="2" customWidth="1"/>
    <col min="7" max="8" width="14.7109375" style="2" customWidth="1"/>
    <col min="9" max="12" width="9.140625" style="2"/>
    <col min="13" max="14" width="10.28515625" style="2" customWidth="1"/>
    <col min="15" max="15" width="10.7109375" style="2" customWidth="1"/>
    <col min="16" max="16384" width="9.140625" style="2"/>
  </cols>
  <sheetData>
    <row r="2" spans="1:8" ht="15" customHeight="1">
      <c r="B2" s="719" t="s">
        <v>816</v>
      </c>
      <c r="C2" s="719"/>
      <c r="D2" s="719"/>
      <c r="E2" s="230"/>
      <c r="F2" s="719" t="s">
        <v>814</v>
      </c>
      <c r="G2" s="719"/>
      <c r="H2" s="719"/>
    </row>
    <row r="3" spans="1:8" ht="15" customHeight="1">
      <c r="B3" s="637" t="s">
        <v>580</v>
      </c>
      <c r="C3" s="637"/>
      <c r="D3" s="637"/>
      <c r="E3" s="230"/>
      <c r="F3" s="763" t="s">
        <v>580</v>
      </c>
      <c r="G3" s="763"/>
      <c r="H3" s="230"/>
    </row>
    <row r="4" spans="1:8" ht="30" customHeight="1">
      <c r="A4" s="67"/>
      <c r="B4" s="757" t="s">
        <v>581</v>
      </c>
      <c r="C4" s="757"/>
      <c r="D4" s="757"/>
      <c r="E4" s="67"/>
      <c r="F4" s="757" t="s">
        <v>581</v>
      </c>
      <c r="G4" s="757"/>
      <c r="H4" s="757"/>
    </row>
    <row r="5" spans="1:8" s="144" customFormat="1" ht="15" customHeight="1">
      <c r="B5" s="212"/>
      <c r="C5" s="212"/>
      <c r="D5" s="663" t="s">
        <v>0</v>
      </c>
      <c r="E5" s="138"/>
      <c r="F5" s="212"/>
      <c r="G5" s="212"/>
      <c r="H5" s="663" t="s">
        <v>0</v>
      </c>
    </row>
    <row r="6" spans="1:8" s="9" customFormat="1" ht="30" customHeight="1">
      <c r="B6" s="213"/>
      <c r="C6" s="214" t="s">
        <v>582</v>
      </c>
      <c r="D6" s="214" t="s">
        <v>468</v>
      </c>
      <c r="F6" s="213"/>
      <c r="G6" s="214" t="s">
        <v>582</v>
      </c>
      <c r="H6" s="214" t="s">
        <v>468</v>
      </c>
    </row>
    <row r="7" spans="1:8" ht="20.100000000000001" customHeight="1">
      <c r="B7" s="233" t="s">
        <v>583</v>
      </c>
      <c r="C7" s="482">
        <v>17714947</v>
      </c>
      <c r="D7" s="482">
        <v>1417196</v>
      </c>
      <c r="E7" s="230"/>
      <c r="F7" s="233" t="s">
        <v>583</v>
      </c>
      <c r="G7" s="482">
        <v>18367235</v>
      </c>
      <c r="H7" s="482">
        <v>1469378.8</v>
      </c>
    </row>
    <row r="8" spans="1:8" ht="20.100000000000001" customHeight="1">
      <c r="B8" s="161" t="s">
        <v>584</v>
      </c>
      <c r="C8" s="153">
        <v>-473629</v>
      </c>
      <c r="D8" s="153">
        <v>-37890</v>
      </c>
      <c r="E8" s="230"/>
      <c r="F8" s="161" t="s">
        <v>584</v>
      </c>
      <c r="G8" s="153">
        <v>248734.8</v>
      </c>
      <c r="H8" s="153">
        <v>19898.8</v>
      </c>
    </row>
    <row r="9" spans="1:8" ht="20.100000000000001" customHeight="1">
      <c r="B9" s="88" t="s">
        <v>585</v>
      </c>
      <c r="C9" s="153">
        <v>0</v>
      </c>
      <c r="D9" s="153">
        <v>0</v>
      </c>
      <c r="E9" s="230"/>
      <c r="F9" s="88" t="s">
        <v>585</v>
      </c>
      <c r="G9" s="153">
        <v>0</v>
      </c>
      <c r="H9" s="153">
        <v>0</v>
      </c>
    </row>
    <row r="10" spans="1:8" ht="20.100000000000001" customHeight="1">
      <c r="B10" s="88" t="s">
        <v>586</v>
      </c>
      <c r="C10" s="153">
        <v>1030941</v>
      </c>
      <c r="D10" s="153">
        <v>82475</v>
      </c>
      <c r="E10" s="230"/>
      <c r="F10" s="88" t="s">
        <v>586</v>
      </c>
      <c r="G10" s="153">
        <v>0</v>
      </c>
      <c r="H10" s="482">
        <v>0</v>
      </c>
    </row>
    <row r="11" spans="1:8" ht="20.100000000000001" customHeight="1">
      <c r="B11" s="88" t="s">
        <v>587</v>
      </c>
      <c r="C11" s="153">
        <v>0</v>
      </c>
      <c r="D11" s="153">
        <v>0</v>
      </c>
      <c r="E11" s="230"/>
      <c r="F11" s="88" t="s">
        <v>587</v>
      </c>
      <c r="G11" s="153">
        <v>0</v>
      </c>
      <c r="H11" s="153">
        <v>0</v>
      </c>
    </row>
    <row r="12" spans="1:8" ht="20.100000000000001" customHeight="1">
      <c r="B12" s="88" t="s">
        <v>588</v>
      </c>
      <c r="C12" s="153">
        <v>0</v>
      </c>
      <c r="D12" s="153">
        <v>0</v>
      </c>
      <c r="E12" s="230"/>
      <c r="F12" s="88" t="s">
        <v>588</v>
      </c>
      <c r="G12" s="153">
        <v>0</v>
      </c>
      <c r="H12" s="153">
        <v>0</v>
      </c>
    </row>
    <row r="13" spans="1:8" ht="20.100000000000001" customHeight="1">
      <c r="B13" s="161" t="s">
        <v>589</v>
      </c>
      <c r="C13" s="153">
        <v>99166</v>
      </c>
      <c r="D13" s="153">
        <v>7933</v>
      </c>
      <c r="E13" s="230"/>
      <c r="F13" s="161" t="s">
        <v>589</v>
      </c>
      <c r="G13" s="153">
        <v>73252.7</v>
      </c>
      <c r="H13" s="153">
        <v>5860.2</v>
      </c>
    </row>
    <row r="14" spans="1:8" ht="20.100000000000001" customHeight="1">
      <c r="B14" s="88" t="s">
        <v>519</v>
      </c>
      <c r="C14" s="500">
        <v>-4190</v>
      </c>
      <c r="D14" s="500">
        <v>-335</v>
      </c>
      <c r="E14" s="230"/>
      <c r="F14" s="88" t="s">
        <v>519</v>
      </c>
      <c r="G14" s="500">
        <v>1934378.5</v>
      </c>
      <c r="H14" s="500">
        <v>154750.29999999999</v>
      </c>
    </row>
    <row r="15" spans="1:8" ht="20.100000000000001" customHeight="1" thickBot="1">
      <c r="B15" s="337" t="s">
        <v>590</v>
      </c>
      <c r="C15" s="501">
        <v>18367235</v>
      </c>
      <c r="D15" s="501">
        <v>1469379</v>
      </c>
      <c r="E15" s="230"/>
      <c r="F15" s="337" t="s">
        <v>590</v>
      </c>
      <c r="G15" s="501">
        <v>20623600.899999999</v>
      </c>
      <c r="H15" s="501">
        <v>1649888.1</v>
      </c>
    </row>
    <row r="16" spans="1:8" ht="12.75" thickTop="1">
      <c r="B16" s="762"/>
      <c r="C16" s="762"/>
      <c r="D16" s="762"/>
    </row>
    <row r="18" spans="8:8" ht="15" customHeight="1">
      <c r="H18" s="712" t="s">
        <v>860</v>
      </c>
    </row>
    <row r="19" spans="8:8" ht="15" customHeight="1">
      <c r="H19" s="712"/>
    </row>
  </sheetData>
  <mergeCells count="7">
    <mergeCell ref="H18:H19"/>
    <mergeCell ref="B16:D16"/>
    <mergeCell ref="F3:G3"/>
    <mergeCell ref="B2:D2"/>
    <mergeCell ref="F2:H2"/>
    <mergeCell ref="F4:H4"/>
    <mergeCell ref="B4:D4"/>
  </mergeCells>
  <hyperlinks>
    <hyperlink ref="H18" location="Índice!A1" display="Back to the Index"/>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I45"/>
  <sheetViews>
    <sheetView showGridLines="0" showZeros="0" zoomScaleNormal="100" workbookViewId="0">
      <selection activeCell="G7" sqref="G7"/>
    </sheetView>
  </sheetViews>
  <sheetFormatPr defaultColWidth="9.140625" defaultRowHeight="14.25" customHeight="1"/>
  <cols>
    <col min="1" max="1" width="8.7109375" style="79" customWidth="1"/>
    <col min="2" max="2" width="83.7109375" style="79" customWidth="1"/>
    <col min="3" max="3" width="12.7109375" style="79" customWidth="1"/>
    <col min="4" max="4" width="12.7109375" style="106" customWidth="1"/>
    <col min="5" max="5" width="12.7109375" style="79" customWidth="1"/>
    <col min="6" max="6" width="8.7109375" style="79" customWidth="1"/>
    <col min="7" max="7" width="10.7109375" style="79" customWidth="1"/>
    <col min="8" max="16384" width="9.140625" style="79"/>
  </cols>
  <sheetData>
    <row r="1" spans="2:9" ht="14.25" customHeight="1">
      <c r="B1" s="73"/>
      <c r="C1" s="73"/>
      <c r="D1" s="73"/>
      <c r="E1" s="73"/>
    </row>
    <row r="2" spans="2:9" ht="65.25" customHeight="1">
      <c r="B2" s="711" t="s">
        <v>835</v>
      </c>
      <c r="C2" s="711"/>
      <c r="D2" s="711"/>
      <c r="E2" s="711"/>
    </row>
    <row r="3" spans="2:9" ht="14.25" customHeight="1">
      <c r="B3" s="73"/>
      <c r="C3" s="73"/>
      <c r="D3" s="73"/>
      <c r="E3" s="73"/>
    </row>
    <row r="4" spans="2:9" ht="14.25" customHeight="1">
      <c r="B4" s="632" t="s">
        <v>423</v>
      </c>
      <c r="C4" s="633"/>
      <c r="D4" s="635"/>
      <c r="E4" s="635"/>
    </row>
    <row r="5" spans="2:9" ht="14.25" customHeight="1">
      <c r="B5" s="634" t="s">
        <v>424</v>
      </c>
      <c r="C5" s="634"/>
      <c r="D5" s="634"/>
      <c r="E5" s="634"/>
    </row>
    <row r="6" spans="2:9" s="2" customFormat="1" ht="14.25" customHeight="1">
      <c r="B6" s="81"/>
      <c r="C6" s="31"/>
      <c r="D6" s="31"/>
      <c r="E6" s="658" t="s">
        <v>0</v>
      </c>
    </row>
    <row r="7" spans="2:9" s="2" customFormat="1" ht="55.5" customHeight="1">
      <c r="B7" s="82"/>
      <c r="C7" s="709" t="s">
        <v>1</v>
      </c>
      <c r="D7" s="709"/>
      <c r="E7" s="461" t="s">
        <v>803</v>
      </c>
      <c r="G7" s="675" t="s">
        <v>860</v>
      </c>
    </row>
    <row r="8" spans="2:9" s="84" customFormat="1" ht="24.95" customHeight="1">
      <c r="B8" s="83"/>
      <c r="C8" s="638" t="s">
        <v>822</v>
      </c>
      <c r="D8" s="639" t="s">
        <v>823</v>
      </c>
      <c r="E8" s="638" t="str">
        <f>C8</f>
        <v>30 jun 18</v>
      </c>
    </row>
    <row r="9" spans="2:9" ht="15" customHeight="1">
      <c r="B9" s="426" t="s">
        <v>425</v>
      </c>
      <c r="C9" s="85">
        <v>33681056</v>
      </c>
      <c r="D9" s="86">
        <v>33432736.5</v>
      </c>
      <c r="E9" s="85">
        <v>2694484.5</v>
      </c>
      <c r="F9" s="105"/>
      <c r="G9" s="105"/>
      <c r="H9" s="105"/>
      <c r="I9" s="105"/>
    </row>
    <row r="10" spans="2:9" ht="15" customHeight="1">
      <c r="B10" s="88" t="s">
        <v>426</v>
      </c>
      <c r="C10" s="89">
        <v>0</v>
      </c>
      <c r="D10" s="90">
        <v>0</v>
      </c>
      <c r="E10" s="89">
        <v>0</v>
      </c>
      <c r="F10" s="105"/>
      <c r="G10" s="105"/>
      <c r="H10" s="105"/>
    </row>
    <row r="11" spans="2:9" ht="15" customHeight="1">
      <c r="B11" s="92" t="s">
        <v>427</v>
      </c>
      <c r="C11" s="89">
        <v>9550177.5</v>
      </c>
      <c r="D11" s="90">
        <v>9233619.5</v>
      </c>
      <c r="E11" s="89">
        <v>764014.2</v>
      </c>
      <c r="F11" s="105"/>
      <c r="G11" s="105"/>
      <c r="H11" s="105"/>
    </row>
    <row r="12" spans="2:9" ht="15" customHeight="1">
      <c r="B12" s="92" t="s">
        <v>802</v>
      </c>
      <c r="C12" s="89">
        <v>0</v>
      </c>
      <c r="D12" s="90">
        <v>0</v>
      </c>
      <c r="E12" s="89">
        <v>0</v>
      </c>
      <c r="F12" s="105"/>
      <c r="G12" s="105"/>
      <c r="H12" s="105"/>
    </row>
    <row r="13" spans="2:9" ht="15" customHeight="1">
      <c r="B13" s="92" t="s">
        <v>429</v>
      </c>
      <c r="C13" s="89">
        <v>24130878.5</v>
      </c>
      <c r="D13" s="90">
        <v>24199117</v>
      </c>
      <c r="E13" s="89">
        <v>1930470.3</v>
      </c>
      <c r="F13" s="105"/>
      <c r="G13" s="105"/>
      <c r="H13" s="105"/>
    </row>
    <row r="14" spans="2:9" ht="15" customHeight="1">
      <c r="B14" s="93" t="s">
        <v>430</v>
      </c>
      <c r="C14" s="89">
        <v>0</v>
      </c>
      <c r="D14" s="90">
        <v>0</v>
      </c>
      <c r="E14" s="89">
        <v>0</v>
      </c>
      <c r="F14" s="105"/>
      <c r="G14" s="105"/>
      <c r="H14" s="105"/>
    </row>
    <row r="15" spans="2:9" ht="15" customHeight="1">
      <c r="B15" s="94" t="s">
        <v>431</v>
      </c>
      <c r="C15" s="95">
        <v>602524.30000000005</v>
      </c>
      <c r="D15" s="96">
        <v>697287</v>
      </c>
      <c r="E15" s="362">
        <v>48201.9</v>
      </c>
      <c r="F15" s="105"/>
      <c r="G15" s="105"/>
      <c r="H15" s="105"/>
    </row>
    <row r="16" spans="2:9" ht="15" customHeight="1">
      <c r="B16" s="88" t="s">
        <v>426</v>
      </c>
      <c r="C16" s="89">
        <v>0</v>
      </c>
      <c r="D16" s="90">
        <v>0</v>
      </c>
      <c r="E16" s="89">
        <v>0</v>
      </c>
      <c r="F16" s="105"/>
      <c r="G16" s="105"/>
      <c r="H16" s="105"/>
    </row>
    <row r="17" spans="2:8" ht="15" customHeight="1">
      <c r="B17" s="92" t="s">
        <v>432</v>
      </c>
      <c r="C17" s="89">
        <v>445937.7</v>
      </c>
      <c r="D17" s="97">
        <v>487688</v>
      </c>
      <c r="E17" s="89">
        <v>35675</v>
      </c>
      <c r="F17" s="105"/>
      <c r="G17" s="105"/>
      <c r="H17" s="105"/>
    </row>
    <row r="18" spans="2:8" ht="15" customHeight="1">
      <c r="B18" s="92" t="s">
        <v>433</v>
      </c>
      <c r="C18" s="89">
        <v>0</v>
      </c>
      <c r="D18" s="90">
        <v>0</v>
      </c>
      <c r="E18" s="89">
        <v>0</v>
      </c>
      <c r="F18" s="105"/>
      <c r="G18" s="105"/>
      <c r="H18" s="105"/>
    </row>
    <row r="19" spans="2:8" ht="15" customHeight="1">
      <c r="B19" s="92" t="s">
        <v>427</v>
      </c>
      <c r="C19" s="89">
        <v>0</v>
      </c>
      <c r="D19" s="97">
        <v>0</v>
      </c>
      <c r="E19" s="89">
        <v>0</v>
      </c>
      <c r="F19" s="105"/>
      <c r="G19" s="105"/>
      <c r="H19" s="105"/>
    </row>
    <row r="20" spans="2:8" ht="15" customHeight="1">
      <c r="B20" s="92" t="s">
        <v>434</v>
      </c>
      <c r="C20" s="89">
        <v>0</v>
      </c>
      <c r="D20" s="90">
        <v>0</v>
      </c>
      <c r="E20" s="89">
        <v>0</v>
      </c>
      <c r="F20" s="105"/>
      <c r="G20" s="105"/>
      <c r="H20" s="105"/>
    </row>
    <row r="21" spans="2:8" ht="15" customHeight="1">
      <c r="B21" s="92" t="s">
        <v>435</v>
      </c>
      <c r="C21" s="89">
        <v>0</v>
      </c>
      <c r="D21" s="90">
        <v>0</v>
      </c>
      <c r="E21" s="89">
        <v>0</v>
      </c>
      <c r="F21" s="105"/>
      <c r="G21" s="105"/>
      <c r="H21" s="105"/>
    </row>
    <row r="22" spans="2:8" ht="15" customHeight="1">
      <c r="B22" s="92" t="s">
        <v>436</v>
      </c>
      <c r="C22" s="89">
        <v>156586.6</v>
      </c>
      <c r="D22" s="90">
        <v>209599</v>
      </c>
      <c r="E22" s="89">
        <v>12526.9</v>
      </c>
      <c r="F22" s="105"/>
      <c r="G22" s="105"/>
      <c r="H22" s="105"/>
    </row>
    <row r="23" spans="2:8" ht="15" customHeight="1">
      <c r="B23" s="94" t="s">
        <v>437</v>
      </c>
      <c r="C23" s="95">
        <v>0</v>
      </c>
      <c r="D23" s="96">
        <v>0</v>
      </c>
      <c r="E23" s="95">
        <v>0</v>
      </c>
      <c r="F23" s="105"/>
      <c r="G23" s="105"/>
      <c r="H23" s="105"/>
    </row>
    <row r="24" spans="2:8" ht="15" customHeight="1">
      <c r="B24" s="94" t="s">
        <v>438</v>
      </c>
      <c r="C24" s="95">
        <v>313577.2</v>
      </c>
      <c r="D24" s="96">
        <v>334628</v>
      </c>
      <c r="E24" s="362">
        <v>25086.2</v>
      </c>
      <c r="F24" s="105"/>
      <c r="G24" s="105"/>
      <c r="H24" s="105"/>
    </row>
    <row r="25" spans="2:8" ht="15" customHeight="1">
      <c r="B25" s="88" t="s">
        <v>426</v>
      </c>
      <c r="C25" s="89">
        <v>0</v>
      </c>
      <c r="D25" s="90">
        <v>0</v>
      </c>
      <c r="E25" s="89">
        <v>0</v>
      </c>
      <c r="F25" s="105"/>
      <c r="G25" s="105"/>
      <c r="H25" s="105"/>
    </row>
    <row r="26" spans="2:8" ht="15" customHeight="1">
      <c r="B26" s="92" t="s">
        <v>439</v>
      </c>
      <c r="C26" s="89">
        <v>3673.1</v>
      </c>
      <c r="D26" s="90">
        <v>3738</v>
      </c>
      <c r="E26" s="89">
        <v>293.8</v>
      </c>
      <c r="F26" s="105"/>
      <c r="G26" s="105"/>
      <c r="H26" s="105"/>
    </row>
    <row r="27" spans="2:8" ht="15" customHeight="1">
      <c r="B27" s="92" t="s">
        <v>440</v>
      </c>
      <c r="C27" s="89">
        <v>309904.09999999998</v>
      </c>
      <c r="D27" s="90">
        <v>330890</v>
      </c>
      <c r="E27" s="89">
        <v>24792.3</v>
      </c>
      <c r="F27" s="105"/>
      <c r="G27" s="105"/>
      <c r="H27" s="105"/>
    </row>
    <row r="28" spans="2:8" ht="15" customHeight="1">
      <c r="B28" s="92" t="s">
        <v>441</v>
      </c>
      <c r="C28" s="89">
        <v>0</v>
      </c>
      <c r="D28" s="90">
        <v>0</v>
      </c>
      <c r="E28" s="89">
        <v>0</v>
      </c>
      <c r="F28" s="105"/>
      <c r="G28" s="105"/>
      <c r="H28" s="105"/>
    </row>
    <row r="29" spans="2:8" ht="15" customHeight="1">
      <c r="B29" s="92" t="s">
        <v>427</v>
      </c>
      <c r="C29" s="89">
        <v>0</v>
      </c>
      <c r="D29" s="90">
        <v>0</v>
      </c>
      <c r="E29" s="89">
        <v>0</v>
      </c>
      <c r="F29" s="105"/>
      <c r="G29" s="105"/>
      <c r="H29" s="105"/>
    </row>
    <row r="30" spans="2:8" ht="15" customHeight="1">
      <c r="B30" s="94" t="s">
        <v>442</v>
      </c>
      <c r="C30" s="95">
        <v>1847852.4</v>
      </c>
      <c r="D30" s="96">
        <v>1281424</v>
      </c>
      <c r="E30" s="95">
        <v>147828.20000000001</v>
      </c>
      <c r="F30" s="105"/>
      <c r="G30" s="105"/>
      <c r="H30" s="105"/>
    </row>
    <row r="31" spans="2:8" ht="15" customHeight="1">
      <c r="B31" s="88" t="s">
        <v>426</v>
      </c>
      <c r="C31" s="89">
        <v>0</v>
      </c>
      <c r="D31" s="90">
        <v>0</v>
      </c>
      <c r="E31" s="89">
        <v>0</v>
      </c>
      <c r="F31" s="105"/>
      <c r="G31" s="105"/>
      <c r="H31" s="105"/>
    </row>
    <row r="32" spans="2:8" ht="15" customHeight="1">
      <c r="B32" s="92" t="s">
        <v>427</v>
      </c>
      <c r="C32" s="89">
        <v>900414.8</v>
      </c>
      <c r="D32" s="90">
        <v>522159</v>
      </c>
      <c r="E32" s="89">
        <v>72033.2</v>
      </c>
      <c r="F32" s="105"/>
      <c r="G32" s="105"/>
      <c r="H32" s="105"/>
    </row>
    <row r="33" spans="2:8" ht="15" customHeight="1">
      <c r="B33" s="92" t="s">
        <v>443</v>
      </c>
      <c r="C33" s="89">
        <v>947437.6</v>
      </c>
      <c r="D33" s="90">
        <v>759265</v>
      </c>
      <c r="E33" s="89">
        <v>75795</v>
      </c>
      <c r="F33" s="105"/>
      <c r="G33" s="105"/>
      <c r="H33" s="105"/>
    </row>
    <row r="34" spans="2:8" ht="15" customHeight="1">
      <c r="B34" s="94" t="s">
        <v>444</v>
      </c>
      <c r="C34" s="95">
        <v>0</v>
      </c>
      <c r="D34" s="96">
        <v>0</v>
      </c>
      <c r="E34" s="95">
        <v>0</v>
      </c>
      <c r="F34" s="105"/>
      <c r="G34" s="105"/>
      <c r="H34" s="105"/>
    </row>
    <row r="35" spans="2:8" ht="15" customHeight="1">
      <c r="B35" s="94" t="s">
        <v>445</v>
      </c>
      <c r="C35" s="95">
        <v>3574096.6</v>
      </c>
      <c r="D35" s="96">
        <v>3574097</v>
      </c>
      <c r="E35" s="95">
        <v>285927.7</v>
      </c>
      <c r="F35" s="105"/>
      <c r="G35" s="105"/>
      <c r="H35" s="105"/>
    </row>
    <row r="36" spans="2:8" ht="15" customHeight="1">
      <c r="B36" s="88" t="s">
        <v>426</v>
      </c>
      <c r="C36" s="89">
        <v>0</v>
      </c>
      <c r="D36" s="90">
        <v>0</v>
      </c>
      <c r="E36" s="89">
        <v>0</v>
      </c>
      <c r="F36" s="105"/>
      <c r="G36" s="105"/>
      <c r="H36" s="105"/>
    </row>
    <row r="37" spans="2:8" ht="15" customHeight="1">
      <c r="B37" s="92" t="s">
        <v>446</v>
      </c>
      <c r="C37" s="89">
        <v>0</v>
      </c>
      <c r="D37" s="90">
        <v>0</v>
      </c>
      <c r="E37" s="89">
        <v>0</v>
      </c>
      <c r="F37" s="105"/>
      <c r="G37" s="105"/>
      <c r="H37" s="105"/>
    </row>
    <row r="38" spans="2:8" ht="15" customHeight="1">
      <c r="B38" s="92" t="s">
        <v>427</v>
      </c>
      <c r="C38" s="89">
        <v>3574096.6</v>
      </c>
      <c r="D38" s="90">
        <v>3574097</v>
      </c>
      <c r="E38" s="89">
        <v>285927.7</v>
      </c>
      <c r="F38" s="105"/>
      <c r="G38" s="105"/>
      <c r="H38" s="105"/>
    </row>
    <row r="39" spans="2:8" ht="15" customHeight="1">
      <c r="B39" s="92" t="s">
        <v>447</v>
      </c>
      <c r="C39" s="89">
        <v>0</v>
      </c>
      <c r="D39" s="90">
        <v>0</v>
      </c>
      <c r="E39" s="89">
        <v>0</v>
      </c>
      <c r="F39" s="105"/>
      <c r="G39" s="105"/>
      <c r="H39" s="105"/>
    </row>
    <row r="40" spans="2:8" ht="15" customHeight="1">
      <c r="B40" s="94" t="s">
        <v>448</v>
      </c>
      <c r="C40" s="95">
        <v>1773718.9</v>
      </c>
      <c r="D40" s="96">
        <v>1757220</v>
      </c>
      <c r="E40" s="95">
        <v>141897.5</v>
      </c>
      <c r="F40" s="105"/>
      <c r="G40" s="105"/>
      <c r="H40" s="105"/>
    </row>
    <row r="41" spans="2:8" ht="15" customHeight="1">
      <c r="B41" s="94" t="s">
        <v>449</v>
      </c>
      <c r="C41" s="99">
        <v>0</v>
      </c>
      <c r="D41" s="100">
        <v>0</v>
      </c>
      <c r="E41" s="101">
        <v>0</v>
      </c>
      <c r="F41" s="105"/>
      <c r="G41" s="712" t="s">
        <v>860</v>
      </c>
      <c r="H41" s="105"/>
    </row>
    <row r="42" spans="2:8" ht="15" customHeight="1" thickBot="1">
      <c r="B42" s="102" t="s">
        <v>2</v>
      </c>
      <c r="C42" s="103">
        <v>41792825.299999997</v>
      </c>
      <c r="D42" s="103">
        <v>41077392.399999999</v>
      </c>
      <c r="E42" s="103">
        <v>3343426</v>
      </c>
      <c r="F42" s="105"/>
      <c r="G42" s="712"/>
      <c r="H42" s="105"/>
    </row>
    <row r="43" spans="2:8" ht="14.25" customHeight="1" thickTop="1">
      <c r="B43" s="104"/>
      <c r="C43" s="104"/>
      <c r="D43" s="104"/>
      <c r="E43" s="104"/>
    </row>
    <row r="44" spans="2:8" ht="14.25" customHeight="1">
      <c r="B44" s="710"/>
      <c r="C44" s="710"/>
      <c r="D44" s="710"/>
      <c r="E44" s="710"/>
    </row>
    <row r="45" spans="2:8" ht="14.25" customHeight="1">
      <c r="C45" s="105"/>
    </row>
  </sheetData>
  <mergeCells count="4">
    <mergeCell ref="C7:D7"/>
    <mergeCell ref="B44:E44"/>
    <mergeCell ref="B2:E2"/>
    <mergeCell ref="G41:G42"/>
  </mergeCells>
  <hyperlinks>
    <hyperlink ref="G7" location="Índice!A1" display="Back to the Index"/>
    <hyperlink ref="G41" location="Índice!A1" display="Back to the Index"/>
  </hyperlinks>
  <printOptions horizontalCentered="1"/>
  <pageMargins left="0.22" right="0.19" top="0.98425196850393704" bottom="0.82677165354330717" header="0.51181102362204722" footer="0.51181102362204722"/>
  <pageSetup paperSize="122" scale="73" orientation="portrait" r:id="rId1"/>
  <headerFooter alignWithMargins="0">
    <oddFooter>&amp;C&amp;F &amp;A&amp;R&amp;D &amp;T</oddFooter>
  </headerFooter>
  <ignoredErrors>
    <ignoredError sqref="C8:D8" twoDigitTextYear="1"/>
  </ignoredErrors>
</worksheet>
</file>

<file path=xl/worksheets/sheet20.xml><?xml version="1.0" encoding="utf-8"?>
<worksheet xmlns="http://schemas.openxmlformats.org/spreadsheetml/2006/main" xmlns:r="http://schemas.openxmlformats.org/officeDocument/2006/relationships">
  <dimension ref="B2:L37"/>
  <sheetViews>
    <sheetView showZeros="0" zoomScaleNormal="100" workbookViewId="0">
      <selection activeCell="L4" sqref="L4:L5"/>
    </sheetView>
  </sheetViews>
  <sheetFormatPr defaultRowHeight="15" customHeight="1"/>
  <cols>
    <col min="1" max="1" width="4" style="2" customWidth="1"/>
    <col min="2" max="2" width="3.85546875" style="2" customWidth="1"/>
    <col min="3" max="3" width="49.85546875" style="2" customWidth="1"/>
    <col min="4" max="10" width="12.7109375" style="2" customWidth="1"/>
    <col min="11" max="12" width="11.85546875" style="2" customWidth="1"/>
    <col min="13" max="19" width="12.7109375" style="2" customWidth="1"/>
    <col min="20" max="21" width="10.28515625" style="2" customWidth="1"/>
    <col min="22" max="22" width="10.7109375" style="2" customWidth="1"/>
    <col min="23" max="16384" width="9.140625" style="2"/>
  </cols>
  <sheetData>
    <row r="2" spans="2:12" ht="15" customHeight="1">
      <c r="C2" s="719" t="s">
        <v>812</v>
      </c>
      <c r="D2" s="719"/>
      <c r="E2" s="719"/>
      <c r="F2" s="719"/>
      <c r="G2" s="719"/>
      <c r="H2" s="719"/>
      <c r="I2" s="719"/>
      <c r="J2" s="719"/>
    </row>
    <row r="3" spans="2:12" ht="15" customHeight="1">
      <c r="C3" s="641" t="s">
        <v>721</v>
      </c>
      <c r="D3" s="641"/>
      <c r="E3" s="641"/>
      <c r="F3" s="641"/>
      <c r="G3" s="641"/>
      <c r="H3" s="641"/>
      <c r="I3" s="641"/>
      <c r="J3" s="640"/>
    </row>
    <row r="4" spans="2:12" ht="15" customHeight="1">
      <c r="B4" s="67"/>
      <c r="C4" s="641" t="s">
        <v>722</v>
      </c>
      <c r="D4" s="641"/>
      <c r="E4" s="641"/>
      <c r="F4" s="641"/>
      <c r="G4" s="641"/>
      <c r="H4" s="641"/>
      <c r="I4" s="641"/>
      <c r="J4" s="641"/>
      <c r="K4" s="67"/>
      <c r="L4" s="712" t="s">
        <v>860</v>
      </c>
    </row>
    <row r="5" spans="2:12" s="144" customFormat="1" ht="15" customHeight="1">
      <c r="C5" s="764"/>
      <c r="D5" s="764"/>
      <c r="E5" s="764"/>
      <c r="F5" s="764"/>
      <c r="G5" s="764"/>
      <c r="H5" s="764"/>
      <c r="I5" s="631"/>
      <c r="J5" s="662" t="s">
        <v>0</v>
      </c>
      <c r="K5" s="236"/>
      <c r="L5" s="712"/>
    </row>
    <row r="6" spans="2:12" s="9" customFormat="1" ht="60" customHeight="1">
      <c r="C6" s="511"/>
      <c r="D6" s="511" t="s">
        <v>723</v>
      </c>
      <c r="E6" s="511" t="s">
        <v>724</v>
      </c>
      <c r="F6" s="511" t="s">
        <v>725</v>
      </c>
      <c r="G6" s="511" t="s">
        <v>726</v>
      </c>
      <c r="H6" s="511" t="s">
        <v>727</v>
      </c>
      <c r="I6" s="511" t="s">
        <v>601</v>
      </c>
      <c r="J6" s="336" t="s">
        <v>1</v>
      </c>
    </row>
    <row r="7" spans="2:12" ht="15.95" customHeight="1">
      <c r="C7" s="88" t="s">
        <v>728</v>
      </c>
      <c r="D7" s="186"/>
      <c r="E7" s="469">
        <v>612124.9</v>
      </c>
      <c r="F7" s="469">
        <v>299925.8</v>
      </c>
      <c r="G7" s="607">
        <v>0</v>
      </c>
      <c r="H7" s="607">
        <v>0</v>
      </c>
      <c r="I7" s="469">
        <v>848948.8</v>
      </c>
      <c r="J7" s="469">
        <v>517390.2</v>
      </c>
    </row>
    <row r="8" spans="2:12" ht="15.95" customHeight="1">
      <c r="C8" s="88" t="s">
        <v>729</v>
      </c>
      <c r="D8" s="90"/>
      <c r="E8" s="608"/>
      <c r="F8" s="609"/>
      <c r="G8" s="186"/>
      <c r="H8" s="610"/>
      <c r="I8" s="90"/>
      <c r="J8" s="90"/>
    </row>
    <row r="9" spans="2:12" ht="15.95" customHeight="1">
      <c r="C9" s="88" t="s">
        <v>730</v>
      </c>
      <c r="D9" s="609"/>
      <c r="E9" s="90"/>
      <c r="F9" s="186"/>
      <c r="G9" s="610"/>
      <c r="H9" s="90"/>
      <c r="I9" s="90"/>
      <c r="J9" s="90"/>
    </row>
    <row r="10" spans="2:12" ht="15.95" customHeight="1">
      <c r="C10" s="88" t="s">
        <v>731</v>
      </c>
      <c r="D10" s="186"/>
      <c r="E10" s="609"/>
      <c r="F10" s="186"/>
      <c r="G10" s="90"/>
      <c r="H10" s="90"/>
      <c r="I10" s="90"/>
      <c r="J10" s="90"/>
    </row>
    <row r="11" spans="2:12" ht="15.95" customHeight="1">
      <c r="C11" s="92" t="s">
        <v>732</v>
      </c>
      <c r="D11" s="186"/>
      <c r="E11" s="186"/>
      <c r="F11" s="186"/>
      <c r="G11" s="90"/>
      <c r="H11" s="90"/>
      <c r="I11" s="90"/>
      <c r="J11" s="90"/>
    </row>
    <row r="12" spans="2:12" ht="15.95" customHeight="1">
      <c r="C12" s="92" t="s">
        <v>733</v>
      </c>
      <c r="D12" s="186"/>
      <c r="E12" s="186"/>
      <c r="F12" s="186"/>
      <c r="G12" s="90"/>
      <c r="H12" s="90"/>
      <c r="I12" s="90"/>
      <c r="J12" s="90"/>
    </row>
    <row r="13" spans="2:12" ht="15.95" customHeight="1">
      <c r="C13" s="92" t="s">
        <v>734</v>
      </c>
      <c r="D13" s="186"/>
      <c r="E13" s="186"/>
      <c r="F13" s="186"/>
      <c r="G13" s="90"/>
      <c r="H13" s="90"/>
      <c r="I13" s="90"/>
      <c r="J13" s="90"/>
    </row>
    <row r="14" spans="2:12" ht="15.95" customHeight="1">
      <c r="C14" s="88" t="s">
        <v>735</v>
      </c>
      <c r="D14" s="186"/>
      <c r="E14" s="186"/>
      <c r="F14" s="186"/>
      <c r="G14" s="609"/>
      <c r="H14" s="609"/>
      <c r="I14" s="90"/>
      <c r="J14" s="90"/>
    </row>
    <row r="15" spans="2:12" ht="15.95" customHeight="1">
      <c r="C15" s="88" t="s">
        <v>736</v>
      </c>
      <c r="D15" s="186"/>
      <c r="E15" s="186"/>
      <c r="F15" s="186"/>
      <c r="G15" s="186"/>
      <c r="H15" s="186"/>
      <c r="I15" s="90"/>
      <c r="J15" s="90"/>
    </row>
    <row r="16" spans="2:12" ht="15.95" customHeight="1">
      <c r="C16" s="88" t="s">
        <v>737</v>
      </c>
      <c r="D16" s="186"/>
      <c r="E16" s="186"/>
      <c r="F16" s="186"/>
      <c r="G16" s="186"/>
      <c r="H16" s="186"/>
      <c r="I16" s="179"/>
      <c r="J16" s="179"/>
    </row>
    <row r="17" spans="3:11" ht="15.95" customHeight="1" thickBot="1">
      <c r="C17" s="337" t="s">
        <v>2</v>
      </c>
      <c r="D17" s="611"/>
      <c r="E17" s="611"/>
      <c r="F17" s="611"/>
      <c r="G17" s="611"/>
      <c r="H17" s="611"/>
      <c r="I17" s="612"/>
      <c r="J17" s="149">
        <v>517390.2</v>
      </c>
    </row>
    <row r="18" spans="3:11" ht="12.75" thickTop="1">
      <c r="C18" s="765"/>
      <c r="D18" s="765"/>
      <c r="E18" s="765"/>
      <c r="F18" s="765"/>
      <c r="G18" s="765"/>
      <c r="H18" s="765"/>
      <c r="I18" s="766"/>
      <c r="J18" s="766"/>
      <c r="K18" s="237"/>
    </row>
    <row r="19" spans="3:11" ht="15" customHeight="1">
      <c r="C19" s="767" t="s">
        <v>833</v>
      </c>
      <c r="D19" s="767"/>
      <c r="E19" s="767"/>
      <c r="F19" s="767"/>
      <c r="G19" s="767"/>
      <c r="H19" s="767"/>
      <c r="I19" s="767"/>
      <c r="J19" s="767"/>
      <c r="K19" s="237"/>
    </row>
    <row r="20" spans="3:11" ht="12">
      <c r="C20" s="618"/>
      <c r="D20" s="618"/>
      <c r="E20" s="618"/>
      <c r="F20" s="618"/>
      <c r="G20" s="618"/>
      <c r="H20" s="618"/>
      <c r="I20" s="618"/>
      <c r="J20" s="618"/>
      <c r="K20" s="237"/>
    </row>
    <row r="21" spans="3:11" ht="15" customHeight="1">
      <c r="C21" s="719" t="s">
        <v>814</v>
      </c>
      <c r="D21" s="719"/>
      <c r="E21" s="719"/>
      <c r="F21" s="719"/>
      <c r="G21" s="719"/>
      <c r="H21" s="719"/>
      <c r="I21" s="719"/>
      <c r="J21" s="719"/>
    </row>
    <row r="22" spans="3:11" ht="15" customHeight="1">
      <c r="C22" s="641" t="s">
        <v>721</v>
      </c>
      <c r="D22" s="641"/>
      <c r="E22" s="641"/>
      <c r="F22" s="641"/>
      <c r="G22" s="641"/>
      <c r="H22" s="641"/>
      <c r="I22" s="641"/>
      <c r="J22" s="640"/>
    </row>
    <row r="23" spans="3:11" ht="15" customHeight="1">
      <c r="C23" s="641" t="s">
        <v>722</v>
      </c>
      <c r="D23" s="641"/>
      <c r="E23" s="641"/>
      <c r="F23" s="641"/>
      <c r="G23" s="641"/>
      <c r="H23" s="641"/>
      <c r="I23" s="641"/>
      <c r="J23" s="641"/>
    </row>
    <row r="24" spans="3:11" ht="15" customHeight="1">
      <c r="C24" s="764"/>
      <c r="D24" s="764"/>
      <c r="E24" s="764"/>
      <c r="F24" s="764"/>
      <c r="G24" s="764"/>
      <c r="H24" s="764"/>
      <c r="I24" s="631"/>
      <c r="J24" s="662" t="s">
        <v>0</v>
      </c>
    </row>
    <row r="25" spans="3:11" ht="60" customHeight="1">
      <c r="C25" s="511"/>
      <c r="D25" s="511" t="s">
        <v>723</v>
      </c>
      <c r="E25" s="511" t="s">
        <v>724</v>
      </c>
      <c r="F25" s="511" t="s">
        <v>725</v>
      </c>
      <c r="G25" s="511" t="s">
        <v>726</v>
      </c>
      <c r="H25" s="511" t="s">
        <v>727</v>
      </c>
      <c r="I25" s="511" t="s">
        <v>601</v>
      </c>
      <c r="J25" s="336" t="s">
        <v>1</v>
      </c>
    </row>
    <row r="26" spans="3:11" ht="15.95" customHeight="1">
      <c r="C26" s="88" t="s">
        <v>728</v>
      </c>
      <c r="D26" s="186"/>
      <c r="E26" s="469">
        <v>372437.2</v>
      </c>
      <c r="F26" s="469">
        <v>493874</v>
      </c>
      <c r="G26" s="607">
        <v>0</v>
      </c>
      <c r="H26" s="607">
        <v>0</v>
      </c>
      <c r="I26" s="469">
        <v>669750.6</v>
      </c>
      <c r="J26" s="469">
        <v>456432</v>
      </c>
    </row>
    <row r="27" spans="3:11" ht="15.95" customHeight="1">
      <c r="C27" s="88" t="s">
        <v>729</v>
      </c>
      <c r="D27" s="90"/>
      <c r="E27" s="608"/>
      <c r="F27" s="609"/>
      <c r="G27" s="186"/>
      <c r="H27" s="610"/>
      <c r="I27" s="90"/>
      <c r="J27" s="90"/>
    </row>
    <row r="28" spans="3:11" ht="15.95" customHeight="1">
      <c r="C28" s="88" t="s">
        <v>730</v>
      </c>
      <c r="D28" s="609"/>
      <c r="E28" s="90"/>
      <c r="F28" s="186"/>
      <c r="G28" s="610"/>
      <c r="H28" s="90"/>
      <c r="I28" s="90"/>
      <c r="J28" s="90"/>
    </row>
    <row r="29" spans="3:11" ht="15.95" customHeight="1">
      <c r="C29" s="88" t="s">
        <v>731</v>
      </c>
      <c r="D29" s="186"/>
      <c r="E29" s="609"/>
      <c r="F29" s="186"/>
      <c r="G29" s="90"/>
      <c r="H29" s="90"/>
      <c r="I29" s="90"/>
      <c r="J29" s="90"/>
    </row>
    <row r="30" spans="3:11" ht="15.95" customHeight="1">
      <c r="C30" s="92" t="s">
        <v>732</v>
      </c>
      <c r="D30" s="186"/>
      <c r="E30" s="186"/>
      <c r="F30" s="186"/>
      <c r="G30" s="90"/>
      <c r="H30" s="90"/>
      <c r="I30" s="90"/>
      <c r="J30" s="90"/>
    </row>
    <row r="31" spans="3:11" ht="15.95" customHeight="1">
      <c r="C31" s="92" t="s">
        <v>733</v>
      </c>
      <c r="D31" s="186"/>
      <c r="E31" s="186"/>
      <c r="F31" s="186"/>
      <c r="G31" s="90"/>
      <c r="H31" s="90"/>
      <c r="I31" s="90"/>
      <c r="J31" s="90"/>
    </row>
    <row r="32" spans="3:11" ht="15.95" customHeight="1">
      <c r="C32" s="92" t="s">
        <v>734</v>
      </c>
      <c r="D32" s="186"/>
      <c r="E32" s="186"/>
      <c r="F32" s="186"/>
      <c r="G32" s="90"/>
      <c r="H32" s="90"/>
      <c r="I32" s="90"/>
      <c r="J32" s="90"/>
    </row>
    <row r="33" spans="3:12" ht="15.95" customHeight="1">
      <c r="C33" s="88" t="s">
        <v>735</v>
      </c>
      <c r="D33" s="186"/>
      <c r="E33" s="186"/>
      <c r="F33" s="186"/>
      <c r="G33" s="609"/>
      <c r="H33" s="609"/>
      <c r="I33" s="90"/>
      <c r="J33" s="90"/>
    </row>
    <row r="34" spans="3:12" ht="15.95" customHeight="1">
      <c r="C34" s="88" t="s">
        <v>736</v>
      </c>
      <c r="D34" s="186"/>
      <c r="E34" s="186"/>
      <c r="F34" s="186"/>
      <c r="G34" s="186"/>
      <c r="H34" s="186"/>
      <c r="I34" s="90"/>
      <c r="J34" s="90"/>
    </row>
    <row r="35" spans="3:12" ht="15.95" customHeight="1">
      <c r="C35" s="88" t="s">
        <v>737</v>
      </c>
      <c r="D35" s="186"/>
      <c r="E35" s="186"/>
      <c r="F35" s="186"/>
      <c r="G35" s="186"/>
      <c r="H35" s="186"/>
      <c r="I35" s="179"/>
      <c r="J35" s="179"/>
      <c r="L35" s="712" t="s">
        <v>860</v>
      </c>
    </row>
    <row r="36" spans="3:12" ht="15.95" customHeight="1" thickBot="1">
      <c r="C36" s="337" t="s">
        <v>2</v>
      </c>
      <c r="D36" s="611"/>
      <c r="E36" s="611"/>
      <c r="F36" s="611"/>
      <c r="G36" s="611"/>
      <c r="H36" s="611"/>
      <c r="I36" s="612"/>
      <c r="J36" s="149">
        <v>456432</v>
      </c>
      <c r="L36" s="712"/>
    </row>
    <row r="37" spans="3:12" ht="15" customHeight="1" thickTop="1"/>
  </sheetData>
  <mergeCells count="12">
    <mergeCell ref="L4:L5"/>
    <mergeCell ref="L35:L36"/>
    <mergeCell ref="C2:J2"/>
    <mergeCell ref="C24:D24"/>
    <mergeCell ref="E24:F24"/>
    <mergeCell ref="G24:H24"/>
    <mergeCell ref="G5:H5"/>
    <mergeCell ref="C18:J18"/>
    <mergeCell ref="C5:D5"/>
    <mergeCell ref="E5:F5"/>
    <mergeCell ref="C19:J19"/>
    <mergeCell ref="C21:J21"/>
  </mergeCells>
  <hyperlinks>
    <hyperlink ref="L4" location="Índice!A1" display="Back to the Index"/>
    <hyperlink ref="L35" location="Índice!A1" display="Back to the Index"/>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2:H25"/>
  <sheetViews>
    <sheetView workbookViewId="0">
      <selection activeCell="H16" sqref="H16:H17"/>
    </sheetView>
  </sheetViews>
  <sheetFormatPr defaultRowHeight="16.5"/>
  <cols>
    <col min="1" max="1" width="3.7109375" style="304" customWidth="1"/>
    <col min="2" max="2" width="60.7109375" style="304" customWidth="1"/>
    <col min="3" max="4" width="10.7109375" style="304" customWidth="1"/>
    <col min="5" max="5" width="5.7109375" style="304" customWidth="1"/>
    <col min="6" max="6" width="60.7109375" style="304" customWidth="1"/>
    <col min="7" max="8" width="10.7109375" style="304" customWidth="1"/>
    <col min="9" max="16384" width="9.140625" style="304"/>
  </cols>
  <sheetData>
    <row r="2" spans="1:8" ht="44.25" customHeight="1">
      <c r="B2" s="727" t="s">
        <v>809</v>
      </c>
      <c r="C2" s="727"/>
      <c r="D2" s="727"/>
      <c r="E2" s="727"/>
      <c r="F2" s="727"/>
      <c r="G2" s="727"/>
      <c r="H2" s="727"/>
    </row>
    <row r="3" spans="1:8">
      <c r="B3" s="472"/>
      <c r="C3" s="472"/>
      <c r="D3" s="472"/>
      <c r="E3" s="472"/>
      <c r="F3" s="472"/>
      <c r="G3" s="472"/>
      <c r="H3" s="472"/>
    </row>
    <row r="4" spans="1:8" ht="15" customHeight="1">
      <c r="B4" s="733" t="s">
        <v>812</v>
      </c>
      <c r="C4" s="733"/>
      <c r="D4" s="733"/>
      <c r="E4" s="472"/>
      <c r="F4" s="733" t="s">
        <v>814</v>
      </c>
      <c r="G4" s="733"/>
      <c r="H4" s="733"/>
    </row>
    <row r="5" spans="1:8" ht="15" customHeight="1">
      <c r="B5" s="642" t="s">
        <v>677</v>
      </c>
      <c r="C5" s="642"/>
      <c r="D5" s="643"/>
      <c r="E5" s="472"/>
      <c r="F5" s="642" t="s">
        <v>677</v>
      </c>
      <c r="G5" s="642"/>
      <c r="H5" s="643"/>
    </row>
    <row r="6" spans="1:8" ht="15" customHeight="1">
      <c r="B6" s="642" t="s">
        <v>678</v>
      </c>
      <c r="C6" s="642"/>
      <c r="D6" s="642"/>
      <c r="E6" s="472"/>
      <c r="F6" s="642" t="s">
        <v>678</v>
      </c>
      <c r="G6" s="642"/>
      <c r="H6" s="642"/>
    </row>
    <row r="7" spans="1:8" ht="15" customHeight="1">
      <c r="B7" s="305"/>
      <c r="C7" s="305"/>
      <c r="D7" s="664" t="s">
        <v>0</v>
      </c>
      <c r="E7" s="472"/>
      <c r="F7" s="305"/>
      <c r="G7" s="305"/>
      <c r="H7" s="664" t="s">
        <v>0</v>
      </c>
    </row>
    <row r="8" spans="1:8" ht="35.1" customHeight="1">
      <c r="B8" s="306"/>
      <c r="C8" s="307" t="s">
        <v>679</v>
      </c>
      <c r="D8" s="307" t="s">
        <v>1</v>
      </c>
      <c r="E8" s="472"/>
      <c r="F8" s="306"/>
      <c r="G8" s="307" t="s">
        <v>679</v>
      </c>
      <c r="H8" s="307" t="s">
        <v>1</v>
      </c>
    </row>
    <row r="9" spans="1:8" ht="20.100000000000001" customHeight="1">
      <c r="B9" s="308" t="s">
        <v>680</v>
      </c>
      <c r="C9" s="473"/>
      <c r="D9" s="473"/>
      <c r="E9" s="472"/>
      <c r="F9" s="308" t="s">
        <v>680</v>
      </c>
      <c r="G9" s="473"/>
      <c r="H9" s="473"/>
    </row>
    <row r="10" spans="1:8" ht="20.100000000000001" customHeight="1">
      <c r="B10" s="309" t="s">
        <v>681</v>
      </c>
      <c r="C10" s="474"/>
      <c r="D10" s="475"/>
      <c r="E10" s="472"/>
      <c r="F10" s="309" t="s">
        <v>681</v>
      </c>
      <c r="G10" s="474"/>
      <c r="H10" s="475"/>
    </row>
    <row r="11" spans="1:8" ht="20.100000000000001" customHeight="1">
      <c r="B11" s="309" t="s">
        <v>682</v>
      </c>
      <c r="C11" s="476"/>
      <c r="D11" s="475"/>
      <c r="E11" s="472"/>
      <c r="F11" s="309" t="s">
        <v>682</v>
      </c>
      <c r="G11" s="476"/>
      <c r="H11" s="475"/>
    </row>
    <row r="12" spans="1:8" ht="20.100000000000001" customHeight="1">
      <c r="B12" s="309" t="s">
        <v>683</v>
      </c>
      <c r="C12" s="475">
        <v>476062</v>
      </c>
      <c r="D12" s="475">
        <v>238668</v>
      </c>
      <c r="E12" s="472"/>
      <c r="F12" s="309" t="s">
        <v>683</v>
      </c>
      <c r="G12" s="475">
        <v>410129.4</v>
      </c>
      <c r="H12" s="475">
        <v>156586.6</v>
      </c>
    </row>
    <row r="13" spans="1:8" ht="20.100000000000001" customHeight="1">
      <c r="B13" s="309" t="s">
        <v>684</v>
      </c>
      <c r="C13" s="475"/>
      <c r="D13" s="475"/>
      <c r="E13" s="472"/>
      <c r="F13" s="309" t="s">
        <v>684</v>
      </c>
      <c r="G13" s="475"/>
      <c r="H13" s="475"/>
    </row>
    <row r="14" spans="1:8" ht="20.100000000000001" customHeight="1" thickBot="1">
      <c r="B14" s="477" t="s">
        <v>685</v>
      </c>
      <c r="C14" s="478">
        <v>476062</v>
      </c>
      <c r="D14" s="478">
        <v>238668</v>
      </c>
      <c r="E14" s="472"/>
      <c r="F14" s="477" t="s">
        <v>685</v>
      </c>
      <c r="G14" s="478">
        <v>410129.4</v>
      </c>
      <c r="H14" s="478">
        <v>156586.6</v>
      </c>
    </row>
    <row r="15" spans="1:8" ht="17.25" thickTop="1">
      <c r="B15" s="310"/>
      <c r="C15" s="310"/>
      <c r="D15" s="310"/>
    </row>
    <row r="16" spans="1:8">
      <c r="A16" s="311"/>
      <c r="E16" s="311"/>
      <c r="H16" s="712" t="s">
        <v>860</v>
      </c>
    </row>
    <row r="17" spans="1:8">
      <c r="A17" s="311"/>
      <c r="E17" s="311"/>
      <c r="H17" s="712"/>
    </row>
    <row r="18" spans="1:8">
      <c r="A18" s="312"/>
      <c r="E18" s="312"/>
    </row>
    <row r="19" spans="1:8">
      <c r="A19" s="313"/>
      <c r="E19" s="314"/>
    </row>
    <row r="20" spans="1:8">
      <c r="A20" s="315"/>
      <c r="E20" s="315"/>
    </row>
    <row r="21" spans="1:8" ht="15" customHeight="1">
      <c r="A21" s="311"/>
      <c r="E21" s="311"/>
    </row>
    <row r="22" spans="1:8" ht="15" customHeight="1">
      <c r="A22" s="311"/>
      <c r="E22" s="311"/>
    </row>
    <row r="23" spans="1:8" ht="15" customHeight="1">
      <c r="A23" s="311"/>
      <c r="E23" s="311"/>
    </row>
    <row r="24" spans="1:8" ht="15" customHeight="1">
      <c r="A24" s="311"/>
      <c r="E24" s="311"/>
    </row>
    <row r="25" spans="1:8">
      <c r="A25" s="311"/>
      <c r="B25" s="311"/>
      <c r="C25" s="311"/>
      <c r="D25" s="311"/>
      <c r="E25" s="311"/>
    </row>
  </sheetData>
  <mergeCells count="4">
    <mergeCell ref="B2:H2"/>
    <mergeCell ref="B4:D4"/>
    <mergeCell ref="F4:H4"/>
    <mergeCell ref="H16:H17"/>
  </mergeCells>
  <hyperlinks>
    <hyperlink ref="H16" location="Índice!A1" display="Back to the Index"/>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B2:H31"/>
  <sheetViews>
    <sheetView showGridLines="0" showZeros="0" workbookViewId="0">
      <selection activeCell="B2" sqref="B2:H2"/>
    </sheetView>
  </sheetViews>
  <sheetFormatPr defaultRowHeight="16.5"/>
  <cols>
    <col min="1" max="1" width="9.140625" style="317"/>
    <col min="2" max="2" width="50.7109375" style="317" customWidth="1"/>
    <col min="3" max="4" width="12.7109375" style="317" customWidth="1"/>
    <col min="5" max="5" width="9.140625" style="317"/>
    <col min="6" max="6" width="50.7109375" style="317" customWidth="1"/>
    <col min="7" max="8" width="12.7109375" style="317" customWidth="1"/>
    <col min="9" max="16384" width="9.140625" style="317"/>
  </cols>
  <sheetData>
    <row r="2" spans="2:8" ht="39.950000000000003" customHeight="1">
      <c r="B2" s="727" t="s">
        <v>865</v>
      </c>
      <c r="C2" s="727"/>
      <c r="D2" s="727"/>
      <c r="E2" s="727"/>
      <c r="F2" s="727"/>
      <c r="G2" s="727"/>
      <c r="H2" s="727"/>
    </row>
    <row r="3" spans="2:8">
      <c r="B3" s="479"/>
      <c r="C3" s="479"/>
      <c r="D3" s="479"/>
      <c r="E3" s="479"/>
      <c r="F3" s="479"/>
      <c r="G3" s="479"/>
      <c r="H3" s="479"/>
    </row>
    <row r="4" spans="2:8">
      <c r="B4" s="733" t="s">
        <v>812</v>
      </c>
      <c r="C4" s="733"/>
      <c r="D4" s="733"/>
      <c r="E4" s="479"/>
      <c r="F4" s="733" t="s">
        <v>814</v>
      </c>
      <c r="G4" s="733"/>
      <c r="H4" s="733"/>
    </row>
    <row r="5" spans="2:8">
      <c r="B5" s="642" t="s">
        <v>686</v>
      </c>
      <c r="C5" s="642"/>
      <c r="D5" s="643"/>
      <c r="E5" s="479"/>
      <c r="F5" s="642" t="s">
        <v>686</v>
      </c>
      <c r="G5" s="642"/>
      <c r="H5" s="643"/>
    </row>
    <row r="6" spans="2:8">
      <c r="B6" s="642" t="s">
        <v>687</v>
      </c>
      <c r="C6" s="642"/>
      <c r="D6" s="642"/>
      <c r="E6" s="479"/>
      <c r="F6" s="642" t="s">
        <v>687</v>
      </c>
      <c r="G6" s="642"/>
      <c r="H6" s="642"/>
    </row>
    <row r="7" spans="2:8">
      <c r="B7" s="318"/>
      <c r="C7" s="318"/>
      <c r="D7" s="665" t="s">
        <v>0</v>
      </c>
      <c r="E7" s="479"/>
      <c r="F7" s="318"/>
      <c r="G7" s="318"/>
      <c r="H7" s="665" t="s">
        <v>0</v>
      </c>
    </row>
    <row r="8" spans="2:8" ht="17.25" thickBot="1">
      <c r="B8" s="319"/>
      <c r="C8" s="320" t="s">
        <v>601</v>
      </c>
      <c r="D8" s="320" t="s">
        <v>1</v>
      </c>
      <c r="E8" s="479"/>
      <c r="F8" s="319"/>
      <c r="G8" s="320" t="s">
        <v>601</v>
      </c>
      <c r="H8" s="320" t="s">
        <v>1</v>
      </c>
    </row>
    <row r="9" spans="2:8" ht="15" customHeight="1" thickBot="1">
      <c r="B9" s="321" t="s">
        <v>688</v>
      </c>
      <c r="C9" s="322"/>
      <c r="D9" s="323">
        <v>4397.6000000000004</v>
      </c>
      <c r="E9" s="479"/>
      <c r="F9" s="321" t="s">
        <v>688</v>
      </c>
      <c r="G9" s="322"/>
      <c r="H9" s="323">
        <v>6352.6</v>
      </c>
    </row>
    <row r="10" spans="2:8" ht="24.95" customHeight="1" thickBot="1">
      <c r="B10" s="324" t="s">
        <v>689</v>
      </c>
      <c r="C10" s="325"/>
      <c r="D10" s="325"/>
      <c r="E10" s="479"/>
      <c r="F10" s="324" t="s">
        <v>689</v>
      </c>
      <c r="G10" s="325"/>
      <c r="H10" s="325"/>
    </row>
    <row r="11" spans="2:8" ht="15" customHeight="1" thickBot="1">
      <c r="B11" s="531" t="s">
        <v>690</v>
      </c>
      <c r="C11" s="465">
        <v>119207.2</v>
      </c>
      <c r="D11" s="465">
        <v>4397.6000000000004</v>
      </c>
      <c r="E11" s="479"/>
      <c r="F11" s="531" t="s">
        <v>690</v>
      </c>
      <c r="G11" s="465">
        <v>179224.5</v>
      </c>
      <c r="H11" s="465">
        <v>6352.6</v>
      </c>
    </row>
    <row r="12" spans="2:8" ht="15" customHeight="1" thickBot="1">
      <c r="B12" s="531" t="s">
        <v>691</v>
      </c>
      <c r="C12" s="466">
        <v>0</v>
      </c>
      <c r="D12" s="466">
        <v>0</v>
      </c>
      <c r="E12" s="479"/>
      <c r="F12" s="531" t="s">
        <v>691</v>
      </c>
      <c r="G12" s="466">
        <v>0</v>
      </c>
      <c r="H12" s="466">
        <v>0</v>
      </c>
    </row>
    <row r="13" spans="2:8" ht="15" customHeight="1" thickBot="1">
      <c r="B13" s="531" t="s">
        <v>692</v>
      </c>
      <c r="C13" s="466">
        <v>0</v>
      </c>
      <c r="D13" s="466">
        <v>0</v>
      </c>
      <c r="E13" s="479"/>
      <c r="F13" s="531" t="s">
        <v>692</v>
      </c>
      <c r="G13" s="466">
        <v>0</v>
      </c>
      <c r="H13" s="466">
        <v>0</v>
      </c>
    </row>
    <row r="14" spans="2:8" ht="24.95" customHeight="1" thickBot="1">
      <c r="B14" s="532" t="s">
        <v>693</v>
      </c>
      <c r="C14" s="325">
        <v>0</v>
      </c>
      <c r="D14" s="325">
        <v>0</v>
      </c>
      <c r="E14" s="479"/>
      <c r="F14" s="532" t="s">
        <v>693</v>
      </c>
      <c r="G14" s="325">
        <v>0</v>
      </c>
      <c r="H14" s="325">
        <v>0</v>
      </c>
    </row>
    <row r="15" spans="2:8" ht="15" customHeight="1" thickBot="1">
      <c r="B15" s="464" t="s">
        <v>694</v>
      </c>
      <c r="C15" s="465">
        <v>222091</v>
      </c>
      <c r="D15" s="467">
        <v>0</v>
      </c>
      <c r="E15" s="479"/>
      <c r="F15" s="464" t="s">
        <v>694</v>
      </c>
      <c r="G15" s="465">
        <v>141531.1</v>
      </c>
      <c r="H15" s="467">
        <v>0</v>
      </c>
    </row>
    <row r="16" spans="2:8" ht="15" customHeight="1" thickBot="1">
      <c r="B16" s="326" t="s">
        <v>695</v>
      </c>
      <c r="C16" s="327"/>
      <c r="D16" s="327"/>
      <c r="E16" s="479"/>
      <c r="F16" s="326" t="s">
        <v>695</v>
      </c>
      <c r="G16" s="327"/>
      <c r="H16" s="327"/>
    </row>
    <row r="17" spans="2:8" ht="15" customHeight="1" thickBot="1">
      <c r="B17" s="326" t="s">
        <v>696</v>
      </c>
      <c r="C17" s="327"/>
      <c r="D17" s="327"/>
      <c r="E17" s="479"/>
      <c r="F17" s="326" t="s">
        <v>696</v>
      </c>
      <c r="G17" s="327"/>
      <c r="H17" s="327"/>
    </row>
    <row r="18" spans="2:8" ht="24.95" customHeight="1" thickBot="1">
      <c r="B18" s="324" t="s">
        <v>697</v>
      </c>
      <c r="C18" s="325"/>
      <c r="D18" s="325"/>
      <c r="E18" s="479"/>
      <c r="F18" s="324" t="s">
        <v>697</v>
      </c>
      <c r="G18" s="325"/>
      <c r="H18" s="325"/>
    </row>
    <row r="19" spans="2:8" ht="15" customHeight="1" thickBot="1">
      <c r="B19" s="329" t="s">
        <v>698</v>
      </c>
      <c r="C19" s="328"/>
      <c r="D19" s="327"/>
      <c r="E19" s="479"/>
      <c r="F19" s="329" t="s">
        <v>698</v>
      </c>
      <c r="G19" s="328"/>
      <c r="H19" s="327"/>
    </row>
    <row r="20" spans="2:8" ht="24.95" customHeight="1" thickBot="1">
      <c r="B20" s="324" t="s">
        <v>699</v>
      </c>
      <c r="C20" s="325"/>
      <c r="D20" s="325"/>
      <c r="E20" s="479"/>
      <c r="F20" s="324" t="s">
        <v>699</v>
      </c>
      <c r="G20" s="325"/>
      <c r="H20" s="325"/>
    </row>
    <row r="21" spans="2:8" ht="15" customHeight="1" thickBot="1">
      <c r="B21" s="531" t="s">
        <v>690</v>
      </c>
      <c r="C21" s="327"/>
      <c r="D21" s="327"/>
      <c r="E21" s="479"/>
      <c r="F21" s="531" t="s">
        <v>690</v>
      </c>
      <c r="G21" s="327"/>
      <c r="H21" s="327"/>
    </row>
    <row r="22" spans="2:8" ht="15" customHeight="1" thickBot="1">
      <c r="B22" s="531" t="s">
        <v>691</v>
      </c>
      <c r="C22" s="327"/>
      <c r="D22" s="327"/>
      <c r="E22" s="479"/>
      <c r="F22" s="531" t="s">
        <v>691</v>
      </c>
      <c r="G22" s="327"/>
      <c r="H22" s="327"/>
    </row>
    <row r="23" spans="2:8" ht="15" customHeight="1" thickBot="1">
      <c r="B23" s="531" t="s">
        <v>692</v>
      </c>
      <c r="C23" s="327"/>
      <c r="D23" s="327"/>
      <c r="E23" s="479"/>
      <c r="F23" s="531" t="s">
        <v>692</v>
      </c>
      <c r="G23" s="327"/>
      <c r="H23" s="327"/>
    </row>
    <row r="24" spans="2:8" ht="24.95" customHeight="1" thickBot="1">
      <c r="B24" s="532" t="s">
        <v>693</v>
      </c>
      <c r="C24" s="325"/>
      <c r="D24" s="325"/>
      <c r="E24" s="479"/>
      <c r="F24" s="532" t="s">
        <v>693</v>
      </c>
      <c r="G24" s="325"/>
      <c r="H24" s="325"/>
    </row>
    <row r="25" spans="2:8" ht="15" customHeight="1" thickBot="1">
      <c r="B25" s="326" t="s">
        <v>694</v>
      </c>
      <c r="C25" s="327"/>
      <c r="D25" s="328"/>
      <c r="E25" s="479"/>
      <c r="F25" s="326" t="s">
        <v>694</v>
      </c>
      <c r="G25" s="327"/>
      <c r="H25" s="328"/>
    </row>
    <row r="26" spans="2:8" ht="15" customHeight="1" thickBot="1">
      <c r="B26" s="326" t="s">
        <v>695</v>
      </c>
      <c r="C26" s="327"/>
      <c r="D26" s="327"/>
      <c r="E26" s="479"/>
      <c r="F26" s="326" t="s">
        <v>695</v>
      </c>
      <c r="G26" s="327"/>
      <c r="H26" s="327"/>
    </row>
    <row r="27" spans="2:8" ht="15" customHeight="1" thickBot="1">
      <c r="B27" s="326" t="s">
        <v>696</v>
      </c>
      <c r="C27" s="327"/>
      <c r="D27" s="327"/>
      <c r="E27" s="479"/>
      <c r="F27" s="326" t="s">
        <v>696</v>
      </c>
      <c r="G27" s="327"/>
      <c r="H27" s="327"/>
    </row>
    <row r="28" spans="2:8" ht="15" customHeight="1" thickBot="1">
      <c r="B28" s="330" t="s">
        <v>700</v>
      </c>
      <c r="C28" s="331"/>
      <c r="D28" s="331"/>
      <c r="E28" s="479"/>
      <c r="F28" s="330" t="s">
        <v>700</v>
      </c>
      <c r="G28" s="331"/>
      <c r="H28" s="331"/>
    </row>
    <row r="29" spans="2:8" ht="9" customHeight="1" thickTop="1">
      <c r="C29" s="316"/>
      <c r="D29" s="316"/>
      <c r="E29"/>
    </row>
    <row r="30" spans="2:8">
      <c r="B30" s="332"/>
      <c r="H30" s="712" t="s">
        <v>860</v>
      </c>
    </row>
    <row r="31" spans="2:8">
      <c r="B31" s="332"/>
      <c r="H31" s="712"/>
    </row>
  </sheetData>
  <mergeCells count="4">
    <mergeCell ref="B2:H2"/>
    <mergeCell ref="B4:D4"/>
    <mergeCell ref="F4:H4"/>
    <mergeCell ref="H30:H31"/>
  </mergeCells>
  <hyperlinks>
    <hyperlink ref="H30" location="Índice!A1" display="Back to the Index"/>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S52"/>
  <sheetViews>
    <sheetView showZeros="0" zoomScaleNormal="100" workbookViewId="0">
      <selection activeCell="O2" sqref="O2:O3"/>
    </sheetView>
  </sheetViews>
  <sheetFormatPr defaultRowHeight="12"/>
  <cols>
    <col min="1" max="1" width="8" style="2" customWidth="1"/>
    <col min="2" max="2" width="27.7109375" style="2" customWidth="1"/>
    <col min="3" max="15" width="10.7109375" style="2" customWidth="1"/>
    <col min="16" max="16" width="9.140625" style="2"/>
    <col min="17" max="17" width="14.28515625" style="10" bestFit="1" customWidth="1"/>
    <col min="18" max="18" width="9.140625" style="2"/>
    <col min="19" max="19" width="32.7109375" style="2" customWidth="1"/>
    <col min="20" max="16384" width="9.140625" style="2"/>
  </cols>
  <sheetData>
    <row r="1" spans="2:19" ht="15" customHeight="1"/>
    <row r="2" spans="2:19" ht="15" customHeight="1">
      <c r="O2" s="712" t="s">
        <v>860</v>
      </c>
    </row>
    <row r="3" spans="2:19" ht="15" customHeight="1">
      <c r="O3" s="712"/>
    </row>
    <row r="4" spans="2:19" ht="15" customHeight="1"/>
    <row r="5" spans="2:19" ht="15" customHeight="1">
      <c r="B5" s="719" t="s">
        <v>812</v>
      </c>
      <c r="C5" s="719"/>
      <c r="D5" s="719"/>
      <c r="E5" s="719"/>
      <c r="F5" s="719"/>
      <c r="G5" s="719"/>
      <c r="H5" s="719"/>
      <c r="I5" s="719"/>
      <c r="J5" s="719"/>
      <c r="K5" s="719"/>
      <c r="L5" s="719"/>
      <c r="M5" s="719"/>
      <c r="N5" s="719"/>
      <c r="O5" s="719"/>
    </row>
    <row r="6" spans="2:19" ht="15" customHeight="1">
      <c r="B6" s="641" t="s">
        <v>591</v>
      </c>
      <c r="C6" s="641"/>
      <c r="D6" s="645"/>
      <c r="E6" s="645"/>
      <c r="F6" s="645"/>
      <c r="G6" s="645"/>
      <c r="H6" s="645"/>
      <c r="I6" s="645"/>
      <c r="J6" s="645"/>
      <c r="K6" s="645"/>
      <c r="L6" s="645"/>
      <c r="M6" s="644"/>
      <c r="N6" s="644"/>
      <c r="O6" s="644"/>
    </row>
    <row r="7" spans="2:19" ht="15" customHeight="1">
      <c r="B7" s="641" t="s">
        <v>592</v>
      </c>
      <c r="C7" s="641"/>
      <c r="D7" s="641"/>
      <c r="E7" s="641"/>
      <c r="F7" s="641"/>
      <c r="G7" s="641"/>
      <c r="H7" s="641"/>
      <c r="I7" s="641"/>
      <c r="J7" s="641"/>
      <c r="K7" s="641"/>
      <c r="L7" s="641"/>
      <c r="M7" s="644"/>
      <c r="N7" s="644"/>
      <c r="O7" s="644"/>
    </row>
    <row r="8" spans="2:19" s="138" customFormat="1" ht="15" customHeight="1">
      <c r="B8" s="761"/>
      <c r="C8" s="761"/>
      <c r="D8" s="761"/>
      <c r="E8" s="761"/>
      <c r="F8" s="761"/>
      <c r="G8" s="761"/>
      <c r="H8" s="761"/>
      <c r="I8" s="761"/>
      <c r="J8" s="761"/>
      <c r="K8" s="761"/>
      <c r="L8" s="761"/>
      <c r="M8" s="761"/>
      <c r="N8" s="665"/>
      <c r="O8" s="665" t="s">
        <v>0</v>
      </c>
      <c r="Q8" s="215"/>
    </row>
    <row r="9" spans="2:19" s="68" customFormat="1" ht="15" customHeight="1">
      <c r="B9" s="716" t="s">
        <v>534</v>
      </c>
      <c r="C9" s="735" t="s">
        <v>535</v>
      </c>
      <c r="D9" s="735"/>
      <c r="E9" s="735"/>
      <c r="F9" s="735"/>
      <c r="G9" s="735"/>
      <c r="H9" s="735"/>
      <c r="I9" s="735"/>
      <c r="J9" s="735"/>
      <c r="K9" s="735"/>
      <c r="L9" s="735"/>
      <c r="M9" s="735"/>
      <c r="N9" s="735" t="s">
        <v>465</v>
      </c>
      <c r="O9" s="759" t="s">
        <v>1</v>
      </c>
      <c r="Q9" s="216"/>
    </row>
    <row r="10" spans="2:19" s="68" customFormat="1" ht="15" customHeight="1">
      <c r="B10" s="758"/>
      <c r="C10" s="167" t="s">
        <v>536</v>
      </c>
      <c r="D10" s="168">
        <v>0.02</v>
      </c>
      <c r="E10" s="168">
        <v>0.04</v>
      </c>
      <c r="F10" s="168">
        <v>0.1</v>
      </c>
      <c r="G10" s="168">
        <v>0.2</v>
      </c>
      <c r="H10" s="168">
        <v>0.5</v>
      </c>
      <c r="I10" s="168">
        <v>0.7</v>
      </c>
      <c r="J10" s="168">
        <v>0.75</v>
      </c>
      <c r="K10" s="168">
        <v>1</v>
      </c>
      <c r="L10" s="168">
        <v>1.5</v>
      </c>
      <c r="M10" s="168" t="s">
        <v>593</v>
      </c>
      <c r="N10" s="722"/>
      <c r="O10" s="760"/>
      <c r="Q10" s="216"/>
      <c r="S10" s="138"/>
    </row>
    <row r="11" spans="2:19" ht="24.95" customHeight="1">
      <c r="B11" s="161" t="s">
        <v>594</v>
      </c>
      <c r="C11" s="153">
        <v>13211.7</v>
      </c>
      <c r="D11" s="153">
        <v>0</v>
      </c>
      <c r="E11" s="153">
        <v>0</v>
      </c>
      <c r="F11" s="153">
        <v>0</v>
      </c>
      <c r="G11" s="153">
        <v>0</v>
      </c>
      <c r="H11" s="153">
        <v>0</v>
      </c>
      <c r="I11" s="153">
        <v>0</v>
      </c>
      <c r="J11" s="153">
        <v>0</v>
      </c>
      <c r="K11" s="153">
        <v>0</v>
      </c>
      <c r="L11" s="153">
        <v>0</v>
      </c>
      <c r="M11" s="153">
        <v>0</v>
      </c>
      <c r="N11" s="217">
        <v>13211.7</v>
      </c>
      <c r="O11" s="169">
        <v>0</v>
      </c>
      <c r="P11" s="145"/>
      <c r="S11" s="138"/>
    </row>
    <row r="12" spans="2:19" ht="24.95" customHeight="1">
      <c r="B12" s="88" t="s">
        <v>595</v>
      </c>
      <c r="C12" s="153">
        <v>0</v>
      </c>
      <c r="D12" s="153">
        <v>0</v>
      </c>
      <c r="E12" s="153">
        <v>0</v>
      </c>
      <c r="F12" s="153">
        <v>0</v>
      </c>
      <c r="G12" s="153">
        <v>0</v>
      </c>
      <c r="H12" s="153">
        <v>0</v>
      </c>
      <c r="I12" s="153">
        <v>0</v>
      </c>
      <c r="J12" s="153">
        <v>0</v>
      </c>
      <c r="K12" s="153">
        <v>0</v>
      </c>
      <c r="L12" s="153">
        <v>0</v>
      </c>
      <c r="M12" s="153">
        <v>0</v>
      </c>
      <c r="N12" s="217">
        <v>0</v>
      </c>
      <c r="O12" s="169">
        <v>0</v>
      </c>
      <c r="P12" s="146"/>
      <c r="S12" s="138"/>
    </row>
    <row r="13" spans="2:19" ht="15" customHeight="1">
      <c r="B13" s="88" t="s">
        <v>596</v>
      </c>
      <c r="C13" s="153">
        <v>41127.199999999997</v>
      </c>
      <c r="D13" s="153">
        <v>0</v>
      </c>
      <c r="E13" s="153">
        <v>0</v>
      </c>
      <c r="F13" s="153">
        <v>0</v>
      </c>
      <c r="G13" s="153">
        <v>0.2</v>
      </c>
      <c r="H13" s="153">
        <v>0</v>
      </c>
      <c r="I13" s="153">
        <v>0</v>
      </c>
      <c r="J13" s="153">
        <v>0</v>
      </c>
      <c r="K13" s="153">
        <v>0</v>
      </c>
      <c r="L13" s="153">
        <v>0</v>
      </c>
      <c r="M13" s="153">
        <v>0</v>
      </c>
      <c r="N13" s="217">
        <v>41127.4</v>
      </c>
      <c r="O13" s="169">
        <v>0</v>
      </c>
      <c r="P13" s="146"/>
      <c r="S13" s="138"/>
    </row>
    <row r="14" spans="2:19" ht="24.95" customHeight="1">
      <c r="B14" s="88" t="s">
        <v>597</v>
      </c>
      <c r="C14" s="153">
        <v>0</v>
      </c>
      <c r="D14" s="153">
        <v>0</v>
      </c>
      <c r="E14" s="153">
        <v>0</v>
      </c>
      <c r="F14" s="153">
        <v>0</v>
      </c>
      <c r="G14" s="153">
        <v>0</v>
      </c>
      <c r="H14" s="153">
        <v>0</v>
      </c>
      <c r="I14" s="153">
        <v>0</v>
      </c>
      <c r="J14" s="153">
        <v>0</v>
      </c>
      <c r="K14" s="153">
        <v>0</v>
      </c>
      <c r="L14" s="153">
        <v>0</v>
      </c>
      <c r="M14" s="153">
        <v>0</v>
      </c>
      <c r="N14" s="217">
        <v>0</v>
      </c>
      <c r="O14" s="169">
        <v>0</v>
      </c>
      <c r="P14" s="145"/>
      <c r="S14" s="138"/>
    </row>
    <row r="15" spans="2:19" ht="15" customHeight="1">
      <c r="B15" s="88" t="s">
        <v>500</v>
      </c>
      <c r="C15" s="153">
        <v>0</v>
      </c>
      <c r="D15" s="153">
        <v>0</v>
      </c>
      <c r="E15" s="153">
        <v>0</v>
      </c>
      <c r="F15" s="153">
        <v>0</v>
      </c>
      <c r="G15" s="153">
        <v>0</v>
      </c>
      <c r="H15" s="153">
        <v>0</v>
      </c>
      <c r="I15" s="153">
        <v>0</v>
      </c>
      <c r="J15" s="153">
        <v>0</v>
      </c>
      <c r="K15" s="153">
        <v>0</v>
      </c>
      <c r="L15" s="153">
        <v>0</v>
      </c>
      <c r="M15" s="153">
        <v>0</v>
      </c>
      <c r="N15" s="217">
        <v>0</v>
      </c>
      <c r="O15" s="169">
        <v>0</v>
      </c>
      <c r="P15" s="146"/>
      <c r="S15" s="138"/>
    </row>
    <row r="16" spans="2:19" ht="15" customHeight="1">
      <c r="B16" s="88" t="s">
        <v>491</v>
      </c>
      <c r="C16" s="153">
        <v>0</v>
      </c>
      <c r="D16" s="153">
        <v>0</v>
      </c>
      <c r="E16" s="153">
        <v>0</v>
      </c>
      <c r="F16" s="153">
        <v>0</v>
      </c>
      <c r="G16" s="153">
        <v>188436.4</v>
      </c>
      <c r="H16" s="153">
        <v>266428.79999999999</v>
      </c>
      <c r="I16" s="153">
        <v>0</v>
      </c>
      <c r="J16" s="153">
        <v>0</v>
      </c>
      <c r="K16" s="153">
        <v>10596.2</v>
      </c>
      <c r="L16" s="153">
        <v>0</v>
      </c>
      <c r="M16" s="153">
        <v>114808.8</v>
      </c>
      <c r="N16" s="217">
        <v>580270.19999999995</v>
      </c>
      <c r="O16" s="169">
        <v>183794</v>
      </c>
      <c r="P16" s="145"/>
      <c r="S16" s="138"/>
    </row>
    <row r="17" spans="1:19" ht="15" customHeight="1">
      <c r="B17" s="88" t="s">
        <v>492</v>
      </c>
      <c r="C17" s="153">
        <v>0</v>
      </c>
      <c r="D17" s="153">
        <v>0</v>
      </c>
      <c r="E17" s="153">
        <v>0</v>
      </c>
      <c r="F17" s="153">
        <v>0</v>
      </c>
      <c r="G17" s="153">
        <v>0</v>
      </c>
      <c r="H17" s="153">
        <v>0</v>
      </c>
      <c r="I17" s="153">
        <v>0</v>
      </c>
      <c r="J17" s="153">
        <v>0</v>
      </c>
      <c r="K17" s="153">
        <v>121572.8</v>
      </c>
      <c r="L17" s="153">
        <v>0</v>
      </c>
      <c r="M17" s="153">
        <v>0</v>
      </c>
      <c r="N17" s="217">
        <v>121572.8</v>
      </c>
      <c r="O17" s="169">
        <v>121123.9</v>
      </c>
      <c r="P17" s="144"/>
      <c r="S17" s="138"/>
    </row>
    <row r="18" spans="1:19" ht="15" customHeight="1">
      <c r="B18" s="88" t="s">
        <v>493</v>
      </c>
      <c r="C18" s="153">
        <v>0</v>
      </c>
      <c r="D18" s="153">
        <v>0</v>
      </c>
      <c r="E18" s="153">
        <v>0</v>
      </c>
      <c r="F18" s="153">
        <v>0</v>
      </c>
      <c r="G18" s="153">
        <v>0</v>
      </c>
      <c r="H18" s="153">
        <v>0</v>
      </c>
      <c r="I18" s="153">
        <v>0</v>
      </c>
      <c r="J18" s="153">
        <v>0.8</v>
      </c>
      <c r="K18" s="153">
        <v>0</v>
      </c>
      <c r="L18" s="153">
        <v>0</v>
      </c>
      <c r="M18" s="153">
        <v>0</v>
      </c>
      <c r="N18" s="217">
        <v>0.8</v>
      </c>
      <c r="O18" s="169">
        <v>0.5</v>
      </c>
      <c r="P18" s="144"/>
      <c r="S18" s="138"/>
    </row>
    <row r="19" spans="1:19" s="10" customFormat="1" ht="24.95" customHeight="1">
      <c r="B19" s="88" t="s">
        <v>598</v>
      </c>
      <c r="C19" s="153">
        <v>0</v>
      </c>
      <c r="D19" s="153">
        <v>0</v>
      </c>
      <c r="E19" s="153">
        <v>0</v>
      </c>
      <c r="F19" s="153">
        <v>0</v>
      </c>
      <c r="G19" s="153">
        <v>0</v>
      </c>
      <c r="H19" s="153">
        <v>0</v>
      </c>
      <c r="I19" s="153">
        <v>0</v>
      </c>
      <c r="J19" s="153">
        <v>0</v>
      </c>
      <c r="K19" s="153">
        <v>0</v>
      </c>
      <c r="L19" s="153">
        <v>0</v>
      </c>
      <c r="M19" s="153">
        <v>0</v>
      </c>
      <c r="N19" s="217">
        <v>0</v>
      </c>
      <c r="O19" s="169">
        <v>0</v>
      </c>
      <c r="P19" s="144"/>
      <c r="S19" s="138"/>
    </row>
    <row r="20" spans="1:19" s="10" customFormat="1" ht="15" customHeight="1">
      <c r="B20" s="88" t="s">
        <v>532</v>
      </c>
      <c r="C20" s="153">
        <v>0</v>
      </c>
      <c r="D20" s="153">
        <v>0</v>
      </c>
      <c r="E20" s="153">
        <v>0</v>
      </c>
      <c r="F20" s="153">
        <v>0</v>
      </c>
      <c r="G20" s="153">
        <v>0</v>
      </c>
      <c r="H20" s="153">
        <v>0</v>
      </c>
      <c r="I20" s="153">
        <v>0</v>
      </c>
      <c r="J20" s="153">
        <v>0</v>
      </c>
      <c r="K20" s="153">
        <v>0</v>
      </c>
      <c r="L20" s="153">
        <v>0</v>
      </c>
      <c r="M20" s="153">
        <v>0</v>
      </c>
      <c r="N20" s="217">
        <v>0</v>
      </c>
      <c r="O20" s="169">
        <v>0</v>
      </c>
      <c r="P20" s="144"/>
      <c r="S20" s="138"/>
    </row>
    <row r="21" spans="1:19" ht="15" customHeight="1" thickBot="1">
      <c r="B21" s="102" t="s">
        <v>2</v>
      </c>
      <c r="C21" s="170">
        <v>54338.9</v>
      </c>
      <c r="D21" s="170">
        <v>0</v>
      </c>
      <c r="E21" s="170">
        <v>0</v>
      </c>
      <c r="F21" s="170">
        <v>0</v>
      </c>
      <c r="G21" s="170">
        <v>188436.7</v>
      </c>
      <c r="H21" s="170">
        <v>266428.79999999999</v>
      </c>
      <c r="I21" s="170">
        <v>0</v>
      </c>
      <c r="J21" s="170">
        <v>0.8</v>
      </c>
      <c r="K21" s="170">
        <v>132168.9</v>
      </c>
      <c r="L21" s="170">
        <v>0</v>
      </c>
      <c r="M21" s="170">
        <v>114808.8</v>
      </c>
      <c r="N21" s="170">
        <v>756182.9</v>
      </c>
      <c r="O21" s="170"/>
      <c r="S21" s="138"/>
    </row>
    <row r="22" spans="1:19" s="45" customFormat="1" ht="9.75" thickTop="1">
      <c r="B22" s="164"/>
      <c r="C22" s="164"/>
      <c r="D22" s="164"/>
      <c r="E22" s="164"/>
      <c r="F22" s="164"/>
      <c r="G22" s="164"/>
      <c r="H22" s="164"/>
      <c r="I22" s="164"/>
      <c r="J22" s="164"/>
      <c r="K22" s="164"/>
      <c r="L22" s="164"/>
      <c r="M22" s="164"/>
      <c r="N22" s="5"/>
      <c r="O22" s="5"/>
      <c r="Q22" s="218"/>
      <c r="S22" s="165"/>
    </row>
    <row r="24" spans="1:19" ht="15" customHeight="1">
      <c r="B24" s="719" t="s">
        <v>814</v>
      </c>
      <c r="C24" s="719"/>
      <c r="D24" s="719"/>
      <c r="E24" s="719"/>
      <c r="F24" s="719"/>
      <c r="G24" s="719"/>
      <c r="H24" s="719"/>
      <c r="I24" s="719"/>
      <c r="J24" s="719"/>
      <c r="K24" s="719"/>
      <c r="L24" s="719"/>
      <c r="M24" s="719"/>
      <c r="N24" s="719"/>
      <c r="O24" s="719"/>
    </row>
    <row r="25" spans="1:19" ht="15" customHeight="1">
      <c r="B25" s="641" t="s">
        <v>591</v>
      </c>
      <c r="C25" s="641"/>
      <c r="D25" s="641"/>
      <c r="E25" s="641"/>
      <c r="F25" s="641"/>
      <c r="G25" s="641"/>
      <c r="H25" s="641"/>
      <c r="I25" s="641"/>
      <c r="J25" s="641"/>
      <c r="K25" s="641"/>
      <c r="L25" s="641"/>
      <c r="M25" s="641"/>
      <c r="N25" s="641"/>
      <c r="O25" s="641"/>
    </row>
    <row r="26" spans="1:19" ht="15" customHeight="1">
      <c r="B26" s="641" t="s">
        <v>592</v>
      </c>
      <c r="C26" s="641"/>
      <c r="D26" s="645"/>
      <c r="E26" s="645"/>
      <c r="F26" s="645"/>
      <c r="G26" s="645"/>
      <c r="H26" s="645"/>
      <c r="I26" s="645"/>
      <c r="J26" s="645"/>
      <c r="K26" s="645"/>
      <c r="L26" s="645"/>
      <c r="M26" s="641"/>
      <c r="N26" s="641"/>
      <c r="O26" s="645"/>
    </row>
    <row r="27" spans="1:19" ht="15" customHeight="1">
      <c r="B27" s="761"/>
      <c r="C27" s="761"/>
      <c r="D27" s="761"/>
      <c r="E27" s="761"/>
      <c r="F27" s="761"/>
      <c r="G27" s="761"/>
      <c r="H27" s="761"/>
      <c r="I27" s="761"/>
      <c r="J27" s="761"/>
      <c r="K27" s="761"/>
      <c r="L27" s="761"/>
      <c r="M27" s="761"/>
      <c r="N27" s="665"/>
      <c r="O27" s="665" t="s">
        <v>0</v>
      </c>
    </row>
    <row r="28" spans="1:19" ht="15" customHeight="1">
      <c r="B28" s="716" t="s">
        <v>534</v>
      </c>
      <c r="C28" s="735" t="s">
        <v>535</v>
      </c>
      <c r="D28" s="735"/>
      <c r="E28" s="735"/>
      <c r="F28" s="735"/>
      <c r="G28" s="735"/>
      <c r="H28" s="735"/>
      <c r="I28" s="735"/>
      <c r="J28" s="735"/>
      <c r="K28" s="735"/>
      <c r="L28" s="735"/>
      <c r="M28" s="735"/>
      <c r="N28" s="735" t="s">
        <v>465</v>
      </c>
      <c r="O28" s="759" t="s">
        <v>1</v>
      </c>
    </row>
    <row r="29" spans="1:19" ht="15" customHeight="1">
      <c r="B29" s="758"/>
      <c r="C29" s="167" t="s">
        <v>536</v>
      </c>
      <c r="D29" s="168">
        <v>0.02</v>
      </c>
      <c r="E29" s="168">
        <v>0.04</v>
      </c>
      <c r="F29" s="168">
        <v>0.1</v>
      </c>
      <c r="G29" s="168">
        <v>0.2</v>
      </c>
      <c r="H29" s="168">
        <v>0.5</v>
      </c>
      <c r="I29" s="168">
        <v>0.7</v>
      </c>
      <c r="J29" s="168">
        <v>0.75</v>
      </c>
      <c r="K29" s="168">
        <v>1</v>
      </c>
      <c r="L29" s="168">
        <v>1.5</v>
      </c>
      <c r="M29" s="168" t="s">
        <v>593</v>
      </c>
      <c r="N29" s="722"/>
      <c r="O29" s="760"/>
    </row>
    <row r="30" spans="1:19" s="10" customFormat="1" ht="24.95" customHeight="1">
      <c r="A30" s="2"/>
      <c r="B30" s="161" t="s">
        <v>594</v>
      </c>
      <c r="C30" s="153">
        <v>12048.6</v>
      </c>
      <c r="D30" s="153">
        <v>0</v>
      </c>
      <c r="E30" s="153">
        <v>0</v>
      </c>
      <c r="F30" s="153">
        <v>0</v>
      </c>
      <c r="G30" s="153">
        <v>0</v>
      </c>
      <c r="H30" s="153">
        <v>0</v>
      </c>
      <c r="I30" s="153">
        <v>0</v>
      </c>
      <c r="J30" s="153">
        <v>0</v>
      </c>
      <c r="K30" s="153">
        <v>28.3</v>
      </c>
      <c r="L30" s="153">
        <v>0</v>
      </c>
      <c r="M30" s="153">
        <v>0</v>
      </c>
      <c r="N30" s="217">
        <v>12076.8</v>
      </c>
      <c r="O30" s="169">
        <v>28.3</v>
      </c>
      <c r="P30" s="2"/>
      <c r="R30" s="2"/>
      <c r="S30" s="2"/>
    </row>
    <row r="31" spans="1:19" s="10" customFormat="1" ht="24.95" customHeight="1">
      <c r="A31" s="2"/>
      <c r="B31" s="88" t="s">
        <v>595</v>
      </c>
      <c r="C31" s="153">
        <v>0</v>
      </c>
      <c r="D31" s="153">
        <v>0</v>
      </c>
      <c r="E31" s="153">
        <v>0</v>
      </c>
      <c r="F31" s="153">
        <v>0</v>
      </c>
      <c r="G31" s="153">
        <v>0</v>
      </c>
      <c r="H31" s="153">
        <v>0</v>
      </c>
      <c r="I31" s="153">
        <v>0</v>
      </c>
      <c r="J31" s="153">
        <v>0</v>
      </c>
      <c r="K31" s="153">
        <v>0</v>
      </c>
      <c r="L31" s="153">
        <v>0</v>
      </c>
      <c r="M31" s="153">
        <v>0</v>
      </c>
      <c r="N31" s="217">
        <v>0</v>
      </c>
      <c r="O31" s="169">
        <v>0</v>
      </c>
      <c r="P31" s="2"/>
      <c r="R31" s="2"/>
      <c r="S31" s="2"/>
    </row>
    <row r="32" spans="1:19" s="10" customFormat="1" ht="15" customHeight="1">
      <c r="A32" s="2"/>
      <c r="B32" s="88" t="s">
        <v>596</v>
      </c>
      <c r="C32" s="153">
        <v>0</v>
      </c>
      <c r="D32" s="153">
        <v>0</v>
      </c>
      <c r="E32" s="153">
        <v>0</v>
      </c>
      <c r="F32" s="153">
        <v>0</v>
      </c>
      <c r="G32" s="153">
        <v>0.1</v>
      </c>
      <c r="H32" s="153">
        <v>0</v>
      </c>
      <c r="I32" s="153">
        <v>0</v>
      </c>
      <c r="J32" s="153">
        <v>0</v>
      </c>
      <c r="K32" s="153">
        <v>0</v>
      </c>
      <c r="L32" s="153">
        <v>0</v>
      </c>
      <c r="M32" s="153">
        <v>0</v>
      </c>
      <c r="N32" s="217">
        <v>0.1</v>
      </c>
      <c r="O32" s="169">
        <v>0</v>
      </c>
      <c r="P32" s="2"/>
      <c r="R32" s="2"/>
      <c r="S32" s="2"/>
    </row>
    <row r="33" spans="1:19" s="10" customFormat="1" ht="24.95" customHeight="1">
      <c r="A33" s="2"/>
      <c r="B33" s="88" t="s">
        <v>597</v>
      </c>
      <c r="C33" s="153">
        <v>0</v>
      </c>
      <c r="D33" s="153">
        <v>0</v>
      </c>
      <c r="E33" s="153">
        <v>0</v>
      </c>
      <c r="F33" s="153">
        <v>0</v>
      </c>
      <c r="G33" s="153">
        <v>0</v>
      </c>
      <c r="H33" s="153">
        <v>0</v>
      </c>
      <c r="I33" s="153">
        <v>0</v>
      </c>
      <c r="J33" s="153">
        <v>0</v>
      </c>
      <c r="K33" s="153">
        <v>0</v>
      </c>
      <c r="L33" s="153">
        <v>0</v>
      </c>
      <c r="M33" s="153">
        <v>0</v>
      </c>
      <c r="N33" s="217">
        <v>0</v>
      </c>
      <c r="O33" s="169">
        <v>0</v>
      </c>
      <c r="P33" s="2"/>
      <c r="R33" s="2"/>
      <c r="S33" s="2"/>
    </row>
    <row r="34" spans="1:19" s="10" customFormat="1" ht="15" customHeight="1">
      <c r="A34" s="2"/>
      <c r="B34" s="88" t="s">
        <v>500</v>
      </c>
      <c r="C34" s="153">
        <v>0</v>
      </c>
      <c r="D34" s="153">
        <v>0</v>
      </c>
      <c r="E34" s="153">
        <v>0</v>
      </c>
      <c r="F34" s="153">
        <v>0</v>
      </c>
      <c r="G34" s="153">
        <v>0</v>
      </c>
      <c r="H34" s="153">
        <v>0</v>
      </c>
      <c r="I34" s="153">
        <v>0</v>
      </c>
      <c r="J34" s="153">
        <v>0</v>
      </c>
      <c r="K34" s="153">
        <v>0</v>
      </c>
      <c r="L34" s="153">
        <v>0</v>
      </c>
      <c r="M34" s="153">
        <v>0</v>
      </c>
      <c r="N34" s="217">
        <v>0</v>
      </c>
      <c r="O34" s="169">
        <v>0</v>
      </c>
      <c r="P34" s="2"/>
      <c r="R34" s="2"/>
      <c r="S34" s="2"/>
    </row>
    <row r="35" spans="1:19" s="10" customFormat="1" ht="15" customHeight="1">
      <c r="A35" s="2"/>
      <c r="B35" s="88" t="s">
        <v>491</v>
      </c>
      <c r="C35" s="153">
        <v>0</v>
      </c>
      <c r="D35" s="153">
        <v>0</v>
      </c>
      <c r="E35" s="153">
        <v>0</v>
      </c>
      <c r="F35" s="153">
        <v>0</v>
      </c>
      <c r="G35" s="153">
        <v>124439.3</v>
      </c>
      <c r="H35" s="153">
        <v>226330.2</v>
      </c>
      <c r="I35" s="153">
        <v>0</v>
      </c>
      <c r="J35" s="153">
        <v>0</v>
      </c>
      <c r="K35" s="153">
        <v>5477.3</v>
      </c>
      <c r="L35" s="153">
        <v>0</v>
      </c>
      <c r="M35" s="153">
        <v>172796.9</v>
      </c>
      <c r="N35" s="217">
        <v>529043.69999999995</v>
      </c>
      <c r="O35" s="169">
        <v>146112.79999999999</v>
      </c>
      <c r="P35" s="2"/>
      <c r="R35" s="2"/>
      <c r="S35" s="2"/>
    </row>
    <row r="36" spans="1:19" s="10" customFormat="1" ht="15" customHeight="1">
      <c r="A36" s="2"/>
      <c r="B36" s="88" t="s">
        <v>492</v>
      </c>
      <c r="C36" s="153">
        <v>0</v>
      </c>
      <c r="D36" s="153">
        <v>0</v>
      </c>
      <c r="E36" s="153">
        <v>0</v>
      </c>
      <c r="F36" s="153">
        <v>0</v>
      </c>
      <c r="G36" s="153">
        <v>0</v>
      </c>
      <c r="H36" s="153">
        <v>0</v>
      </c>
      <c r="I36" s="153">
        <v>0</v>
      </c>
      <c r="J36" s="153">
        <v>0</v>
      </c>
      <c r="K36" s="153">
        <v>116155.1</v>
      </c>
      <c r="L36" s="153">
        <v>0</v>
      </c>
      <c r="M36" s="153">
        <v>0</v>
      </c>
      <c r="N36" s="217">
        <v>116155.1</v>
      </c>
      <c r="O36" s="169">
        <v>115398.8</v>
      </c>
      <c r="P36" s="2"/>
      <c r="R36" s="2"/>
      <c r="S36" s="2"/>
    </row>
    <row r="37" spans="1:19" s="10" customFormat="1" ht="15" customHeight="1">
      <c r="A37" s="2"/>
      <c r="B37" s="88" t="s">
        <v>493</v>
      </c>
      <c r="C37" s="153">
        <v>0</v>
      </c>
      <c r="D37" s="153">
        <v>0</v>
      </c>
      <c r="E37" s="153">
        <v>0</v>
      </c>
      <c r="F37" s="153">
        <v>0</v>
      </c>
      <c r="G37" s="153">
        <v>0</v>
      </c>
      <c r="H37" s="153">
        <v>0</v>
      </c>
      <c r="I37" s="153">
        <v>0</v>
      </c>
      <c r="J37" s="153">
        <v>63.1</v>
      </c>
      <c r="K37" s="153">
        <v>0</v>
      </c>
      <c r="L37" s="153">
        <v>0</v>
      </c>
      <c r="M37" s="153">
        <v>0</v>
      </c>
      <c r="N37" s="217">
        <v>63.1</v>
      </c>
      <c r="O37" s="169">
        <v>36.1</v>
      </c>
      <c r="P37" s="2"/>
      <c r="R37" s="2"/>
      <c r="S37" s="2"/>
    </row>
    <row r="38" spans="1:19" s="10" customFormat="1" ht="24.95" customHeight="1">
      <c r="A38" s="2"/>
      <c r="B38" s="88" t="s">
        <v>598</v>
      </c>
      <c r="C38" s="153">
        <v>0</v>
      </c>
      <c r="D38" s="153">
        <v>0</v>
      </c>
      <c r="E38" s="153">
        <v>0</v>
      </c>
      <c r="F38" s="153">
        <v>0</v>
      </c>
      <c r="G38" s="153">
        <v>0</v>
      </c>
      <c r="H38" s="153">
        <v>0</v>
      </c>
      <c r="I38" s="153">
        <v>0</v>
      </c>
      <c r="J38" s="153">
        <v>0</v>
      </c>
      <c r="K38" s="153">
        <v>0</v>
      </c>
      <c r="L38" s="153">
        <v>0</v>
      </c>
      <c r="M38" s="153">
        <v>0</v>
      </c>
      <c r="N38" s="217">
        <v>0</v>
      </c>
      <c r="O38" s="169">
        <v>0</v>
      </c>
      <c r="P38" s="2"/>
      <c r="R38" s="2"/>
      <c r="S38" s="2"/>
    </row>
    <row r="39" spans="1:19" s="10" customFormat="1" ht="15" customHeight="1">
      <c r="A39" s="2"/>
      <c r="B39" s="88" t="s">
        <v>532</v>
      </c>
      <c r="C39" s="153">
        <v>0</v>
      </c>
      <c r="D39" s="153">
        <v>0</v>
      </c>
      <c r="E39" s="153">
        <v>0</v>
      </c>
      <c r="F39" s="153">
        <v>0</v>
      </c>
      <c r="G39" s="153">
        <v>0</v>
      </c>
      <c r="H39" s="153">
        <v>0</v>
      </c>
      <c r="I39" s="153">
        <v>0</v>
      </c>
      <c r="J39" s="153">
        <v>0</v>
      </c>
      <c r="K39" s="153">
        <v>0</v>
      </c>
      <c r="L39" s="153">
        <v>0</v>
      </c>
      <c r="M39" s="153">
        <v>0</v>
      </c>
      <c r="N39" s="217">
        <v>0</v>
      </c>
      <c r="O39" s="169">
        <v>0</v>
      </c>
      <c r="P39" s="2"/>
      <c r="R39" s="2"/>
      <c r="S39" s="2"/>
    </row>
    <row r="40" spans="1:19" s="10" customFormat="1" ht="15" customHeight="1" thickBot="1">
      <c r="A40" s="2"/>
      <c r="B40" s="102" t="s">
        <v>2</v>
      </c>
      <c r="C40" s="170">
        <v>12048.6</v>
      </c>
      <c r="D40" s="170">
        <v>0</v>
      </c>
      <c r="E40" s="170">
        <v>0</v>
      </c>
      <c r="F40" s="170">
        <v>0</v>
      </c>
      <c r="G40" s="170">
        <v>124439.3</v>
      </c>
      <c r="H40" s="170">
        <v>226330.2</v>
      </c>
      <c r="I40" s="170">
        <v>0</v>
      </c>
      <c r="J40" s="170">
        <v>63.1</v>
      </c>
      <c r="K40" s="170">
        <v>121660.7</v>
      </c>
      <c r="L40" s="170">
        <v>0</v>
      </c>
      <c r="M40" s="170">
        <v>172796.9</v>
      </c>
      <c r="N40" s="170">
        <v>657338.80000000005</v>
      </c>
      <c r="O40" s="170">
        <v>261575.9</v>
      </c>
      <c r="P40" s="2"/>
      <c r="R40" s="2"/>
      <c r="S40" s="2"/>
    </row>
    <row r="41" spans="1:19" s="10" customFormat="1" ht="12.75" thickTop="1">
      <c r="A41" s="2"/>
      <c r="B41" s="2"/>
      <c r="C41" s="2"/>
      <c r="D41" s="2"/>
      <c r="E41" s="2"/>
      <c r="F41" s="2"/>
      <c r="G41" s="2"/>
      <c r="H41" s="2"/>
      <c r="I41" s="2"/>
      <c r="J41" s="2"/>
      <c r="K41" s="2"/>
      <c r="L41" s="2"/>
      <c r="M41" s="2"/>
      <c r="N41" s="2"/>
      <c r="O41" s="2"/>
      <c r="P41" s="2"/>
      <c r="R41" s="2"/>
      <c r="S41" s="2"/>
    </row>
    <row r="42" spans="1:19" s="10" customFormat="1">
      <c r="A42" s="2"/>
      <c r="B42" s="2"/>
      <c r="C42" s="2"/>
      <c r="D42" s="2"/>
      <c r="E42" s="2"/>
      <c r="F42" s="2"/>
      <c r="G42" s="2"/>
      <c r="H42" s="2"/>
      <c r="I42" s="2"/>
      <c r="J42" s="2"/>
      <c r="K42" s="2"/>
      <c r="L42" s="2"/>
      <c r="M42" s="2"/>
      <c r="N42" s="2"/>
      <c r="O42" s="2"/>
      <c r="P42" s="2"/>
      <c r="R42" s="2"/>
      <c r="S42" s="2"/>
    </row>
    <row r="43" spans="1:19" s="10" customFormat="1">
      <c r="A43" s="2"/>
      <c r="B43" s="2"/>
      <c r="C43" s="2"/>
      <c r="D43" s="2"/>
      <c r="E43" s="2"/>
      <c r="F43" s="2"/>
      <c r="G43" s="2"/>
      <c r="H43" s="2"/>
      <c r="I43" s="2"/>
      <c r="J43" s="2"/>
      <c r="K43" s="2"/>
      <c r="L43" s="2"/>
      <c r="M43" s="2"/>
      <c r="N43" s="2"/>
      <c r="O43" s="2"/>
      <c r="P43" s="2"/>
      <c r="R43" s="2"/>
      <c r="S43" s="2"/>
    </row>
    <row r="44" spans="1:19" s="10" customFormat="1">
      <c r="A44" s="2"/>
      <c r="B44" s="2"/>
      <c r="C44" s="2"/>
      <c r="D44" s="2"/>
      <c r="E44" s="2"/>
      <c r="F44" s="2"/>
      <c r="G44" s="2"/>
      <c r="H44" s="2"/>
      <c r="I44" s="2"/>
      <c r="J44" s="2"/>
      <c r="K44" s="2"/>
      <c r="L44" s="2"/>
      <c r="M44" s="2"/>
      <c r="N44" s="2"/>
      <c r="O44" s="2"/>
      <c r="P44" s="2"/>
      <c r="R44" s="2"/>
      <c r="S44" s="2"/>
    </row>
    <row r="45" spans="1:19" s="10" customFormat="1">
      <c r="A45" s="2"/>
      <c r="B45" s="2"/>
      <c r="C45" s="2"/>
      <c r="D45" s="2"/>
      <c r="E45" s="2"/>
      <c r="F45" s="2"/>
      <c r="G45" s="2"/>
      <c r="H45" s="2"/>
      <c r="I45" s="2"/>
      <c r="J45" s="2"/>
      <c r="K45" s="2"/>
      <c r="L45" s="2"/>
      <c r="M45" s="2"/>
      <c r="N45" s="2"/>
      <c r="O45" s="2"/>
      <c r="P45" s="2"/>
      <c r="R45" s="2"/>
      <c r="S45" s="2"/>
    </row>
    <row r="46" spans="1:19" s="10" customFormat="1">
      <c r="A46" s="2"/>
      <c r="B46" s="2"/>
      <c r="C46" s="2"/>
      <c r="D46" s="2"/>
      <c r="E46" s="2"/>
      <c r="F46" s="2"/>
      <c r="G46" s="2"/>
      <c r="H46" s="2"/>
      <c r="I46" s="2"/>
      <c r="J46" s="2"/>
      <c r="K46" s="2"/>
      <c r="L46" s="2"/>
      <c r="M46" s="2"/>
      <c r="N46" s="2"/>
      <c r="O46" s="2"/>
      <c r="P46" s="2"/>
      <c r="R46" s="2"/>
      <c r="S46" s="2"/>
    </row>
    <row r="47" spans="1:19" s="10" customFormat="1">
      <c r="A47" s="2"/>
      <c r="B47" s="2"/>
      <c r="C47" s="2"/>
      <c r="D47" s="2"/>
      <c r="E47" s="2"/>
      <c r="F47" s="2"/>
      <c r="G47" s="2"/>
      <c r="H47" s="2"/>
      <c r="I47" s="2"/>
      <c r="J47" s="2"/>
      <c r="K47" s="2"/>
      <c r="L47" s="2"/>
      <c r="M47" s="2"/>
      <c r="N47" s="2"/>
      <c r="O47" s="2"/>
      <c r="P47" s="2"/>
      <c r="R47" s="2"/>
      <c r="S47" s="2"/>
    </row>
    <row r="48" spans="1:19" s="10" customFormat="1">
      <c r="A48" s="2"/>
      <c r="B48" s="2"/>
      <c r="C48" s="2"/>
      <c r="D48" s="2"/>
      <c r="E48" s="2"/>
      <c r="F48" s="2"/>
      <c r="G48" s="2"/>
      <c r="H48" s="2"/>
      <c r="I48" s="2"/>
      <c r="J48" s="2"/>
      <c r="K48" s="2"/>
      <c r="L48" s="2"/>
      <c r="M48" s="2"/>
      <c r="N48" s="2"/>
      <c r="O48" s="2"/>
      <c r="P48" s="2"/>
      <c r="R48" s="2"/>
      <c r="S48" s="2"/>
    </row>
    <row r="49" spans="1:19" s="10" customFormat="1">
      <c r="A49" s="2"/>
      <c r="B49" s="2"/>
      <c r="C49" s="2"/>
      <c r="D49" s="2"/>
      <c r="E49" s="2"/>
      <c r="F49" s="2"/>
      <c r="G49" s="2"/>
      <c r="H49" s="2"/>
      <c r="I49" s="2"/>
      <c r="J49" s="2"/>
      <c r="K49" s="2"/>
      <c r="L49" s="2"/>
      <c r="M49" s="2"/>
      <c r="N49" s="2"/>
      <c r="O49" s="2"/>
      <c r="P49" s="2"/>
      <c r="R49" s="2"/>
      <c r="S49" s="2"/>
    </row>
    <row r="50" spans="1:19" s="10" customFormat="1">
      <c r="A50" s="2"/>
      <c r="B50" s="2"/>
      <c r="C50" s="2"/>
      <c r="D50" s="2"/>
      <c r="E50" s="2"/>
      <c r="F50" s="2"/>
      <c r="G50" s="2"/>
      <c r="H50" s="2"/>
      <c r="I50" s="2"/>
      <c r="J50" s="2"/>
      <c r="K50" s="2"/>
      <c r="L50" s="2"/>
      <c r="M50" s="2"/>
      <c r="N50" s="2"/>
      <c r="O50" s="2"/>
      <c r="P50" s="2"/>
      <c r="R50" s="2"/>
      <c r="S50" s="2"/>
    </row>
    <row r="51" spans="1:19" s="10" customFormat="1">
      <c r="A51" s="2"/>
      <c r="B51" s="2"/>
      <c r="C51" s="2"/>
      <c r="D51" s="2"/>
      <c r="E51" s="2"/>
      <c r="F51" s="2"/>
      <c r="G51" s="2"/>
      <c r="H51" s="2"/>
      <c r="I51" s="2"/>
      <c r="J51" s="2"/>
      <c r="K51" s="2"/>
      <c r="L51" s="2"/>
      <c r="M51" s="2"/>
      <c r="N51" s="2"/>
      <c r="O51" s="2"/>
      <c r="P51" s="2"/>
      <c r="R51" s="2"/>
      <c r="S51" s="2"/>
    </row>
    <row r="52" spans="1:19" s="10" customFormat="1">
      <c r="A52" s="2"/>
      <c r="B52" s="2"/>
      <c r="C52" s="2"/>
      <c r="D52" s="2"/>
      <c r="E52" s="2"/>
      <c r="F52" s="2"/>
      <c r="G52" s="2"/>
      <c r="H52" s="2"/>
      <c r="I52" s="2"/>
      <c r="J52" s="2"/>
      <c r="K52" s="2"/>
      <c r="L52" s="2"/>
      <c r="M52" s="2"/>
      <c r="N52" s="2"/>
      <c r="O52" s="2"/>
      <c r="P52" s="2"/>
      <c r="R52" s="2"/>
      <c r="S52" s="2"/>
    </row>
  </sheetData>
  <mergeCells count="13">
    <mergeCell ref="O2:O3"/>
    <mergeCell ref="B5:O5"/>
    <mergeCell ref="B24:O24"/>
    <mergeCell ref="B28:B29"/>
    <mergeCell ref="C28:M28"/>
    <mergeCell ref="N28:N29"/>
    <mergeCell ref="O28:O29"/>
    <mergeCell ref="B8:M8"/>
    <mergeCell ref="B9:B10"/>
    <mergeCell ref="C9:M9"/>
    <mergeCell ref="N9:N10"/>
    <mergeCell ref="O9:O10"/>
    <mergeCell ref="B27:M27"/>
  </mergeCells>
  <hyperlinks>
    <hyperlink ref="O2" location="Índice!A1" display="Back to the Index"/>
  </hyperlinks>
  <pageMargins left="0.7" right="0.7" top="0.75" bottom="0.75" header="0.3" footer="0.3"/>
  <pageSetup paperSize="9" orientation="portrait" r:id="rId1"/>
  <ignoredErrors>
    <ignoredError sqref="C10 C29" numberStoredAsText="1"/>
  </ignoredErrors>
</worksheet>
</file>

<file path=xl/worksheets/sheet24.xml><?xml version="1.0" encoding="utf-8"?>
<worksheet xmlns="http://schemas.openxmlformats.org/spreadsheetml/2006/main" xmlns:r="http://schemas.openxmlformats.org/officeDocument/2006/relationships">
  <dimension ref="A2:L78"/>
  <sheetViews>
    <sheetView showZeros="0" zoomScaleNormal="100" workbookViewId="0">
      <selection activeCell="L4" sqref="L4:L5"/>
    </sheetView>
  </sheetViews>
  <sheetFormatPr defaultRowHeight="15" customHeight="1"/>
  <cols>
    <col min="1" max="1" width="8.7109375" style="2" customWidth="1"/>
    <col min="2" max="2" width="20.7109375" style="2" customWidth="1"/>
    <col min="3" max="3" width="15.7109375" style="2" customWidth="1"/>
    <col min="4" max="10" width="15" style="2" customWidth="1"/>
    <col min="11" max="11" width="5.7109375" style="2" customWidth="1"/>
    <col min="12" max="16384" width="9.140625" style="2"/>
  </cols>
  <sheetData>
    <row r="2" spans="2:12" ht="15" customHeight="1">
      <c r="B2" s="719" t="s">
        <v>812</v>
      </c>
      <c r="C2" s="719"/>
      <c r="D2" s="719"/>
      <c r="E2" s="719"/>
      <c r="F2" s="719"/>
      <c r="G2" s="719"/>
      <c r="H2" s="719"/>
      <c r="I2" s="719"/>
      <c r="J2" s="719"/>
    </row>
    <row r="3" spans="2:12" ht="15" customHeight="1">
      <c r="B3" s="637" t="s">
        <v>599</v>
      </c>
      <c r="C3" s="637"/>
      <c r="D3" s="645"/>
      <c r="E3" s="645"/>
      <c r="F3" s="645"/>
      <c r="G3" s="645"/>
      <c r="H3" s="645"/>
      <c r="I3" s="645"/>
      <c r="J3" s="645"/>
    </row>
    <row r="4" spans="2:12" s="138" customFormat="1" ht="15" customHeight="1">
      <c r="B4" s="641" t="s">
        <v>600</v>
      </c>
      <c r="C4" s="641"/>
      <c r="D4" s="641"/>
      <c r="E4" s="641"/>
      <c r="F4" s="641"/>
      <c r="G4" s="641"/>
      <c r="H4" s="641"/>
      <c r="I4" s="641"/>
      <c r="J4" s="641"/>
      <c r="L4" s="712" t="s">
        <v>860</v>
      </c>
    </row>
    <row r="5" spans="2:12" s="138" customFormat="1" ht="15" customHeight="1">
      <c r="B5" s="157"/>
      <c r="C5" s="157"/>
      <c r="D5" s="157"/>
      <c r="E5" s="157"/>
      <c r="F5" s="157"/>
      <c r="G5" s="157"/>
      <c r="H5" s="157"/>
      <c r="I5" s="107"/>
      <c r="J5" s="662" t="s">
        <v>0</v>
      </c>
      <c r="L5" s="712"/>
    </row>
    <row r="6" spans="2:12" s="68" customFormat="1" ht="39.950000000000003" customHeight="1">
      <c r="B6" s="175"/>
      <c r="C6" s="176" t="s">
        <v>541</v>
      </c>
      <c r="D6" s="176" t="s">
        <v>601</v>
      </c>
      <c r="E6" s="176" t="s">
        <v>602</v>
      </c>
      <c r="F6" s="176" t="s">
        <v>547</v>
      </c>
      <c r="G6" s="176" t="s">
        <v>548</v>
      </c>
      <c r="H6" s="176" t="s">
        <v>603</v>
      </c>
      <c r="I6" s="176" t="s">
        <v>1</v>
      </c>
      <c r="J6" s="176" t="s">
        <v>531</v>
      </c>
    </row>
    <row r="7" spans="2:12" ht="15" customHeight="1">
      <c r="B7" s="177" t="s">
        <v>552</v>
      </c>
      <c r="C7" s="178" t="s">
        <v>553</v>
      </c>
      <c r="D7" s="179">
        <v>0</v>
      </c>
      <c r="E7" s="179">
        <v>0</v>
      </c>
      <c r="F7" s="179">
        <v>0</v>
      </c>
      <c r="G7" s="179">
        <v>0</v>
      </c>
      <c r="H7" s="179">
        <v>0</v>
      </c>
      <c r="I7" s="182">
        <v>0</v>
      </c>
      <c r="J7" s="181">
        <v>0</v>
      </c>
    </row>
    <row r="8" spans="2:12" ht="15" customHeight="1">
      <c r="B8" s="184"/>
      <c r="C8" s="178" t="s">
        <v>554</v>
      </c>
      <c r="D8" s="90">
        <v>0</v>
      </c>
      <c r="E8" s="90">
        <v>0</v>
      </c>
      <c r="F8" s="90">
        <v>0</v>
      </c>
      <c r="G8" s="90">
        <v>0</v>
      </c>
      <c r="H8" s="90">
        <v>0</v>
      </c>
      <c r="I8" s="90">
        <v>0</v>
      </c>
      <c r="J8" s="162">
        <v>0</v>
      </c>
    </row>
    <row r="9" spans="2:12" ht="15" customHeight="1">
      <c r="B9" s="184"/>
      <c r="C9" s="178" t="s">
        <v>555</v>
      </c>
      <c r="D9" s="90">
        <v>6.3</v>
      </c>
      <c r="E9" s="185">
        <v>1E-3</v>
      </c>
      <c r="F9" s="90">
        <v>1</v>
      </c>
      <c r="G9" s="185">
        <v>0.42259999999999998</v>
      </c>
      <c r="H9" s="90">
        <v>365.3</v>
      </c>
      <c r="I9" s="90">
        <v>1.2</v>
      </c>
      <c r="J9" s="162">
        <v>0.186</v>
      </c>
    </row>
    <row r="10" spans="2:12" ht="15" customHeight="1">
      <c r="B10" s="184"/>
      <c r="C10" s="178" t="s">
        <v>556</v>
      </c>
      <c r="D10" s="90">
        <v>67.8</v>
      </c>
      <c r="E10" s="185">
        <v>2E-3</v>
      </c>
      <c r="F10" s="90">
        <v>3</v>
      </c>
      <c r="G10" s="185">
        <v>0.42259999999999998</v>
      </c>
      <c r="H10" s="90">
        <v>365.3</v>
      </c>
      <c r="I10" s="90">
        <v>20.3</v>
      </c>
      <c r="J10" s="162">
        <v>0.29899999999999999</v>
      </c>
    </row>
    <row r="11" spans="2:12" ht="15" customHeight="1">
      <c r="B11" s="184"/>
      <c r="C11" s="178" t="s">
        <v>557</v>
      </c>
      <c r="D11" s="90">
        <v>359.2</v>
      </c>
      <c r="E11" s="185">
        <v>4.0000000000000001E-3</v>
      </c>
      <c r="F11" s="90">
        <v>3</v>
      </c>
      <c r="G11" s="185">
        <v>0.42259999999999998</v>
      </c>
      <c r="H11" s="90">
        <v>365.3</v>
      </c>
      <c r="I11" s="90">
        <v>164.7</v>
      </c>
      <c r="J11" s="162">
        <v>0.45800000000000002</v>
      </c>
    </row>
    <row r="12" spans="2:12" ht="15" customHeight="1">
      <c r="B12" s="184"/>
      <c r="C12" s="178" t="s">
        <v>558</v>
      </c>
      <c r="D12" s="90">
        <v>460.9</v>
      </c>
      <c r="E12" s="185">
        <v>7.0000000000000001E-3</v>
      </c>
      <c r="F12" s="90">
        <v>4</v>
      </c>
      <c r="G12" s="185">
        <v>0.42259999999999998</v>
      </c>
      <c r="H12" s="90">
        <v>632.70000000000005</v>
      </c>
      <c r="I12" s="90">
        <v>337.9</v>
      </c>
      <c r="J12" s="162">
        <v>0.73299999999999998</v>
      </c>
    </row>
    <row r="13" spans="2:12" ht="15" customHeight="1">
      <c r="B13" s="184"/>
      <c r="C13" s="178" t="s">
        <v>559</v>
      </c>
      <c r="D13" s="90">
        <v>3899.3</v>
      </c>
      <c r="E13" s="185">
        <v>1.2999999999999999E-2</v>
      </c>
      <c r="F13" s="90">
        <v>7</v>
      </c>
      <c r="G13" s="185">
        <v>0.42259999999999998</v>
      </c>
      <c r="H13" s="90">
        <v>746.8</v>
      </c>
      <c r="I13" s="90">
        <v>3405.2</v>
      </c>
      <c r="J13" s="162">
        <v>0.873</v>
      </c>
    </row>
    <row r="14" spans="2:12" ht="15" customHeight="1">
      <c r="B14" s="184"/>
      <c r="C14" s="178" t="s">
        <v>560</v>
      </c>
      <c r="D14" s="90">
        <v>6014.5</v>
      </c>
      <c r="E14" s="185">
        <v>2.3E-2</v>
      </c>
      <c r="F14" s="90">
        <v>7</v>
      </c>
      <c r="G14" s="185">
        <v>0.42259999999999998</v>
      </c>
      <c r="H14" s="90">
        <v>1037.4000000000001</v>
      </c>
      <c r="I14" s="90">
        <v>8057.9</v>
      </c>
      <c r="J14" s="162">
        <v>1.34</v>
      </c>
    </row>
    <row r="15" spans="2:12" ht="15" customHeight="1">
      <c r="B15" s="184"/>
      <c r="C15" s="178" t="s">
        <v>561</v>
      </c>
      <c r="D15" s="90">
        <v>85.6</v>
      </c>
      <c r="E15" s="185">
        <v>3.6999999999999998E-2</v>
      </c>
      <c r="F15" s="90">
        <v>2</v>
      </c>
      <c r="G15" s="185">
        <v>0.42259999999999998</v>
      </c>
      <c r="H15" s="90">
        <v>365.3</v>
      </c>
      <c r="I15" s="90">
        <v>100.6</v>
      </c>
      <c r="J15" s="162">
        <v>1.175</v>
      </c>
    </row>
    <row r="16" spans="2:12" ht="15" customHeight="1">
      <c r="B16" s="184"/>
      <c r="C16" s="178" t="s">
        <v>562</v>
      </c>
      <c r="D16" s="90">
        <v>69.3</v>
      </c>
      <c r="E16" s="185">
        <v>5.8999999999999997E-2</v>
      </c>
      <c r="F16" s="90">
        <v>1</v>
      </c>
      <c r="G16" s="185">
        <v>0.42259999999999998</v>
      </c>
      <c r="H16" s="90">
        <v>365.3</v>
      </c>
      <c r="I16" s="90">
        <v>97.1</v>
      </c>
      <c r="J16" s="162">
        <v>1.4019999999999999</v>
      </c>
    </row>
    <row r="17" spans="1:10" ht="15" customHeight="1">
      <c r="A17" s="10"/>
      <c r="B17" s="184"/>
      <c r="C17" s="178" t="s">
        <v>563</v>
      </c>
      <c r="D17" s="90">
        <v>0</v>
      </c>
      <c r="E17" s="185">
        <v>0</v>
      </c>
      <c r="F17" s="90">
        <v>0</v>
      </c>
      <c r="G17" s="185">
        <v>0</v>
      </c>
      <c r="H17" s="90">
        <v>0</v>
      </c>
      <c r="I17" s="90">
        <v>0</v>
      </c>
      <c r="J17" s="162">
        <v>0</v>
      </c>
    </row>
    <row r="18" spans="1:10" ht="15" customHeight="1">
      <c r="A18" s="10"/>
      <c r="B18" s="184"/>
      <c r="C18" s="178" t="s">
        <v>564</v>
      </c>
      <c r="D18" s="90">
        <v>76.8</v>
      </c>
      <c r="E18" s="185">
        <v>0.115</v>
      </c>
      <c r="F18" s="90">
        <v>1</v>
      </c>
      <c r="G18" s="185">
        <v>0.3468</v>
      </c>
      <c r="H18" s="90">
        <v>1080</v>
      </c>
      <c r="I18" s="90">
        <v>123.9</v>
      </c>
      <c r="J18" s="162">
        <v>1.613</v>
      </c>
    </row>
    <row r="19" spans="1:10" ht="15" customHeight="1">
      <c r="A19" s="10"/>
      <c r="B19" s="184"/>
      <c r="C19" s="178" t="s">
        <v>565</v>
      </c>
      <c r="D19" s="90">
        <v>0</v>
      </c>
      <c r="E19" s="185">
        <v>0</v>
      </c>
      <c r="F19" s="90">
        <v>0</v>
      </c>
      <c r="G19" s="185">
        <v>0</v>
      </c>
      <c r="H19" s="90">
        <v>0</v>
      </c>
      <c r="I19" s="90">
        <v>0</v>
      </c>
      <c r="J19" s="162">
        <v>0</v>
      </c>
    </row>
    <row r="20" spans="1:10" ht="15" customHeight="1">
      <c r="A20" s="10"/>
      <c r="B20" s="184"/>
      <c r="C20" s="178" t="s">
        <v>566</v>
      </c>
      <c r="D20" s="90">
        <v>0</v>
      </c>
      <c r="E20" s="185">
        <v>0</v>
      </c>
      <c r="F20" s="185">
        <v>0</v>
      </c>
      <c r="G20" s="185">
        <v>0</v>
      </c>
      <c r="H20" s="185">
        <v>0</v>
      </c>
      <c r="I20" s="90">
        <v>0</v>
      </c>
      <c r="J20" s="162">
        <v>0</v>
      </c>
    </row>
    <row r="21" spans="1:10" ht="15" customHeight="1">
      <c r="A21" s="10"/>
      <c r="B21" s="206"/>
      <c r="C21" s="187" t="s">
        <v>567</v>
      </c>
      <c r="D21" s="188">
        <v>11039.7</v>
      </c>
      <c r="E21" s="189">
        <v>1.9E-2</v>
      </c>
      <c r="F21" s="188">
        <v>29</v>
      </c>
      <c r="G21" s="189">
        <v>0.42209999999999998</v>
      </c>
      <c r="H21" s="188">
        <v>703.2</v>
      </c>
      <c r="I21" s="188">
        <v>12308.6</v>
      </c>
      <c r="J21" s="190">
        <v>1.115</v>
      </c>
    </row>
    <row r="22" spans="1:10" ht="15" customHeight="1">
      <c r="A22" s="10"/>
      <c r="B22" s="177" t="s">
        <v>494</v>
      </c>
      <c r="C22" s="178" t="s">
        <v>553</v>
      </c>
      <c r="D22" s="90">
        <v>0</v>
      </c>
      <c r="E22" s="185">
        <v>0</v>
      </c>
      <c r="F22" s="185">
        <v>0</v>
      </c>
      <c r="G22" s="185">
        <v>0</v>
      </c>
      <c r="H22" s="185">
        <v>0</v>
      </c>
      <c r="I22" s="90">
        <v>0</v>
      </c>
      <c r="J22" s="181">
        <v>0</v>
      </c>
    </row>
    <row r="23" spans="1:10" ht="15" customHeight="1">
      <c r="A23" s="10"/>
      <c r="B23" s="204"/>
      <c r="C23" s="178" t="s">
        <v>554</v>
      </c>
      <c r="D23" s="90">
        <v>0</v>
      </c>
      <c r="E23" s="185">
        <v>0</v>
      </c>
      <c r="F23" s="185">
        <v>0</v>
      </c>
      <c r="G23" s="185">
        <v>0</v>
      </c>
      <c r="H23" s="185">
        <v>0</v>
      </c>
      <c r="I23" s="90">
        <v>0</v>
      </c>
      <c r="J23" s="181">
        <v>0</v>
      </c>
    </row>
    <row r="24" spans="1:10" ht="15" customHeight="1">
      <c r="A24" s="10"/>
      <c r="B24" s="204"/>
      <c r="C24" s="178" t="s">
        <v>555</v>
      </c>
      <c r="D24" s="90">
        <v>0</v>
      </c>
      <c r="E24" s="185">
        <v>0</v>
      </c>
      <c r="F24" s="185">
        <v>0</v>
      </c>
      <c r="G24" s="185">
        <v>0</v>
      </c>
      <c r="H24" s="185">
        <v>0</v>
      </c>
      <c r="I24" s="90">
        <v>0</v>
      </c>
      <c r="J24" s="181">
        <v>0</v>
      </c>
    </row>
    <row r="25" spans="1:10" ht="15" customHeight="1">
      <c r="A25" s="10"/>
      <c r="B25" s="204"/>
      <c r="C25" s="178" t="s">
        <v>556</v>
      </c>
      <c r="D25" s="90">
        <v>126.4</v>
      </c>
      <c r="E25" s="185">
        <v>2E-3</v>
      </c>
      <c r="F25" s="90">
        <v>8</v>
      </c>
      <c r="G25" s="185">
        <v>0.38679999999999998</v>
      </c>
      <c r="H25" s="90">
        <v>369.4</v>
      </c>
      <c r="I25" s="90">
        <v>25.8</v>
      </c>
      <c r="J25" s="181">
        <v>0.20399999999999999</v>
      </c>
    </row>
    <row r="26" spans="1:10" ht="15" customHeight="1">
      <c r="A26" s="10"/>
      <c r="B26" s="204"/>
      <c r="C26" s="178" t="s">
        <v>557</v>
      </c>
      <c r="D26" s="90">
        <v>53.2</v>
      </c>
      <c r="E26" s="185">
        <v>4.0000000000000001E-3</v>
      </c>
      <c r="F26" s="90">
        <v>7</v>
      </c>
      <c r="G26" s="185">
        <v>0.42949999999999999</v>
      </c>
      <c r="H26" s="90">
        <v>365.3</v>
      </c>
      <c r="I26" s="90">
        <v>17</v>
      </c>
      <c r="J26" s="181">
        <v>0.31900000000000001</v>
      </c>
    </row>
    <row r="27" spans="1:10" ht="15" customHeight="1">
      <c r="A27" s="10"/>
      <c r="B27" s="204"/>
      <c r="C27" s="178" t="s">
        <v>558</v>
      </c>
      <c r="D27" s="90">
        <v>84.3</v>
      </c>
      <c r="E27" s="185">
        <v>7.0000000000000001E-3</v>
      </c>
      <c r="F27" s="90">
        <v>9</v>
      </c>
      <c r="G27" s="185">
        <v>0.41160000000000002</v>
      </c>
      <c r="H27" s="90">
        <v>842.1</v>
      </c>
      <c r="I27" s="90">
        <v>36.6</v>
      </c>
      <c r="J27" s="181">
        <v>0.433</v>
      </c>
    </row>
    <row r="28" spans="1:10" ht="15" customHeight="1">
      <c r="A28" s="10"/>
      <c r="B28" s="204"/>
      <c r="C28" s="178" t="s">
        <v>559</v>
      </c>
      <c r="D28" s="90">
        <v>152.5</v>
      </c>
      <c r="E28" s="185">
        <v>1.2999999999999999E-2</v>
      </c>
      <c r="F28" s="90">
        <v>9</v>
      </c>
      <c r="G28" s="185">
        <v>0.40260000000000001</v>
      </c>
      <c r="H28" s="90">
        <v>607.9</v>
      </c>
      <c r="I28" s="90">
        <v>87.9</v>
      </c>
      <c r="J28" s="181">
        <v>0.57699999999999996</v>
      </c>
    </row>
    <row r="29" spans="1:10" ht="15" customHeight="1">
      <c r="A29" s="10"/>
      <c r="B29" s="204"/>
      <c r="C29" s="178" t="s">
        <v>560</v>
      </c>
      <c r="D29" s="90">
        <v>62.6</v>
      </c>
      <c r="E29" s="185">
        <v>2.3E-2</v>
      </c>
      <c r="F29" s="90">
        <v>6</v>
      </c>
      <c r="G29" s="185">
        <v>0.39500000000000002</v>
      </c>
      <c r="H29" s="90">
        <v>365.3</v>
      </c>
      <c r="I29" s="90">
        <v>37.6</v>
      </c>
      <c r="J29" s="181">
        <v>0.60099999999999998</v>
      </c>
    </row>
    <row r="30" spans="1:10" ht="15" customHeight="1">
      <c r="A30" s="10"/>
      <c r="B30" s="184"/>
      <c r="C30" s="178" t="s">
        <v>561</v>
      </c>
      <c r="D30" s="90">
        <v>73</v>
      </c>
      <c r="E30" s="185">
        <v>3.6999999999999998E-2</v>
      </c>
      <c r="F30" s="90">
        <v>8</v>
      </c>
      <c r="G30" s="185">
        <v>0.4083</v>
      </c>
      <c r="H30" s="90">
        <v>786.5</v>
      </c>
      <c r="I30" s="90">
        <v>66</v>
      </c>
      <c r="J30" s="181">
        <v>0.90300000000000002</v>
      </c>
    </row>
    <row r="31" spans="1:10" ht="15" customHeight="1">
      <c r="A31" s="10"/>
      <c r="B31" s="184"/>
      <c r="C31" s="178" t="s">
        <v>562</v>
      </c>
      <c r="D31" s="90">
        <v>214.7</v>
      </c>
      <c r="E31" s="185">
        <v>5.8999999999999997E-2</v>
      </c>
      <c r="F31" s="90">
        <v>7</v>
      </c>
      <c r="G31" s="185">
        <v>0.39789999999999998</v>
      </c>
      <c r="H31" s="90">
        <v>365.3</v>
      </c>
      <c r="I31" s="90">
        <v>206.8</v>
      </c>
      <c r="J31" s="181">
        <v>0.96299999999999997</v>
      </c>
    </row>
    <row r="32" spans="1:10" ht="15" customHeight="1">
      <c r="A32" s="10"/>
      <c r="B32" s="184"/>
      <c r="C32" s="178" t="s">
        <v>563</v>
      </c>
      <c r="D32" s="90">
        <v>107.7</v>
      </c>
      <c r="E32" s="185">
        <v>8.3000000000000004E-2</v>
      </c>
      <c r="F32" s="90">
        <v>5</v>
      </c>
      <c r="G32" s="185">
        <v>0.44400000000000001</v>
      </c>
      <c r="H32" s="90">
        <v>365.3</v>
      </c>
      <c r="I32" s="90">
        <v>141.30000000000001</v>
      </c>
      <c r="J32" s="181">
        <v>1.3120000000000001</v>
      </c>
    </row>
    <row r="33" spans="1:10" ht="15" customHeight="1">
      <c r="A33" s="10"/>
      <c r="B33" s="184"/>
      <c r="C33" s="178" t="s">
        <v>564</v>
      </c>
      <c r="D33" s="90">
        <v>478.8</v>
      </c>
      <c r="E33" s="185">
        <v>0.115</v>
      </c>
      <c r="F33" s="90">
        <v>7</v>
      </c>
      <c r="G33" s="185">
        <v>0.42209999999999998</v>
      </c>
      <c r="H33" s="90">
        <v>872.9</v>
      </c>
      <c r="I33" s="90">
        <v>716.9</v>
      </c>
      <c r="J33" s="181">
        <v>1.4970000000000001</v>
      </c>
    </row>
    <row r="34" spans="1:10" ht="15" customHeight="1">
      <c r="A34" s="10"/>
      <c r="B34" s="184"/>
      <c r="C34" s="178" t="s">
        <v>565</v>
      </c>
      <c r="D34" s="90">
        <v>0</v>
      </c>
      <c r="E34" s="185">
        <v>0</v>
      </c>
      <c r="F34" s="90">
        <v>0</v>
      </c>
      <c r="G34" s="185">
        <v>0</v>
      </c>
      <c r="H34" s="90">
        <v>0</v>
      </c>
      <c r="I34" s="90">
        <v>0</v>
      </c>
      <c r="J34" s="181">
        <v>0</v>
      </c>
    </row>
    <row r="35" spans="1:10" ht="15" customHeight="1">
      <c r="A35" s="10"/>
      <c r="B35" s="184"/>
      <c r="C35" s="178" t="s">
        <v>566</v>
      </c>
      <c r="D35" s="90">
        <v>264.89999999999998</v>
      </c>
      <c r="E35" s="185">
        <v>1</v>
      </c>
      <c r="F35" s="90">
        <v>1</v>
      </c>
      <c r="G35" s="185">
        <v>0.49619999999999997</v>
      </c>
      <c r="H35" s="90">
        <v>485.2</v>
      </c>
      <c r="I35" s="90">
        <v>16.600000000000001</v>
      </c>
      <c r="J35" s="181">
        <v>6.3E-2</v>
      </c>
    </row>
    <row r="36" spans="1:10" ht="15" customHeight="1">
      <c r="A36" s="10"/>
      <c r="B36" s="206"/>
      <c r="C36" s="187" t="s">
        <v>567</v>
      </c>
      <c r="D36" s="188">
        <v>1618.1</v>
      </c>
      <c r="E36" s="189">
        <v>0.2155</v>
      </c>
      <c r="F36" s="188">
        <v>67</v>
      </c>
      <c r="G36" s="189">
        <v>0.4259</v>
      </c>
      <c r="H36" s="188">
        <v>623.20000000000005</v>
      </c>
      <c r="I36" s="188">
        <v>1352.4</v>
      </c>
      <c r="J36" s="190">
        <v>0.83599999999999997</v>
      </c>
    </row>
    <row r="37" spans="1:10" ht="15" customHeight="1" thickBot="1">
      <c r="A37" s="10"/>
      <c r="B37" s="219" t="s">
        <v>2</v>
      </c>
      <c r="C37" s="195"/>
      <c r="D37" s="196">
        <v>12657.7</v>
      </c>
      <c r="E37" s="196"/>
      <c r="F37" s="196">
        <v>96</v>
      </c>
      <c r="G37" s="196"/>
      <c r="H37" s="196"/>
      <c r="I37" s="196">
        <v>13661</v>
      </c>
      <c r="J37" s="198">
        <v>1.079</v>
      </c>
    </row>
    <row r="38" spans="1:10" ht="15" customHeight="1" thickTop="1">
      <c r="B38" s="220" t="s">
        <v>568</v>
      </c>
      <c r="C38" s="71"/>
      <c r="D38" s="71"/>
      <c r="E38" s="71"/>
      <c r="F38" s="71"/>
      <c r="G38" s="71"/>
      <c r="H38" s="71"/>
      <c r="I38" s="71"/>
      <c r="J38" s="71"/>
    </row>
    <row r="40" spans="1:10" ht="15" customHeight="1">
      <c r="B40" s="719" t="s">
        <v>814</v>
      </c>
      <c r="C40" s="719"/>
      <c r="D40" s="719"/>
      <c r="E40" s="719"/>
      <c r="F40" s="719"/>
      <c r="G40" s="719"/>
      <c r="H40" s="719"/>
      <c r="I40" s="719"/>
      <c r="J40" s="719"/>
    </row>
    <row r="41" spans="1:10" ht="15" customHeight="1">
      <c r="B41" s="637" t="s">
        <v>599</v>
      </c>
      <c r="C41" s="637"/>
      <c r="D41" s="645"/>
      <c r="E41" s="645"/>
      <c r="F41" s="645"/>
      <c r="G41" s="645"/>
      <c r="H41" s="645"/>
      <c r="I41" s="645"/>
      <c r="J41" s="645"/>
    </row>
    <row r="42" spans="1:10" ht="15" customHeight="1">
      <c r="B42" s="641" t="s">
        <v>600</v>
      </c>
      <c r="C42" s="641"/>
      <c r="D42" s="641"/>
      <c r="E42" s="641"/>
      <c r="F42" s="641"/>
      <c r="G42" s="641"/>
      <c r="H42" s="641"/>
      <c r="I42" s="641"/>
      <c r="J42" s="641"/>
    </row>
    <row r="43" spans="1:10" ht="15" customHeight="1">
      <c r="B43" s="157"/>
      <c r="C43" s="157"/>
      <c r="D43" s="157"/>
      <c r="E43" s="157"/>
      <c r="F43" s="157"/>
      <c r="G43" s="157"/>
      <c r="H43" s="157"/>
      <c r="I43" s="31"/>
      <c r="J43" s="662" t="s">
        <v>0</v>
      </c>
    </row>
    <row r="44" spans="1:10" ht="39.950000000000003" customHeight="1">
      <c r="B44" s="175"/>
      <c r="C44" s="176" t="s">
        <v>541</v>
      </c>
      <c r="D44" s="176" t="s">
        <v>601</v>
      </c>
      <c r="E44" s="176" t="s">
        <v>602</v>
      </c>
      <c r="F44" s="176" t="s">
        <v>547</v>
      </c>
      <c r="G44" s="176" t="s">
        <v>548</v>
      </c>
      <c r="H44" s="176" t="s">
        <v>603</v>
      </c>
      <c r="I44" s="176" t="s">
        <v>1</v>
      </c>
      <c r="J44" s="176" t="s">
        <v>531</v>
      </c>
    </row>
    <row r="45" spans="1:10" ht="15" customHeight="1">
      <c r="B45" s="177" t="s">
        <v>552</v>
      </c>
      <c r="C45" s="178" t="s">
        <v>553</v>
      </c>
      <c r="D45" s="179">
        <v>0</v>
      </c>
      <c r="E45" s="179">
        <v>0</v>
      </c>
      <c r="F45" s="179">
        <v>0</v>
      </c>
      <c r="G45" s="179">
        <v>0</v>
      </c>
      <c r="H45" s="179">
        <v>0</v>
      </c>
      <c r="I45" s="182">
        <v>0</v>
      </c>
      <c r="J45" s="181">
        <v>0</v>
      </c>
    </row>
    <row r="46" spans="1:10" ht="15" customHeight="1">
      <c r="B46" s="184"/>
      <c r="C46" s="178" t="s">
        <v>554</v>
      </c>
      <c r="D46" s="90">
        <v>0</v>
      </c>
      <c r="E46" s="90">
        <v>0</v>
      </c>
      <c r="F46" s="90">
        <v>0</v>
      </c>
      <c r="G46" s="90">
        <v>0</v>
      </c>
      <c r="H46" s="90">
        <v>0</v>
      </c>
      <c r="I46" s="90">
        <v>0</v>
      </c>
      <c r="J46" s="162">
        <v>0</v>
      </c>
    </row>
    <row r="47" spans="1:10" ht="15" customHeight="1">
      <c r="B47" s="184"/>
      <c r="C47" s="178" t="s">
        <v>555</v>
      </c>
      <c r="D47" s="90">
        <v>3.2</v>
      </c>
      <c r="E47" s="185">
        <v>1E-3</v>
      </c>
      <c r="F47" s="90">
        <v>1</v>
      </c>
      <c r="G47" s="185">
        <v>0.42259999999999998</v>
      </c>
      <c r="H47" s="90">
        <v>365.3</v>
      </c>
      <c r="I47" s="90">
        <v>0.6</v>
      </c>
      <c r="J47" s="162">
        <v>0.186</v>
      </c>
    </row>
    <row r="48" spans="1:10" ht="15" customHeight="1">
      <c r="B48" s="184"/>
      <c r="C48" s="178" t="s">
        <v>556</v>
      </c>
      <c r="D48" s="90">
        <v>133.1</v>
      </c>
      <c r="E48" s="185">
        <v>2E-3</v>
      </c>
      <c r="F48" s="90">
        <v>3</v>
      </c>
      <c r="G48" s="185">
        <v>0.42259999999999998</v>
      </c>
      <c r="H48" s="90">
        <v>365.3</v>
      </c>
      <c r="I48" s="90">
        <v>39.799999999999997</v>
      </c>
      <c r="J48" s="162">
        <v>0.29899999999999999</v>
      </c>
    </row>
    <row r="49" spans="2:10" ht="15" customHeight="1">
      <c r="B49" s="184"/>
      <c r="C49" s="178" t="s">
        <v>557</v>
      </c>
      <c r="D49" s="90">
        <v>453.3</v>
      </c>
      <c r="E49" s="185">
        <v>4.0000000000000001E-3</v>
      </c>
      <c r="F49" s="90">
        <v>4</v>
      </c>
      <c r="G49" s="185">
        <v>0.42259999999999998</v>
      </c>
      <c r="H49" s="90">
        <v>365.3</v>
      </c>
      <c r="I49" s="90">
        <v>207.8</v>
      </c>
      <c r="J49" s="162">
        <v>0.45800000000000002</v>
      </c>
    </row>
    <row r="50" spans="2:10" ht="15" customHeight="1">
      <c r="B50" s="184"/>
      <c r="C50" s="178" t="s">
        <v>558</v>
      </c>
      <c r="D50" s="90">
        <v>459.1</v>
      </c>
      <c r="E50" s="185">
        <v>7.0000000000000001E-3</v>
      </c>
      <c r="F50" s="90">
        <v>4</v>
      </c>
      <c r="G50" s="185">
        <v>0.42259999999999998</v>
      </c>
      <c r="H50" s="90">
        <v>599.6</v>
      </c>
      <c r="I50" s="90">
        <v>319.8</v>
      </c>
      <c r="J50" s="162">
        <v>0.69699999999999995</v>
      </c>
    </row>
    <row r="51" spans="2:10" ht="15" customHeight="1">
      <c r="B51" s="184"/>
      <c r="C51" s="178" t="s">
        <v>559</v>
      </c>
      <c r="D51" s="90">
        <v>1599.1</v>
      </c>
      <c r="E51" s="185">
        <v>1.2999999999999999E-2</v>
      </c>
      <c r="F51" s="90">
        <v>6</v>
      </c>
      <c r="G51" s="185">
        <v>0.42259999999999998</v>
      </c>
      <c r="H51" s="90">
        <v>713.2</v>
      </c>
      <c r="I51" s="90">
        <v>1495.2</v>
      </c>
      <c r="J51" s="162">
        <v>0.93500000000000005</v>
      </c>
    </row>
    <row r="52" spans="2:10" ht="15" customHeight="1">
      <c r="B52" s="184"/>
      <c r="C52" s="178" t="s">
        <v>560</v>
      </c>
      <c r="D52" s="90">
        <v>5601.2</v>
      </c>
      <c r="E52" s="185">
        <v>2.3E-2</v>
      </c>
      <c r="F52" s="90">
        <v>8</v>
      </c>
      <c r="G52" s="185">
        <v>0.42259999999999998</v>
      </c>
      <c r="H52" s="90">
        <v>1307.8</v>
      </c>
      <c r="I52" s="90">
        <v>7417.7</v>
      </c>
      <c r="J52" s="162">
        <v>1.3240000000000001</v>
      </c>
    </row>
    <row r="53" spans="2:10" ht="15" customHeight="1">
      <c r="B53" s="184"/>
      <c r="C53" s="178" t="s">
        <v>561</v>
      </c>
      <c r="D53" s="90">
        <v>14.2</v>
      </c>
      <c r="E53" s="185">
        <v>3.6999999999999998E-2</v>
      </c>
      <c r="F53" s="90">
        <v>1</v>
      </c>
      <c r="G53" s="185">
        <v>0.42259999999999998</v>
      </c>
      <c r="H53" s="90">
        <v>365.3</v>
      </c>
      <c r="I53" s="90">
        <v>16.7</v>
      </c>
      <c r="J53" s="162">
        <v>1.175</v>
      </c>
    </row>
    <row r="54" spans="2:10" ht="15" customHeight="1">
      <c r="B54" s="184"/>
      <c r="C54" s="178" t="s">
        <v>562</v>
      </c>
      <c r="D54" s="90">
        <v>0</v>
      </c>
      <c r="E54" s="185">
        <v>0</v>
      </c>
      <c r="F54" s="90">
        <v>1</v>
      </c>
      <c r="G54" s="185">
        <v>0</v>
      </c>
      <c r="H54" s="90">
        <v>0</v>
      </c>
      <c r="I54" s="90">
        <v>0</v>
      </c>
      <c r="J54" s="162">
        <v>0</v>
      </c>
    </row>
    <row r="55" spans="2:10" ht="15" customHeight="1">
      <c r="B55" s="184"/>
      <c r="C55" s="178" t="s">
        <v>563</v>
      </c>
      <c r="D55" s="90">
        <v>0</v>
      </c>
      <c r="E55" s="185">
        <v>0</v>
      </c>
      <c r="F55" s="90">
        <v>0</v>
      </c>
      <c r="G55" s="185">
        <v>0</v>
      </c>
      <c r="H55" s="90">
        <v>0</v>
      </c>
      <c r="I55" s="90">
        <v>0</v>
      </c>
      <c r="J55" s="162">
        <v>0</v>
      </c>
    </row>
    <row r="56" spans="2:10" ht="15" customHeight="1">
      <c r="B56" s="184"/>
      <c r="C56" s="178" t="s">
        <v>564</v>
      </c>
      <c r="D56" s="90">
        <v>61.4</v>
      </c>
      <c r="E56" s="185">
        <v>0.115</v>
      </c>
      <c r="F56" s="90">
        <v>2</v>
      </c>
      <c r="G56" s="185">
        <v>0.3468</v>
      </c>
      <c r="H56" s="90">
        <v>644.29999999999995</v>
      </c>
      <c r="I56" s="90">
        <v>97.6</v>
      </c>
      <c r="J56" s="162">
        <v>1.591</v>
      </c>
    </row>
    <row r="57" spans="2:10" ht="15" customHeight="1">
      <c r="B57" s="184"/>
      <c r="C57" s="178" t="s">
        <v>565</v>
      </c>
      <c r="D57" s="90">
        <v>0</v>
      </c>
      <c r="E57" s="185">
        <v>0</v>
      </c>
      <c r="F57" s="90">
        <v>0</v>
      </c>
      <c r="G57" s="185">
        <v>0</v>
      </c>
      <c r="H57" s="90">
        <v>0</v>
      </c>
      <c r="I57" s="90">
        <v>0</v>
      </c>
      <c r="J57" s="162">
        <v>0</v>
      </c>
    </row>
    <row r="58" spans="2:10" ht="15" customHeight="1">
      <c r="B58" s="184"/>
      <c r="C58" s="178" t="s">
        <v>579</v>
      </c>
      <c r="D58" s="90">
        <v>0</v>
      </c>
      <c r="E58" s="185">
        <v>0</v>
      </c>
      <c r="F58" s="185">
        <v>0</v>
      </c>
      <c r="G58" s="185">
        <v>0</v>
      </c>
      <c r="H58" s="185">
        <v>0</v>
      </c>
      <c r="I58" s="90">
        <v>0</v>
      </c>
      <c r="J58" s="162">
        <v>0</v>
      </c>
    </row>
    <row r="59" spans="2:10" ht="15" customHeight="1">
      <c r="B59" s="206"/>
      <c r="C59" s="187" t="s">
        <v>567</v>
      </c>
      <c r="D59" s="188">
        <v>8324.5</v>
      </c>
      <c r="E59" s="189">
        <v>1.95E-2</v>
      </c>
      <c r="F59" s="188">
        <v>30</v>
      </c>
      <c r="G59" s="189">
        <v>0.42199999999999999</v>
      </c>
      <c r="H59" s="188">
        <v>1081.2</v>
      </c>
      <c r="I59" s="188">
        <v>9595</v>
      </c>
      <c r="J59" s="190">
        <v>1.153</v>
      </c>
    </row>
    <row r="60" spans="2:10" ht="15" customHeight="1">
      <c r="B60" s="177" t="s">
        <v>494</v>
      </c>
      <c r="C60" s="178" t="s">
        <v>553</v>
      </c>
      <c r="D60" s="90">
        <v>0</v>
      </c>
      <c r="E60" s="185">
        <v>0</v>
      </c>
      <c r="F60" s="185">
        <v>0</v>
      </c>
      <c r="G60" s="185">
        <v>0</v>
      </c>
      <c r="H60" s="185">
        <v>0</v>
      </c>
      <c r="I60" s="90">
        <v>0</v>
      </c>
      <c r="J60" s="181">
        <v>0</v>
      </c>
    </row>
    <row r="61" spans="2:10" ht="15" customHeight="1">
      <c r="B61" s="204"/>
      <c r="C61" s="178" t="s">
        <v>554</v>
      </c>
      <c r="D61" s="90">
        <v>0</v>
      </c>
      <c r="E61" s="185">
        <v>0</v>
      </c>
      <c r="F61" s="185">
        <v>0</v>
      </c>
      <c r="G61" s="185">
        <v>0</v>
      </c>
      <c r="H61" s="185">
        <v>0</v>
      </c>
      <c r="I61" s="90">
        <v>0</v>
      </c>
      <c r="J61" s="181">
        <v>0</v>
      </c>
    </row>
    <row r="62" spans="2:10" ht="15" customHeight="1">
      <c r="B62" s="204"/>
      <c r="C62" s="178" t="s">
        <v>555</v>
      </c>
      <c r="D62" s="90">
        <v>0</v>
      </c>
      <c r="E62" s="185">
        <v>0</v>
      </c>
      <c r="F62" s="185">
        <v>0</v>
      </c>
      <c r="G62" s="185">
        <v>0</v>
      </c>
      <c r="H62" s="185">
        <v>0</v>
      </c>
      <c r="I62" s="90">
        <v>0</v>
      </c>
      <c r="J62" s="181">
        <v>0</v>
      </c>
    </row>
    <row r="63" spans="2:10" ht="15" customHeight="1">
      <c r="B63" s="204"/>
      <c r="C63" s="178" t="s">
        <v>556</v>
      </c>
      <c r="D63" s="90">
        <v>431.7</v>
      </c>
      <c r="E63" s="185">
        <v>2E-3</v>
      </c>
      <c r="F63" s="90">
        <v>7</v>
      </c>
      <c r="G63" s="185">
        <v>0.3866</v>
      </c>
      <c r="H63" s="90">
        <v>365.3</v>
      </c>
      <c r="I63" s="90">
        <v>103.2</v>
      </c>
      <c r="J63" s="181">
        <v>0.23899999999999999</v>
      </c>
    </row>
    <row r="64" spans="2:10" ht="15" customHeight="1">
      <c r="B64" s="204"/>
      <c r="C64" s="178" t="s">
        <v>557</v>
      </c>
      <c r="D64" s="90">
        <v>1.3</v>
      </c>
      <c r="E64" s="185">
        <v>4.0000000000000001E-3</v>
      </c>
      <c r="F64" s="90">
        <v>5</v>
      </c>
      <c r="G64" s="185">
        <v>0.44400000000000001</v>
      </c>
      <c r="H64" s="90">
        <v>365.2</v>
      </c>
      <c r="I64" s="90">
        <v>0.4</v>
      </c>
      <c r="J64" s="181">
        <v>0.29599999999999999</v>
      </c>
    </row>
    <row r="65" spans="2:10" ht="15" customHeight="1">
      <c r="B65" s="204"/>
      <c r="C65" s="178" t="s">
        <v>558</v>
      </c>
      <c r="D65" s="90">
        <v>37.799999999999997</v>
      </c>
      <c r="E65" s="185">
        <v>7.0000000000000001E-3</v>
      </c>
      <c r="F65" s="90">
        <v>6</v>
      </c>
      <c r="G65" s="185">
        <v>0.39079999999999998</v>
      </c>
      <c r="H65" s="90">
        <v>965.1</v>
      </c>
      <c r="I65" s="90">
        <v>17.8</v>
      </c>
      <c r="J65" s="181">
        <v>0.47099999999999997</v>
      </c>
    </row>
    <row r="66" spans="2:10" ht="15" customHeight="1">
      <c r="B66" s="204"/>
      <c r="C66" s="178" t="s">
        <v>559</v>
      </c>
      <c r="D66" s="90">
        <v>69</v>
      </c>
      <c r="E66" s="185">
        <v>1.2999999999999999E-2</v>
      </c>
      <c r="F66" s="90">
        <v>9</v>
      </c>
      <c r="G66" s="185">
        <v>0.39589999999999997</v>
      </c>
      <c r="H66" s="90">
        <v>408.6</v>
      </c>
      <c r="I66" s="90">
        <v>40.4</v>
      </c>
      <c r="J66" s="181">
        <v>0.58599999999999997</v>
      </c>
    </row>
    <row r="67" spans="2:10" ht="15" customHeight="1">
      <c r="B67" s="204"/>
      <c r="C67" s="178" t="s">
        <v>560</v>
      </c>
      <c r="D67" s="90">
        <v>29.8</v>
      </c>
      <c r="E67" s="185">
        <v>2.3E-2</v>
      </c>
      <c r="F67" s="90">
        <v>5</v>
      </c>
      <c r="G67" s="185">
        <v>0.42980000000000002</v>
      </c>
      <c r="H67" s="90">
        <v>365.2</v>
      </c>
      <c r="I67" s="90">
        <v>20.7</v>
      </c>
      <c r="J67" s="181">
        <v>0.69499999999999995</v>
      </c>
    </row>
    <row r="68" spans="2:10" ht="15" customHeight="1">
      <c r="B68" s="184"/>
      <c r="C68" s="178" t="s">
        <v>561</v>
      </c>
      <c r="D68" s="90">
        <v>37.6</v>
      </c>
      <c r="E68" s="185">
        <v>3.6999999999999998E-2</v>
      </c>
      <c r="F68" s="90">
        <v>7</v>
      </c>
      <c r="G68" s="185">
        <v>0.44400000000000001</v>
      </c>
      <c r="H68" s="90">
        <v>365.2</v>
      </c>
      <c r="I68" s="90">
        <v>30.2</v>
      </c>
      <c r="J68" s="181">
        <v>0.80100000000000005</v>
      </c>
    </row>
    <row r="69" spans="2:10" ht="15" customHeight="1">
      <c r="B69" s="184"/>
      <c r="C69" s="178" t="s">
        <v>562</v>
      </c>
      <c r="D69" s="90">
        <v>23</v>
      </c>
      <c r="E69" s="185">
        <v>5.8999999999999997E-2</v>
      </c>
      <c r="F69" s="90">
        <v>3</v>
      </c>
      <c r="G69" s="185">
        <v>0.3921</v>
      </c>
      <c r="H69" s="90">
        <v>694.8</v>
      </c>
      <c r="I69" s="90">
        <v>23.5</v>
      </c>
      <c r="J69" s="181">
        <v>1.022</v>
      </c>
    </row>
    <row r="70" spans="2:10" ht="15" customHeight="1">
      <c r="B70" s="184"/>
      <c r="C70" s="178" t="s">
        <v>563</v>
      </c>
      <c r="D70" s="90">
        <v>70</v>
      </c>
      <c r="E70" s="185">
        <v>8.3000000000000004E-2</v>
      </c>
      <c r="F70" s="90">
        <v>3</v>
      </c>
      <c r="G70" s="185">
        <v>0.44400000000000001</v>
      </c>
      <c r="H70" s="90">
        <v>365.3</v>
      </c>
      <c r="I70" s="90">
        <v>106.8</v>
      </c>
      <c r="J70" s="181">
        <v>1.526</v>
      </c>
    </row>
    <row r="71" spans="2:10" ht="15" customHeight="1">
      <c r="B71" s="184"/>
      <c r="C71" s="178" t="s">
        <v>564</v>
      </c>
      <c r="D71" s="90">
        <v>317.39999999999998</v>
      </c>
      <c r="E71" s="185">
        <v>0.115</v>
      </c>
      <c r="F71" s="90">
        <v>5</v>
      </c>
      <c r="G71" s="185">
        <v>0.44400000000000001</v>
      </c>
      <c r="H71" s="90">
        <v>931</v>
      </c>
      <c r="I71" s="90">
        <v>516.6</v>
      </c>
      <c r="J71" s="181">
        <v>1.6279999999999999</v>
      </c>
    </row>
    <row r="72" spans="2:10" ht="15" customHeight="1">
      <c r="B72" s="184"/>
      <c r="C72" s="178" t="s">
        <v>565</v>
      </c>
      <c r="D72" s="90">
        <v>0</v>
      </c>
      <c r="E72" s="185">
        <v>0</v>
      </c>
      <c r="F72" s="90">
        <v>0</v>
      </c>
      <c r="G72" s="185">
        <v>0</v>
      </c>
      <c r="H72" s="90">
        <v>0</v>
      </c>
      <c r="I72" s="90">
        <v>0</v>
      </c>
      <c r="J72" s="181">
        <v>0</v>
      </c>
    </row>
    <row r="73" spans="2:10" ht="15" customHeight="1">
      <c r="B73" s="184"/>
      <c r="C73" s="178" t="s">
        <v>579</v>
      </c>
      <c r="D73" s="90">
        <v>152.30000000000001</v>
      </c>
      <c r="E73" s="185">
        <v>1</v>
      </c>
      <c r="F73" s="90">
        <v>1</v>
      </c>
      <c r="G73" s="185">
        <v>0.58679999999999999</v>
      </c>
      <c r="H73" s="90">
        <v>365.3</v>
      </c>
      <c r="I73" s="90">
        <v>9.5</v>
      </c>
      <c r="J73" s="181">
        <v>6.3E-2</v>
      </c>
    </row>
    <row r="74" spans="2:10" ht="15" customHeight="1">
      <c r="B74" s="206"/>
      <c r="C74" s="187" t="s">
        <v>567</v>
      </c>
      <c r="D74" s="188">
        <v>1170</v>
      </c>
      <c r="E74" s="189">
        <v>0.17100000000000001</v>
      </c>
      <c r="F74" s="188">
        <v>51</v>
      </c>
      <c r="G74" s="189">
        <v>0.4355</v>
      </c>
      <c r="H74" s="188">
        <v>547.20000000000005</v>
      </c>
      <c r="I74" s="188">
        <v>869.2</v>
      </c>
      <c r="J74" s="190">
        <v>0.74299999999999999</v>
      </c>
    </row>
    <row r="75" spans="2:10" ht="15" customHeight="1" thickBot="1">
      <c r="B75" s="219" t="s">
        <v>2</v>
      </c>
      <c r="C75" s="195"/>
      <c r="D75" s="196">
        <v>9494.5</v>
      </c>
      <c r="E75" s="196"/>
      <c r="F75" s="196">
        <v>81</v>
      </c>
      <c r="G75" s="196"/>
      <c r="H75" s="196"/>
      <c r="I75" s="196">
        <v>10464.200000000001</v>
      </c>
      <c r="J75" s="198">
        <v>1.1020000000000001</v>
      </c>
    </row>
    <row r="76" spans="2:10" ht="15" customHeight="1" thickTop="1">
      <c r="B76" s="220" t="s">
        <v>568</v>
      </c>
      <c r="C76" s="71"/>
      <c r="D76" s="71"/>
      <c r="E76" s="71"/>
      <c r="F76" s="71"/>
      <c r="G76" s="71"/>
      <c r="H76" s="71"/>
      <c r="I76" s="71"/>
      <c r="J76" s="71"/>
    </row>
    <row r="77" spans="2:10" ht="15" customHeight="1">
      <c r="J77" s="712" t="s">
        <v>860</v>
      </c>
    </row>
    <row r="78" spans="2:10" ht="15" customHeight="1">
      <c r="J78" s="712"/>
    </row>
  </sheetData>
  <mergeCells count="4">
    <mergeCell ref="B2:J2"/>
    <mergeCell ref="B40:J40"/>
    <mergeCell ref="L4:L5"/>
    <mergeCell ref="J77:J78"/>
  </mergeCells>
  <hyperlinks>
    <hyperlink ref="L4" location="Índice!A1" display="Back to the Index"/>
    <hyperlink ref="J77" location="Índice!A1" display="Back to the Index"/>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2:L78"/>
  <sheetViews>
    <sheetView showZeros="0" zoomScaleNormal="100" workbookViewId="0">
      <selection activeCell="L4" sqref="L4:L5"/>
    </sheetView>
  </sheetViews>
  <sheetFormatPr defaultRowHeight="15" customHeight="1"/>
  <cols>
    <col min="1" max="1" width="8.7109375" style="2" customWidth="1"/>
    <col min="2" max="2" width="20.7109375" style="2" customWidth="1"/>
    <col min="3" max="9" width="15.7109375" style="2" customWidth="1"/>
    <col min="10" max="10" width="14.85546875" style="2" customWidth="1"/>
    <col min="11" max="11" width="5.7109375" style="2" customWidth="1"/>
    <col min="12" max="16384" width="9.140625" style="2"/>
  </cols>
  <sheetData>
    <row r="2" spans="2:12" ht="15" customHeight="1">
      <c r="B2" s="719" t="s">
        <v>812</v>
      </c>
      <c r="C2" s="719"/>
      <c r="D2" s="719"/>
      <c r="E2" s="719"/>
      <c r="F2" s="719"/>
      <c r="G2" s="719"/>
      <c r="H2" s="719"/>
      <c r="I2" s="719"/>
      <c r="J2" s="719"/>
    </row>
    <row r="3" spans="2:12" ht="15" customHeight="1">
      <c r="B3" s="637" t="s">
        <v>599</v>
      </c>
      <c r="C3" s="637"/>
      <c r="D3" s="645"/>
      <c r="E3" s="645"/>
      <c r="F3" s="645"/>
      <c r="G3" s="645"/>
      <c r="H3" s="645"/>
      <c r="I3" s="645"/>
      <c r="J3" s="645"/>
    </row>
    <row r="4" spans="2:12" s="138" customFormat="1" ht="15" customHeight="1">
      <c r="B4" s="641" t="s">
        <v>600</v>
      </c>
      <c r="C4" s="641"/>
      <c r="D4" s="641"/>
      <c r="E4" s="641"/>
      <c r="F4" s="641"/>
      <c r="G4" s="641"/>
      <c r="H4" s="641"/>
      <c r="I4" s="641"/>
      <c r="J4" s="641"/>
      <c r="L4" s="712" t="s">
        <v>860</v>
      </c>
    </row>
    <row r="5" spans="2:12" s="138" customFormat="1" ht="15" customHeight="1">
      <c r="B5" s="157"/>
      <c r="C5" s="157"/>
      <c r="D5" s="157"/>
      <c r="E5" s="157"/>
      <c r="F5" s="157"/>
      <c r="G5" s="157"/>
      <c r="H5" s="157"/>
      <c r="I5" s="107"/>
      <c r="J5" s="662" t="s">
        <v>0</v>
      </c>
      <c r="L5" s="712"/>
    </row>
    <row r="6" spans="2:12" s="68" customFormat="1" ht="39.950000000000003" customHeight="1">
      <c r="B6" s="175"/>
      <c r="C6" s="176" t="s">
        <v>541</v>
      </c>
      <c r="D6" s="176" t="s">
        <v>601</v>
      </c>
      <c r="E6" s="176" t="s">
        <v>602</v>
      </c>
      <c r="F6" s="176" t="s">
        <v>547</v>
      </c>
      <c r="G6" s="176" t="s">
        <v>548</v>
      </c>
      <c r="H6" s="176" t="s">
        <v>603</v>
      </c>
      <c r="I6" s="176" t="s">
        <v>1</v>
      </c>
      <c r="J6" s="176" t="s">
        <v>531</v>
      </c>
    </row>
    <row r="7" spans="2:12" ht="15" customHeight="1">
      <c r="B7" s="177" t="s">
        <v>604</v>
      </c>
      <c r="C7" s="178" t="s">
        <v>553</v>
      </c>
      <c r="D7" s="179">
        <v>0</v>
      </c>
      <c r="E7" s="179">
        <v>0</v>
      </c>
      <c r="F7" s="179">
        <v>0</v>
      </c>
      <c r="G7" s="179">
        <v>0</v>
      </c>
      <c r="H7" s="221">
        <v>0</v>
      </c>
      <c r="I7" s="182">
        <v>0</v>
      </c>
      <c r="J7" s="181">
        <v>0</v>
      </c>
    </row>
    <row r="8" spans="2:12" ht="15" customHeight="1">
      <c r="B8" s="184"/>
      <c r="C8" s="178" t="s">
        <v>554</v>
      </c>
      <c r="D8" s="90">
        <v>0</v>
      </c>
      <c r="E8" s="90">
        <v>0</v>
      </c>
      <c r="F8" s="90">
        <v>0</v>
      </c>
      <c r="G8" s="90">
        <v>0</v>
      </c>
      <c r="H8" s="222">
        <v>0</v>
      </c>
      <c r="I8" s="90">
        <v>0</v>
      </c>
      <c r="J8" s="162">
        <v>0</v>
      </c>
    </row>
    <row r="9" spans="2:12" ht="15" customHeight="1">
      <c r="B9" s="184"/>
      <c r="C9" s="178" t="s">
        <v>555</v>
      </c>
      <c r="D9" s="90">
        <v>0</v>
      </c>
      <c r="E9" s="185">
        <v>0</v>
      </c>
      <c r="F9" s="90">
        <v>0</v>
      </c>
      <c r="G9" s="185">
        <v>0</v>
      </c>
      <c r="H9" s="222">
        <v>0</v>
      </c>
      <c r="I9" s="90">
        <v>0</v>
      </c>
      <c r="J9" s="162">
        <v>0</v>
      </c>
    </row>
    <row r="10" spans="2:12" ht="15" customHeight="1">
      <c r="B10" s="184"/>
      <c r="C10" s="178" t="s">
        <v>556</v>
      </c>
      <c r="D10" s="90">
        <v>44.1</v>
      </c>
      <c r="E10" s="185">
        <v>2E-3</v>
      </c>
      <c r="F10" s="90">
        <v>7</v>
      </c>
      <c r="G10" s="185">
        <v>4.0000000000000002E-4</v>
      </c>
      <c r="H10" s="222">
        <v>0</v>
      </c>
      <c r="I10" s="90">
        <v>5.5</v>
      </c>
      <c r="J10" s="162">
        <v>0.125</v>
      </c>
    </row>
    <row r="11" spans="2:12" ht="15" customHeight="1">
      <c r="B11" s="184"/>
      <c r="C11" s="178" t="s">
        <v>557</v>
      </c>
      <c r="D11" s="90">
        <v>10.6</v>
      </c>
      <c r="E11" s="185">
        <v>4.0000000000000001E-3</v>
      </c>
      <c r="F11" s="90">
        <v>4</v>
      </c>
      <c r="G11" s="185">
        <v>5.0000000000000001E-4</v>
      </c>
      <c r="H11" s="222">
        <v>0</v>
      </c>
      <c r="I11" s="90">
        <v>2.5</v>
      </c>
      <c r="J11" s="162">
        <v>0.23499999999999999</v>
      </c>
    </row>
    <row r="12" spans="2:12" ht="15" customHeight="1">
      <c r="B12" s="184"/>
      <c r="C12" s="178" t="s">
        <v>558</v>
      </c>
      <c r="D12" s="90">
        <v>11.7</v>
      </c>
      <c r="E12" s="185">
        <v>7.0000000000000001E-3</v>
      </c>
      <c r="F12" s="90">
        <v>2</v>
      </c>
      <c r="G12" s="185">
        <v>5.0000000000000001E-4</v>
      </c>
      <c r="H12" s="222">
        <v>0</v>
      </c>
      <c r="I12" s="90">
        <v>3.8</v>
      </c>
      <c r="J12" s="162">
        <v>0.32100000000000001</v>
      </c>
    </row>
    <row r="13" spans="2:12" ht="15" customHeight="1">
      <c r="B13" s="184"/>
      <c r="C13" s="178" t="s">
        <v>559</v>
      </c>
      <c r="D13" s="90">
        <v>6.1</v>
      </c>
      <c r="E13" s="185">
        <v>1.2999999999999999E-2</v>
      </c>
      <c r="F13" s="90">
        <v>1</v>
      </c>
      <c r="G13" s="185">
        <v>2.9999999999999997E-4</v>
      </c>
      <c r="H13" s="222">
        <v>0</v>
      </c>
      <c r="I13" s="90">
        <v>1.7</v>
      </c>
      <c r="J13" s="162">
        <v>0.28299999999999997</v>
      </c>
    </row>
    <row r="14" spans="2:12" ht="15" customHeight="1">
      <c r="B14" s="184"/>
      <c r="C14" s="178" t="s">
        <v>560</v>
      </c>
      <c r="D14" s="90">
        <v>0</v>
      </c>
      <c r="E14" s="185">
        <v>0</v>
      </c>
      <c r="F14" s="90">
        <v>0</v>
      </c>
      <c r="G14" s="185">
        <v>0</v>
      </c>
      <c r="H14" s="222">
        <v>0</v>
      </c>
      <c r="I14" s="90">
        <v>0</v>
      </c>
      <c r="J14" s="162">
        <v>0</v>
      </c>
    </row>
    <row r="15" spans="2:12" ht="15" customHeight="1">
      <c r="B15" s="184"/>
      <c r="C15" s="178" t="s">
        <v>561</v>
      </c>
      <c r="D15" s="90">
        <v>12.2</v>
      </c>
      <c r="E15" s="185">
        <v>3.6999999999999998E-2</v>
      </c>
      <c r="F15" s="90">
        <v>3</v>
      </c>
      <c r="G15" s="185">
        <v>4.0000000000000002E-4</v>
      </c>
      <c r="H15" s="222">
        <v>0</v>
      </c>
      <c r="I15" s="90">
        <v>5.3</v>
      </c>
      <c r="J15" s="162">
        <v>0.438</v>
      </c>
    </row>
    <row r="16" spans="2:12" ht="15" customHeight="1">
      <c r="B16" s="184"/>
      <c r="C16" s="178" t="s">
        <v>562</v>
      </c>
      <c r="D16" s="90">
        <v>0</v>
      </c>
      <c r="E16" s="185">
        <v>0</v>
      </c>
      <c r="F16" s="90">
        <v>0</v>
      </c>
      <c r="G16" s="185">
        <v>0</v>
      </c>
      <c r="H16" s="222">
        <v>0</v>
      </c>
      <c r="I16" s="90">
        <v>0</v>
      </c>
      <c r="J16" s="162">
        <v>0</v>
      </c>
    </row>
    <row r="17" spans="1:10" ht="15" customHeight="1">
      <c r="A17" s="10"/>
      <c r="B17" s="184"/>
      <c r="C17" s="178" t="s">
        <v>563</v>
      </c>
      <c r="D17" s="90">
        <v>0</v>
      </c>
      <c r="E17" s="185">
        <v>0</v>
      </c>
      <c r="F17" s="90">
        <v>0</v>
      </c>
      <c r="G17" s="185">
        <v>0</v>
      </c>
      <c r="H17" s="222">
        <v>0</v>
      </c>
      <c r="I17" s="90">
        <v>0</v>
      </c>
      <c r="J17" s="162">
        <v>0</v>
      </c>
    </row>
    <row r="18" spans="1:10" ht="15" customHeight="1">
      <c r="A18" s="10"/>
      <c r="B18" s="184"/>
      <c r="C18" s="178" t="s">
        <v>564</v>
      </c>
      <c r="D18" s="90">
        <v>336</v>
      </c>
      <c r="E18" s="185">
        <v>0.115</v>
      </c>
      <c r="F18" s="90">
        <v>7</v>
      </c>
      <c r="G18" s="185">
        <v>2.9999999999999997E-4</v>
      </c>
      <c r="H18" s="222">
        <v>0</v>
      </c>
      <c r="I18" s="90">
        <v>148</v>
      </c>
      <c r="J18" s="162">
        <v>0.441</v>
      </c>
    </row>
    <row r="19" spans="1:10" ht="15" customHeight="1">
      <c r="A19" s="10"/>
      <c r="B19" s="184"/>
      <c r="C19" s="178" t="s">
        <v>565</v>
      </c>
      <c r="D19" s="90">
        <v>0</v>
      </c>
      <c r="E19" s="185">
        <v>0</v>
      </c>
      <c r="F19" s="90">
        <v>0</v>
      </c>
      <c r="G19" s="185">
        <v>0</v>
      </c>
      <c r="H19" s="222">
        <v>0</v>
      </c>
      <c r="I19" s="90">
        <v>0</v>
      </c>
      <c r="J19" s="162">
        <v>0</v>
      </c>
    </row>
    <row r="20" spans="1:10" ht="15" customHeight="1">
      <c r="A20" s="10"/>
      <c r="B20" s="184"/>
      <c r="C20" s="178" t="s">
        <v>566</v>
      </c>
      <c r="D20" s="90">
        <v>0</v>
      </c>
      <c r="E20" s="185">
        <v>0</v>
      </c>
      <c r="F20" s="185">
        <v>0</v>
      </c>
      <c r="G20" s="185">
        <v>0</v>
      </c>
      <c r="H20" s="223">
        <v>0</v>
      </c>
      <c r="I20" s="90">
        <v>0</v>
      </c>
      <c r="J20" s="162">
        <v>0</v>
      </c>
    </row>
    <row r="21" spans="1:10" ht="15" customHeight="1">
      <c r="A21" s="10"/>
      <c r="B21" s="206"/>
      <c r="C21" s="187" t="s">
        <v>567</v>
      </c>
      <c r="D21" s="188">
        <v>420.6</v>
      </c>
      <c r="E21" s="189">
        <v>9.3600000000000003E-2</v>
      </c>
      <c r="F21" s="188">
        <v>24</v>
      </c>
      <c r="G21" s="189">
        <v>0.3271</v>
      </c>
      <c r="H21" s="224">
        <v>0</v>
      </c>
      <c r="I21" s="188">
        <v>166.8</v>
      </c>
      <c r="J21" s="190">
        <v>0.39700000000000002</v>
      </c>
    </row>
    <row r="22" spans="1:10" ht="15" customHeight="1">
      <c r="A22" s="10"/>
      <c r="B22" s="177" t="s">
        <v>605</v>
      </c>
      <c r="C22" s="178" t="s">
        <v>553</v>
      </c>
      <c r="D22" s="90">
        <v>0</v>
      </c>
      <c r="E22" s="185">
        <v>0</v>
      </c>
      <c r="F22" s="185">
        <v>0</v>
      </c>
      <c r="G22" s="185">
        <v>0</v>
      </c>
      <c r="H22" s="223">
        <v>0</v>
      </c>
      <c r="I22" s="90">
        <v>0</v>
      </c>
      <c r="J22" s="181">
        <v>0</v>
      </c>
    </row>
    <row r="23" spans="1:10" ht="15" customHeight="1">
      <c r="A23" s="10"/>
      <c r="B23" s="204"/>
      <c r="C23" s="178" t="s">
        <v>554</v>
      </c>
      <c r="D23" s="90">
        <v>0</v>
      </c>
      <c r="E23" s="185">
        <v>0</v>
      </c>
      <c r="F23" s="185">
        <v>0</v>
      </c>
      <c r="G23" s="185">
        <v>0</v>
      </c>
      <c r="H23" s="223">
        <v>0</v>
      </c>
      <c r="I23" s="90">
        <v>0</v>
      </c>
      <c r="J23" s="181">
        <v>0</v>
      </c>
    </row>
    <row r="24" spans="1:10" ht="15" customHeight="1">
      <c r="A24" s="10"/>
      <c r="B24" s="204"/>
      <c r="C24" s="178" t="s">
        <v>555</v>
      </c>
      <c r="D24" s="90">
        <v>0</v>
      </c>
      <c r="E24" s="185">
        <v>0</v>
      </c>
      <c r="F24" s="185">
        <v>0</v>
      </c>
      <c r="G24" s="185">
        <v>0</v>
      </c>
      <c r="H24" s="223">
        <v>0</v>
      </c>
      <c r="I24" s="90">
        <v>0</v>
      </c>
      <c r="J24" s="181">
        <v>0</v>
      </c>
    </row>
    <row r="25" spans="1:10" ht="15" customHeight="1">
      <c r="A25" s="10"/>
      <c r="B25" s="204"/>
      <c r="C25" s="178" t="s">
        <v>556</v>
      </c>
      <c r="D25" s="90">
        <v>0</v>
      </c>
      <c r="E25" s="185">
        <v>0</v>
      </c>
      <c r="F25" s="90">
        <v>0</v>
      </c>
      <c r="G25" s="185">
        <v>0</v>
      </c>
      <c r="H25" s="222">
        <v>0</v>
      </c>
      <c r="I25" s="90">
        <v>0</v>
      </c>
      <c r="J25" s="181">
        <v>0</v>
      </c>
    </row>
    <row r="26" spans="1:10" ht="15" customHeight="1">
      <c r="A26" s="10"/>
      <c r="B26" s="204"/>
      <c r="C26" s="178" t="s">
        <v>557</v>
      </c>
      <c r="D26" s="90">
        <v>0</v>
      </c>
      <c r="E26" s="185">
        <v>0</v>
      </c>
      <c r="F26" s="90">
        <v>0</v>
      </c>
      <c r="G26" s="185">
        <v>0</v>
      </c>
      <c r="H26" s="222">
        <v>0</v>
      </c>
      <c r="I26" s="90">
        <v>0</v>
      </c>
      <c r="J26" s="181">
        <v>0</v>
      </c>
    </row>
    <row r="27" spans="1:10" ht="15" customHeight="1">
      <c r="A27" s="10"/>
      <c r="B27" s="204"/>
      <c r="C27" s="178" t="s">
        <v>558</v>
      </c>
      <c r="D27" s="90">
        <v>0</v>
      </c>
      <c r="E27" s="185">
        <v>0</v>
      </c>
      <c r="F27" s="90">
        <v>0</v>
      </c>
      <c r="G27" s="185">
        <v>0</v>
      </c>
      <c r="H27" s="222">
        <v>0</v>
      </c>
      <c r="I27" s="90">
        <v>0</v>
      </c>
      <c r="J27" s="181">
        <v>0</v>
      </c>
    </row>
    <row r="28" spans="1:10" ht="15" customHeight="1">
      <c r="A28" s="10"/>
      <c r="B28" s="204"/>
      <c r="C28" s="178" t="s">
        <v>559</v>
      </c>
      <c r="D28" s="90">
        <v>0</v>
      </c>
      <c r="E28" s="185">
        <v>0</v>
      </c>
      <c r="F28" s="90">
        <v>0</v>
      </c>
      <c r="G28" s="185">
        <v>0</v>
      </c>
      <c r="H28" s="222">
        <v>0</v>
      </c>
      <c r="I28" s="90">
        <v>0</v>
      </c>
      <c r="J28" s="181">
        <v>0</v>
      </c>
    </row>
    <row r="29" spans="1:10" ht="15" customHeight="1">
      <c r="A29" s="10"/>
      <c r="B29" s="204"/>
      <c r="C29" s="178" t="s">
        <v>560</v>
      </c>
      <c r="D29" s="90">
        <v>4.4000000000000004</v>
      </c>
      <c r="E29" s="185">
        <v>2.3E-2</v>
      </c>
      <c r="F29" s="90">
        <v>1</v>
      </c>
      <c r="G29" s="185">
        <v>0.36620000000000003</v>
      </c>
      <c r="H29" s="222">
        <v>0</v>
      </c>
      <c r="I29" s="90">
        <v>2.2999999999999998</v>
      </c>
      <c r="J29" s="181">
        <v>0.51700000000000002</v>
      </c>
    </row>
    <row r="30" spans="1:10" ht="15" customHeight="1">
      <c r="A30" s="10"/>
      <c r="B30" s="184"/>
      <c r="C30" s="178" t="s">
        <v>561</v>
      </c>
      <c r="D30" s="90">
        <v>0</v>
      </c>
      <c r="E30" s="185">
        <v>0</v>
      </c>
      <c r="F30" s="90">
        <v>0</v>
      </c>
      <c r="G30" s="185">
        <v>0</v>
      </c>
      <c r="H30" s="222">
        <v>0</v>
      </c>
      <c r="I30" s="90">
        <v>0</v>
      </c>
      <c r="J30" s="181">
        <v>0</v>
      </c>
    </row>
    <row r="31" spans="1:10" ht="15" customHeight="1">
      <c r="A31" s="10"/>
      <c r="B31" s="184"/>
      <c r="C31" s="178" t="s">
        <v>562</v>
      </c>
      <c r="D31" s="90">
        <v>0</v>
      </c>
      <c r="E31" s="185">
        <v>0</v>
      </c>
      <c r="F31" s="90">
        <v>0</v>
      </c>
      <c r="G31" s="185">
        <v>0</v>
      </c>
      <c r="H31" s="222">
        <v>0</v>
      </c>
      <c r="I31" s="90">
        <v>0</v>
      </c>
      <c r="J31" s="181">
        <v>0</v>
      </c>
    </row>
    <row r="32" spans="1:10" ht="15" customHeight="1">
      <c r="A32" s="10"/>
      <c r="B32" s="184"/>
      <c r="C32" s="178" t="s">
        <v>563</v>
      </c>
      <c r="D32" s="90">
        <v>0</v>
      </c>
      <c r="E32" s="185">
        <v>0</v>
      </c>
      <c r="F32" s="90">
        <v>0</v>
      </c>
      <c r="G32" s="185">
        <v>0</v>
      </c>
      <c r="H32" s="222">
        <v>0</v>
      </c>
      <c r="I32" s="90">
        <v>0</v>
      </c>
      <c r="J32" s="181">
        <v>0</v>
      </c>
    </row>
    <row r="33" spans="1:10" ht="15" customHeight="1">
      <c r="A33" s="10"/>
      <c r="B33" s="184"/>
      <c r="C33" s="178" t="s">
        <v>564</v>
      </c>
      <c r="D33" s="90">
        <v>0</v>
      </c>
      <c r="E33" s="185">
        <v>0</v>
      </c>
      <c r="F33" s="90">
        <v>0</v>
      </c>
      <c r="G33" s="185">
        <v>0</v>
      </c>
      <c r="H33" s="222">
        <v>0</v>
      </c>
      <c r="I33" s="90">
        <v>0</v>
      </c>
      <c r="J33" s="181">
        <v>0</v>
      </c>
    </row>
    <row r="34" spans="1:10" ht="15" customHeight="1">
      <c r="A34" s="10"/>
      <c r="B34" s="184"/>
      <c r="C34" s="178" t="s">
        <v>565</v>
      </c>
      <c r="D34" s="90">
        <v>0</v>
      </c>
      <c r="E34" s="185">
        <v>0</v>
      </c>
      <c r="F34" s="90">
        <v>0</v>
      </c>
      <c r="G34" s="185">
        <v>0</v>
      </c>
      <c r="H34" s="222">
        <v>0</v>
      </c>
      <c r="I34" s="90">
        <v>0</v>
      </c>
      <c r="J34" s="181">
        <v>0</v>
      </c>
    </row>
    <row r="35" spans="1:10" ht="15" customHeight="1">
      <c r="A35" s="10"/>
      <c r="B35" s="184"/>
      <c r="C35" s="178" t="s">
        <v>566</v>
      </c>
      <c r="D35" s="90">
        <v>0</v>
      </c>
      <c r="E35" s="185">
        <v>0</v>
      </c>
      <c r="F35" s="90">
        <v>0</v>
      </c>
      <c r="G35" s="185">
        <v>0</v>
      </c>
      <c r="H35" s="222">
        <v>0</v>
      </c>
      <c r="I35" s="90">
        <v>0</v>
      </c>
      <c r="J35" s="181">
        <v>0</v>
      </c>
    </row>
    <row r="36" spans="1:10" ht="15" customHeight="1">
      <c r="A36" s="10"/>
      <c r="B36" s="206"/>
      <c r="C36" s="187" t="s">
        <v>567</v>
      </c>
      <c r="D36" s="188">
        <v>4.4000000000000004</v>
      </c>
      <c r="E36" s="189">
        <v>2.3E-2</v>
      </c>
      <c r="F36" s="188">
        <v>1</v>
      </c>
      <c r="G36" s="189">
        <v>0.36620000000000003</v>
      </c>
      <c r="H36" s="224">
        <v>0</v>
      </c>
      <c r="I36" s="188">
        <v>2.2999999999999998</v>
      </c>
      <c r="J36" s="190">
        <v>0.51700000000000002</v>
      </c>
    </row>
    <row r="37" spans="1:10" ht="15" customHeight="1" thickBot="1">
      <c r="A37" s="10"/>
      <c r="B37" s="219" t="s">
        <v>2</v>
      </c>
      <c r="C37" s="195"/>
      <c r="D37" s="196">
        <v>425</v>
      </c>
      <c r="E37" s="196"/>
      <c r="F37" s="196">
        <v>25</v>
      </c>
      <c r="G37" s="196"/>
      <c r="H37" s="196"/>
      <c r="I37" s="196">
        <v>169.1</v>
      </c>
      <c r="J37" s="198">
        <v>0.39800000000000002</v>
      </c>
    </row>
    <row r="38" spans="1:10" ht="15" customHeight="1" thickTop="1">
      <c r="B38" s="220" t="s">
        <v>568</v>
      </c>
      <c r="C38" s="206"/>
      <c r="D38" s="206"/>
      <c r="E38" s="206"/>
      <c r="F38" s="206"/>
      <c r="G38" s="206"/>
      <c r="H38" s="206"/>
      <c r="I38" s="206"/>
      <c r="J38" s="206"/>
    </row>
    <row r="40" spans="1:10" ht="15" customHeight="1">
      <c r="B40" s="719" t="s">
        <v>814</v>
      </c>
      <c r="C40" s="719"/>
      <c r="D40" s="719"/>
      <c r="E40" s="719"/>
      <c r="F40" s="719"/>
      <c r="G40" s="719"/>
      <c r="H40" s="719"/>
      <c r="I40" s="719"/>
      <c r="J40" s="719"/>
    </row>
    <row r="41" spans="1:10" ht="15" customHeight="1">
      <c r="B41" s="637" t="s">
        <v>599</v>
      </c>
      <c r="C41" s="637"/>
      <c r="D41" s="645"/>
      <c r="E41" s="645"/>
      <c r="F41" s="645"/>
      <c r="G41" s="645"/>
      <c r="H41" s="645"/>
      <c r="I41" s="645"/>
      <c r="J41" s="645"/>
    </row>
    <row r="42" spans="1:10" ht="15" customHeight="1">
      <c r="B42" s="641" t="s">
        <v>600</v>
      </c>
      <c r="C42" s="173"/>
      <c r="D42" s="173"/>
      <c r="E42" s="173"/>
      <c r="F42" s="173"/>
      <c r="G42" s="173"/>
      <c r="H42" s="173"/>
      <c r="I42" s="173"/>
      <c r="J42" s="173"/>
    </row>
    <row r="43" spans="1:10" ht="15" customHeight="1">
      <c r="B43" s="157"/>
      <c r="C43" s="157"/>
      <c r="D43" s="157"/>
      <c r="E43" s="157"/>
      <c r="F43" s="157"/>
      <c r="G43" s="157"/>
      <c r="H43" s="157"/>
      <c r="I43" s="31"/>
      <c r="J43" s="662" t="s">
        <v>0</v>
      </c>
    </row>
    <row r="44" spans="1:10" ht="39.950000000000003" customHeight="1">
      <c r="B44" s="175"/>
      <c r="C44" s="176" t="s">
        <v>541</v>
      </c>
      <c r="D44" s="176" t="s">
        <v>601</v>
      </c>
      <c r="E44" s="176" t="s">
        <v>602</v>
      </c>
      <c r="F44" s="176" t="s">
        <v>547</v>
      </c>
      <c r="G44" s="176" t="s">
        <v>548</v>
      </c>
      <c r="H44" s="176" t="s">
        <v>603</v>
      </c>
      <c r="I44" s="176" t="s">
        <v>1</v>
      </c>
      <c r="J44" s="176" t="s">
        <v>531</v>
      </c>
    </row>
    <row r="45" spans="1:10" ht="15" customHeight="1">
      <c r="B45" s="177" t="s">
        <v>604</v>
      </c>
      <c r="C45" s="178" t="s">
        <v>553</v>
      </c>
      <c r="D45" s="179">
        <v>0</v>
      </c>
      <c r="E45" s="179">
        <v>0</v>
      </c>
      <c r="F45" s="179">
        <v>0</v>
      </c>
      <c r="G45" s="179">
        <v>0</v>
      </c>
      <c r="H45" s="221">
        <v>0</v>
      </c>
      <c r="I45" s="182">
        <v>0</v>
      </c>
      <c r="J45" s="181">
        <v>0</v>
      </c>
    </row>
    <row r="46" spans="1:10" ht="15" customHeight="1">
      <c r="B46" s="184"/>
      <c r="C46" s="178" t="s">
        <v>554</v>
      </c>
      <c r="D46" s="90">
        <v>0</v>
      </c>
      <c r="E46" s="90">
        <v>0</v>
      </c>
      <c r="F46" s="90">
        <v>0</v>
      </c>
      <c r="G46" s="90">
        <v>0</v>
      </c>
      <c r="H46" s="222">
        <v>0</v>
      </c>
      <c r="I46" s="90">
        <v>0</v>
      </c>
      <c r="J46" s="162">
        <v>0</v>
      </c>
    </row>
    <row r="47" spans="1:10" ht="15" customHeight="1">
      <c r="B47" s="184"/>
      <c r="C47" s="178" t="s">
        <v>555</v>
      </c>
      <c r="D47" s="90">
        <v>1.3</v>
      </c>
      <c r="E47" s="185">
        <v>1E-3</v>
      </c>
      <c r="F47" s="90">
        <v>2</v>
      </c>
      <c r="G47" s="185">
        <v>0.45179999999999998</v>
      </c>
      <c r="H47" s="222">
        <v>0</v>
      </c>
      <c r="I47" s="90">
        <v>0.1</v>
      </c>
      <c r="J47" s="162">
        <v>9.0999999999999998E-2</v>
      </c>
    </row>
    <row r="48" spans="1:10" ht="15" customHeight="1">
      <c r="B48" s="184"/>
      <c r="C48" s="178" t="s">
        <v>556</v>
      </c>
      <c r="D48" s="90">
        <v>43</v>
      </c>
      <c r="E48" s="185">
        <v>2E-3</v>
      </c>
      <c r="F48" s="90">
        <v>6</v>
      </c>
      <c r="G48" s="185">
        <v>0.32500000000000001</v>
      </c>
      <c r="H48" s="222">
        <v>0</v>
      </c>
      <c r="I48" s="90">
        <v>4.5999999999999996</v>
      </c>
      <c r="J48" s="162">
        <v>0.106</v>
      </c>
    </row>
    <row r="49" spans="2:10" ht="15" customHeight="1">
      <c r="B49" s="184"/>
      <c r="C49" s="178" t="s">
        <v>557</v>
      </c>
      <c r="D49" s="90">
        <v>6.6</v>
      </c>
      <c r="E49" s="185">
        <v>4.0000000000000001E-3</v>
      </c>
      <c r="F49" s="90">
        <v>1</v>
      </c>
      <c r="G49" s="185">
        <v>0.13700000000000001</v>
      </c>
      <c r="H49" s="222">
        <v>0</v>
      </c>
      <c r="I49" s="90">
        <v>0.5</v>
      </c>
      <c r="J49" s="162">
        <v>7.0000000000000007E-2</v>
      </c>
    </row>
    <row r="50" spans="2:10" ht="15" customHeight="1">
      <c r="B50" s="184"/>
      <c r="C50" s="178" t="s">
        <v>558</v>
      </c>
      <c r="D50" s="90">
        <v>20.399999999999999</v>
      </c>
      <c r="E50" s="185">
        <v>7.0000000000000001E-3</v>
      </c>
      <c r="F50" s="90">
        <v>2</v>
      </c>
      <c r="G50" s="185">
        <v>0.40439999999999998</v>
      </c>
      <c r="H50" s="222">
        <v>0</v>
      </c>
      <c r="I50" s="90">
        <v>5.7</v>
      </c>
      <c r="J50" s="162">
        <v>0.28100000000000003</v>
      </c>
    </row>
    <row r="51" spans="2:10" ht="15" customHeight="1">
      <c r="B51" s="184"/>
      <c r="C51" s="178" t="s">
        <v>559</v>
      </c>
      <c r="D51" s="90">
        <v>2.2999999999999998</v>
      </c>
      <c r="E51" s="185">
        <v>1.2999999999999999E-2</v>
      </c>
      <c r="F51" s="90">
        <v>1</v>
      </c>
      <c r="G51" s="185">
        <v>0.22439999999999999</v>
      </c>
      <c r="H51" s="222">
        <v>0</v>
      </c>
      <c r="I51" s="90">
        <v>0.5</v>
      </c>
      <c r="J51" s="162">
        <v>0.20499999999999999</v>
      </c>
    </row>
    <row r="52" spans="2:10" ht="15" customHeight="1">
      <c r="B52" s="184"/>
      <c r="C52" s="178" t="s">
        <v>560</v>
      </c>
      <c r="D52" s="90">
        <v>0</v>
      </c>
      <c r="E52" s="185">
        <v>0</v>
      </c>
      <c r="F52" s="90">
        <v>0</v>
      </c>
      <c r="G52" s="185">
        <v>0</v>
      </c>
      <c r="H52" s="222">
        <v>0</v>
      </c>
      <c r="I52" s="90">
        <v>0</v>
      </c>
      <c r="J52" s="162">
        <v>0</v>
      </c>
    </row>
    <row r="53" spans="2:10" ht="15" customHeight="1">
      <c r="B53" s="184"/>
      <c r="C53" s="178" t="s">
        <v>561</v>
      </c>
      <c r="D53" s="90">
        <v>5</v>
      </c>
      <c r="E53" s="185">
        <v>3.6999999999999998E-2</v>
      </c>
      <c r="F53" s="90">
        <v>2</v>
      </c>
      <c r="G53" s="185">
        <v>0.34179999999999999</v>
      </c>
      <c r="H53" s="222">
        <v>0</v>
      </c>
      <c r="I53" s="90">
        <v>2</v>
      </c>
      <c r="J53" s="162">
        <v>0.39600000000000002</v>
      </c>
    </row>
    <row r="54" spans="2:10" ht="15" customHeight="1">
      <c r="B54" s="184"/>
      <c r="C54" s="178" t="s">
        <v>562</v>
      </c>
      <c r="D54" s="90">
        <v>0</v>
      </c>
      <c r="E54" s="185">
        <v>5.8999999999999997E-2</v>
      </c>
      <c r="F54" s="90">
        <v>1</v>
      </c>
      <c r="G54" s="185">
        <v>0.13700000000000001</v>
      </c>
      <c r="H54" s="222">
        <v>0</v>
      </c>
      <c r="I54" s="90">
        <v>0</v>
      </c>
      <c r="J54" s="162">
        <v>0</v>
      </c>
    </row>
    <row r="55" spans="2:10" ht="15" customHeight="1">
      <c r="B55" s="184"/>
      <c r="C55" s="178" t="s">
        <v>563</v>
      </c>
      <c r="D55" s="90">
        <v>18</v>
      </c>
      <c r="E55" s="185">
        <v>8.3000000000000004E-2</v>
      </c>
      <c r="F55" s="90">
        <v>1</v>
      </c>
      <c r="G55" s="185">
        <v>0.85660000000000003</v>
      </c>
      <c r="H55" s="222">
        <v>0</v>
      </c>
      <c r="I55" s="90">
        <v>19.899999999999999</v>
      </c>
      <c r="J55" s="162">
        <v>0</v>
      </c>
    </row>
    <row r="56" spans="2:10" ht="15" customHeight="1">
      <c r="B56" s="184"/>
      <c r="C56" s="178" t="s">
        <v>564</v>
      </c>
      <c r="D56" s="90">
        <v>307.8</v>
      </c>
      <c r="E56" s="185">
        <v>0.115</v>
      </c>
      <c r="F56" s="90">
        <v>4</v>
      </c>
      <c r="G56" s="185">
        <v>0.59660000000000002</v>
      </c>
      <c r="H56" s="222">
        <v>0</v>
      </c>
      <c r="I56" s="90">
        <v>261.5</v>
      </c>
      <c r="J56" s="162">
        <v>0.85</v>
      </c>
    </row>
    <row r="57" spans="2:10" ht="15" customHeight="1">
      <c r="B57" s="184"/>
      <c r="C57" s="178" t="s">
        <v>565</v>
      </c>
      <c r="D57" s="90">
        <v>0</v>
      </c>
      <c r="E57" s="185">
        <v>0</v>
      </c>
      <c r="F57" s="90">
        <v>0</v>
      </c>
      <c r="G57" s="185">
        <v>0</v>
      </c>
      <c r="H57" s="222">
        <v>0</v>
      </c>
      <c r="I57" s="90">
        <v>0</v>
      </c>
      <c r="J57" s="162">
        <v>0</v>
      </c>
    </row>
    <row r="58" spans="2:10" ht="15" customHeight="1">
      <c r="B58" s="184"/>
      <c r="C58" s="178" t="s">
        <v>579</v>
      </c>
      <c r="D58" s="90">
        <v>0</v>
      </c>
      <c r="E58" s="185">
        <v>0</v>
      </c>
      <c r="F58" s="185">
        <v>0</v>
      </c>
      <c r="G58" s="185">
        <v>0</v>
      </c>
      <c r="H58" s="223">
        <v>0</v>
      </c>
      <c r="I58" s="90">
        <v>0</v>
      </c>
      <c r="J58" s="162">
        <v>0</v>
      </c>
    </row>
    <row r="59" spans="2:10" ht="15" customHeight="1">
      <c r="B59" s="206"/>
      <c r="C59" s="187" t="s">
        <v>567</v>
      </c>
      <c r="D59" s="188">
        <v>404.4</v>
      </c>
      <c r="E59" s="189">
        <v>9.2399999999999996E-2</v>
      </c>
      <c r="F59" s="188">
        <v>20</v>
      </c>
      <c r="G59" s="189">
        <v>0.55630000000000002</v>
      </c>
      <c r="H59" s="224">
        <v>0</v>
      </c>
      <c r="I59" s="188">
        <v>294.7</v>
      </c>
      <c r="J59" s="190">
        <v>0.72899999999999998</v>
      </c>
    </row>
    <row r="60" spans="2:10" ht="15" customHeight="1">
      <c r="B60" s="177" t="s">
        <v>605</v>
      </c>
      <c r="C60" s="178" t="s">
        <v>553</v>
      </c>
      <c r="D60" s="97">
        <v>0</v>
      </c>
      <c r="E60" s="225">
        <v>0</v>
      </c>
      <c r="F60" s="225">
        <v>0</v>
      </c>
      <c r="G60" s="225">
        <v>0</v>
      </c>
      <c r="H60" s="223">
        <v>0</v>
      </c>
      <c r="I60" s="97">
        <v>0</v>
      </c>
      <c r="J60" s="226">
        <v>0</v>
      </c>
    </row>
    <row r="61" spans="2:10" ht="15" customHeight="1">
      <c r="B61" s="204"/>
      <c r="C61" s="178" t="s">
        <v>554</v>
      </c>
      <c r="D61" s="97">
        <v>0</v>
      </c>
      <c r="E61" s="225">
        <v>0</v>
      </c>
      <c r="F61" s="225">
        <v>0</v>
      </c>
      <c r="G61" s="225">
        <v>0</v>
      </c>
      <c r="H61" s="223">
        <v>0</v>
      </c>
      <c r="I61" s="97">
        <v>0</v>
      </c>
      <c r="J61" s="226">
        <v>0</v>
      </c>
    </row>
    <row r="62" spans="2:10" ht="15" customHeight="1">
      <c r="B62" s="204"/>
      <c r="C62" s="178" t="s">
        <v>555</v>
      </c>
      <c r="D62" s="97">
        <v>0</v>
      </c>
      <c r="E62" s="225">
        <v>0</v>
      </c>
      <c r="F62" s="225">
        <v>0</v>
      </c>
      <c r="G62" s="225">
        <v>0</v>
      </c>
      <c r="H62" s="223">
        <v>0</v>
      </c>
      <c r="I62" s="97">
        <v>0</v>
      </c>
      <c r="J62" s="226">
        <v>0</v>
      </c>
    </row>
    <row r="63" spans="2:10" ht="15" customHeight="1">
      <c r="B63" s="204"/>
      <c r="C63" s="178" t="s">
        <v>556</v>
      </c>
      <c r="D63" s="97">
        <v>0</v>
      </c>
      <c r="E63" s="225">
        <v>0</v>
      </c>
      <c r="F63" s="97">
        <v>0</v>
      </c>
      <c r="G63" s="225">
        <v>0</v>
      </c>
      <c r="H63" s="222">
        <v>0</v>
      </c>
      <c r="I63" s="97">
        <v>0</v>
      </c>
      <c r="J63" s="226">
        <v>0</v>
      </c>
    </row>
    <row r="64" spans="2:10" ht="15" customHeight="1">
      <c r="B64" s="204"/>
      <c r="C64" s="178" t="s">
        <v>557</v>
      </c>
      <c r="D64" s="97">
        <v>0</v>
      </c>
      <c r="E64" s="225">
        <v>0</v>
      </c>
      <c r="F64" s="97">
        <v>0</v>
      </c>
      <c r="G64" s="225">
        <v>0</v>
      </c>
      <c r="H64" s="222">
        <v>0</v>
      </c>
      <c r="I64" s="97">
        <v>0</v>
      </c>
      <c r="J64" s="226">
        <v>0</v>
      </c>
    </row>
    <row r="65" spans="2:10" ht="15" customHeight="1">
      <c r="B65" s="204"/>
      <c r="C65" s="178" t="s">
        <v>558</v>
      </c>
      <c r="D65" s="97">
        <v>0</v>
      </c>
      <c r="E65" s="225">
        <v>0</v>
      </c>
      <c r="F65" s="97">
        <v>0</v>
      </c>
      <c r="G65" s="225">
        <v>0</v>
      </c>
      <c r="H65" s="222">
        <v>0</v>
      </c>
      <c r="I65" s="97">
        <v>0</v>
      </c>
      <c r="J65" s="226">
        <v>0</v>
      </c>
    </row>
    <row r="66" spans="2:10" ht="15" customHeight="1">
      <c r="B66" s="204"/>
      <c r="C66" s="178" t="s">
        <v>559</v>
      </c>
      <c r="D66" s="97">
        <v>0</v>
      </c>
      <c r="E66" s="225">
        <v>0</v>
      </c>
      <c r="F66" s="97">
        <v>0</v>
      </c>
      <c r="G66" s="225">
        <v>0</v>
      </c>
      <c r="H66" s="222">
        <v>0</v>
      </c>
      <c r="I66" s="97">
        <v>0</v>
      </c>
      <c r="J66" s="226">
        <v>0</v>
      </c>
    </row>
    <row r="67" spans="2:10" ht="15" customHeight="1">
      <c r="B67" s="204"/>
      <c r="C67" s="178" t="s">
        <v>560</v>
      </c>
      <c r="D67" s="97">
        <v>0</v>
      </c>
      <c r="E67" s="225">
        <v>0</v>
      </c>
      <c r="F67" s="97">
        <v>0</v>
      </c>
      <c r="G67" s="225">
        <v>0</v>
      </c>
      <c r="H67" s="222">
        <v>0</v>
      </c>
      <c r="I67" s="97">
        <v>0</v>
      </c>
      <c r="J67" s="226">
        <v>0</v>
      </c>
    </row>
    <row r="68" spans="2:10" ht="15" customHeight="1">
      <c r="B68" s="184"/>
      <c r="C68" s="178" t="s">
        <v>561</v>
      </c>
      <c r="D68" s="97">
        <v>0</v>
      </c>
      <c r="E68" s="225">
        <v>0</v>
      </c>
      <c r="F68" s="97">
        <v>0</v>
      </c>
      <c r="G68" s="225">
        <v>0</v>
      </c>
      <c r="H68" s="222">
        <v>0</v>
      </c>
      <c r="I68" s="97">
        <v>0</v>
      </c>
      <c r="J68" s="226">
        <v>0</v>
      </c>
    </row>
    <row r="69" spans="2:10" ht="15" customHeight="1">
      <c r="B69" s="184"/>
      <c r="C69" s="178" t="s">
        <v>562</v>
      </c>
      <c r="D69" s="97">
        <v>0</v>
      </c>
      <c r="E69" s="225">
        <v>0</v>
      </c>
      <c r="F69" s="97">
        <v>0</v>
      </c>
      <c r="G69" s="225">
        <v>0</v>
      </c>
      <c r="H69" s="222">
        <v>0</v>
      </c>
      <c r="I69" s="97">
        <v>0</v>
      </c>
      <c r="J69" s="226">
        <v>0</v>
      </c>
    </row>
    <row r="70" spans="2:10" ht="15" customHeight="1">
      <c r="B70" s="184"/>
      <c r="C70" s="178" t="s">
        <v>563</v>
      </c>
      <c r="D70" s="97">
        <v>0</v>
      </c>
      <c r="E70" s="225">
        <v>0</v>
      </c>
      <c r="F70" s="97">
        <v>0</v>
      </c>
      <c r="G70" s="225">
        <v>0</v>
      </c>
      <c r="H70" s="222">
        <v>0</v>
      </c>
      <c r="I70" s="97">
        <v>0</v>
      </c>
      <c r="J70" s="226">
        <v>0</v>
      </c>
    </row>
    <row r="71" spans="2:10" ht="15" customHeight="1">
      <c r="B71" s="184"/>
      <c r="C71" s="178" t="s">
        <v>564</v>
      </c>
      <c r="D71" s="97">
        <v>0</v>
      </c>
      <c r="E71" s="225">
        <v>0</v>
      </c>
      <c r="F71" s="97">
        <v>0</v>
      </c>
      <c r="G71" s="225">
        <v>0</v>
      </c>
      <c r="H71" s="222">
        <v>0</v>
      </c>
      <c r="I71" s="97">
        <v>0</v>
      </c>
      <c r="J71" s="226">
        <v>0</v>
      </c>
    </row>
    <row r="72" spans="2:10" ht="15" customHeight="1">
      <c r="B72" s="184"/>
      <c r="C72" s="178" t="s">
        <v>565</v>
      </c>
      <c r="D72" s="97">
        <v>0</v>
      </c>
      <c r="E72" s="225">
        <v>0</v>
      </c>
      <c r="F72" s="97">
        <v>0</v>
      </c>
      <c r="G72" s="225">
        <v>0</v>
      </c>
      <c r="H72" s="222">
        <v>0</v>
      </c>
      <c r="I72" s="97">
        <v>0</v>
      </c>
      <c r="J72" s="226">
        <v>0</v>
      </c>
    </row>
    <row r="73" spans="2:10" ht="15" customHeight="1">
      <c r="B73" s="184"/>
      <c r="C73" s="178" t="s">
        <v>579</v>
      </c>
      <c r="D73" s="97">
        <v>0</v>
      </c>
      <c r="E73" s="225">
        <v>0</v>
      </c>
      <c r="F73" s="97">
        <v>0</v>
      </c>
      <c r="G73" s="225">
        <v>0</v>
      </c>
      <c r="H73" s="222">
        <v>0</v>
      </c>
      <c r="I73" s="97">
        <v>0</v>
      </c>
      <c r="J73" s="226">
        <v>0</v>
      </c>
    </row>
    <row r="74" spans="2:10" ht="15" customHeight="1">
      <c r="B74" s="206"/>
      <c r="C74" s="187" t="s">
        <v>567</v>
      </c>
      <c r="D74" s="227"/>
      <c r="E74" s="228"/>
      <c r="F74" s="227"/>
      <c r="G74" s="228"/>
      <c r="H74" s="224">
        <v>0</v>
      </c>
      <c r="I74" s="227"/>
      <c r="J74" s="622"/>
    </row>
    <row r="75" spans="2:10" ht="15" customHeight="1" thickBot="1">
      <c r="B75" s="219" t="s">
        <v>2</v>
      </c>
      <c r="C75" s="195"/>
      <c r="D75" s="196">
        <v>404.4</v>
      </c>
      <c r="E75" s="196"/>
      <c r="F75" s="196">
        <v>20</v>
      </c>
      <c r="G75" s="196"/>
      <c r="H75" s="229"/>
      <c r="I75" s="196">
        <v>294.7</v>
      </c>
      <c r="J75" s="198">
        <v>0.72899999999999998</v>
      </c>
    </row>
    <row r="76" spans="2:10" ht="15" customHeight="1" thickTop="1">
      <c r="B76" s="220" t="s">
        <v>568</v>
      </c>
      <c r="C76" s="206"/>
      <c r="D76" s="206"/>
      <c r="E76" s="206"/>
      <c r="F76" s="206"/>
      <c r="G76" s="206"/>
      <c r="H76" s="206"/>
      <c r="I76" s="206"/>
      <c r="J76" s="206"/>
    </row>
    <row r="77" spans="2:10" ht="15" customHeight="1">
      <c r="J77" s="712" t="s">
        <v>860</v>
      </c>
    </row>
    <row r="78" spans="2:10" ht="15" customHeight="1">
      <c r="J78" s="712"/>
    </row>
  </sheetData>
  <mergeCells count="4">
    <mergeCell ref="B2:J2"/>
    <mergeCell ref="B40:J40"/>
    <mergeCell ref="L4:L5"/>
    <mergeCell ref="J77:J78"/>
  </mergeCells>
  <hyperlinks>
    <hyperlink ref="L4" location="Índice!A1" display="Back to the Index"/>
    <hyperlink ref="J77" location="Índice!A1" display="Back to the Index"/>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B2:N25"/>
  <sheetViews>
    <sheetView showGridLines="0" showZeros="0" zoomScaleNormal="100" workbookViewId="0">
      <selection activeCell="I5" sqref="I5:I6"/>
    </sheetView>
  </sheetViews>
  <sheetFormatPr defaultRowHeight="15" customHeight="1"/>
  <cols>
    <col min="1" max="1" width="3.7109375" style="2" customWidth="1"/>
    <col min="2" max="2" width="35.7109375" style="2" customWidth="1"/>
    <col min="3" max="7" width="14.7109375" style="2" customWidth="1"/>
    <col min="8" max="8" width="5.7109375" style="2" customWidth="1"/>
    <col min="9" max="9" width="12.7109375" style="2" customWidth="1"/>
    <col min="10" max="14" width="14.7109375" style="2" customWidth="1"/>
    <col min="15" max="16" width="9.140625" style="2"/>
    <col min="17" max="18" width="10.28515625" style="2" customWidth="1"/>
    <col min="19" max="19" width="10.7109375" style="2" customWidth="1"/>
    <col min="20" max="16384" width="9.140625" style="2"/>
  </cols>
  <sheetData>
    <row r="2" spans="2:14" ht="50.1" customHeight="1">
      <c r="B2" s="727" t="s">
        <v>810</v>
      </c>
      <c r="C2" s="727"/>
      <c r="D2" s="727"/>
      <c r="E2" s="727"/>
      <c r="F2" s="727"/>
      <c r="G2" s="727"/>
      <c r="H2" s="678"/>
      <c r="I2" s="678"/>
      <c r="J2" s="678"/>
      <c r="K2" s="678"/>
      <c r="L2" s="678"/>
      <c r="M2" s="678"/>
      <c r="N2" s="678"/>
    </row>
    <row r="4" spans="2:14" ht="15" customHeight="1">
      <c r="B4" s="719" t="s">
        <v>812</v>
      </c>
      <c r="C4" s="719"/>
      <c r="D4" s="719"/>
      <c r="E4" s="719"/>
      <c r="F4" s="719"/>
      <c r="G4" s="719"/>
    </row>
    <row r="5" spans="2:14" ht="15" customHeight="1">
      <c r="B5" s="641" t="s">
        <v>701</v>
      </c>
      <c r="C5" s="641"/>
      <c r="D5" s="641"/>
      <c r="E5" s="641"/>
      <c r="F5" s="641"/>
      <c r="G5" s="640"/>
      <c r="I5" s="712" t="s">
        <v>860</v>
      </c>
    </row>
    <row r="6" spans="2:14" ht="15" customHeight="1">
      <c r="B6" s="763" t="s">
        <v>702</v>
      </c>
      <c r="C6" s="763"/>
      <c r="D6" s="763"/>
      <c r="E6" s="763"/>
      <c r="F6" s="763"/>
      <c r="G6" s="763"/>
      <c r="H6" s="67"/>
      <c r="I6" s="712"/>
    </row>
    <row r="7" spans="2:14" s="144" customFormat="1" ht="15" customHeight="1">
      <c r="B7" s="338"/>
      <c r="C7" s="338"/>
      <c r="D7" s="338"/>
      <c r="E7" s="338"/>
      <c r="F7" s="338"/>
      <c r="G7" s="662" t="s">
        <v>0</v>
      </c>
      <c r="H7" s="236"/>
    </row>
    <row r="8" spans="2:14" s="144" customFormat="1" ht="60" customHeight="1">
      <c r="B8" s="339"/>
      <c r="C8" s="214" t="s">
        <v>703</v>
      </c>
      <c r="D8" s="214" t="s">
        <v>704</v>
      </c>
      <c r="E8" s="214" t="s">
        <v>705</v>
      </c>
      <c r="F8" s="214" t="s">
        <v>706</v>
      </c>
      <c r="G8" s="214" t="s">
        <v>707</v>
      </c>
      <c r="H8" s="236"/>
    </row>
    <row r="9" spans="2:14" ht="20.100000000000001" customHeight="1">
      <c r="B9" s="468" t="s">
        <v>708</v>
      </c>
      <c r="C9" s="469">
        <v>687178.4</v>
      </c>
      <c r="D9" s="469">
        <v>62275.9</v>
      </c>
      <c r="E9" s="469">
        <v>624902.5</v>
      </c>
      <c r="F9" s="469">
        <v>199445.2</v>
      </c>
      <c r="G9" s="469">
        <v>441512</v>
      </c>
    </row>
    <row r="10" spans="2:14" ht="20.100000000000001" customHeight="1">
      <c r="B10" s="92" t="s">
        <v>738</v>
      </c>
      <c r="C10" s="90">
        <v>0</v>
      </c>
      <c r="D10" s="90">
        <v>0</v>
      </c>
      <c r="E10" s="90">
        <v>0</v>
      </c>
      <c r="F10" s="90">
        <v>16054.6</v>
      </c>
      <c r="G10" s="90">
        <v>0</v>
      </c>
    </row>
    <row r="11" spans="2:14" ht="20.100000000000001" customHeight="1">
      <c r="B11" s="470" t="s">
        <v>709</v>
      </c>
      <c r="C11" s="90"/>
      <c r="D11" s="90"/>
      <c r="E11" s="90"/>
      <c r="F11" s="90"/>
      <c r="G11" s="90"/>
    </row>
    <row r="12" spans="2:14" ht="20.100000000000001" customHeight="1">
      <c r="B12" s="470" t="s">
        <v>710</v>
      </c>
      <c r="C12" s="90"/>
      <c r="D12" s="90"/>
      <c r="E12" s="90"/>
      <c r="F12" s="90"/>
      <c r="G12" s="90"/>
    </row>
    <row r="13" spans="2:14" ht="20.100000000000001" customHeight="1" thickBot="1">
      <c r="B13" s="148" t="s">
        <v>2</v>
      </c>
      <c r="C13" s="149">
        <v>687178.4</v>
      </c>
      <c r="D13" s="149">
        <v>62275.9</v>
      </c>
      <c r="E13" s="149">
        <v>624902.5</v>
      </c>
      <c r="F13" s="149">
        <v>199445.2</v>
      </c>
      <c r="G13" s="149">
        <v>441512</v>
      </c>
    </row>
    <row r="14" spans="2:14" ht="12.75" thickTop="1">
      <c r="B14" s="768"/>
      <c r="C14" s="768"/>
      <c r="D14" s="768"/>
      <c r="E14" s="768"/>
      <c r="F14" s="768"/>
      <c r="G14" s="768"/>
      <c r="H14" s="471"/>
    </row>
    <row r="15" spans="2:14" ht="15" customHeight="1">
      <c r="B15" s="719" t="s">
        <v>814</v>
      </c>
      <c r="C15" s="719"/>
      <c r="D15" s="719"/>
      <c r="E15" s="719"/>
      <c r="F15" s="719"/>
      <c r="G15" s="719"/>
    </row>
    <row r="16" spans="2:14" ht="15" customHeight="1">
      <c r="B16" s="641" t="s">
        <v>701</v>
      </c>
      <c r="C16" s="641"/>
      <c r="D16" s="641"/>
      <c r="E16" s="641"/>
      <c r="F16" s="641"/>
      <c r="G16" s="640"/>
    </row>
    <row r="17" spans="2:7" ht="15" customHeight="1">
      <c r="B17" s="763" t="s">
        <v>702</v>
      </c>
      <c r="C17" s="763"/>
      <c r="D17" s="763"/>
      <c r="E17" s="763"/>
      <c r="F17" s="763"/>
      <c r="G17" s="763"/>
    </row>
    <row r="18" spans="2:7" ht="15" customHeight="1">
      <c r="B18" s="338"/>
      <c r="C18" s="338"/>
      <c r="D18" s="338"/>
      <c r="E18" s="338"/>
      <c r="F18" s="338"/>
      <c r="G18" s="662" t="s">
        <v>0</v>
      </c>
    </row>
    <row r="19" spans="2:7" ht="60" customHeight="1">
      <c r="B19" s="339"/>
      <c r="C19" s="214" t="s">
        <v>703</v>
      </c>
      <c r="D19" s="214" t="s">
        <v>704</v>
      </c>
      <c r="E19" s="214" t="s">
        <v>705</v>
      </c>
      <c r="F19" s="214" t="s">
        <v>706</v>
      </c>
      <c r="G19" s="214" t="s">
        <v>707</v>
      </c>
    </row>
    <row r="20" spans="2:7" ht="20.100000000000001" customHeight="1">
      <c r="B20" s="468" t="s">
        <v>708</v>
      </c>
      <c r="C20" s="469">
        <v>937842.3</v>
      </c>
      <c r="D20" s="469">
        <v>59362.8</v>
      </c>
      <c r="E20" s="469">
        <v>878479.5</v>
      </c>
      <c r="F20" s="469">
        <v>54586.7</v>
      </c>
      <c r="G20" s="469">
        <v>827668.1</v>
      </c>
    </row>
    <row r="21" spans="2:7" ht="20.100000000000001" customHeight="1">
      <c r="B21" s="92" t="s">
        <v>738</v>
      </c>
      <c r="C21" s="90">
        <v>0</v>
      </c>
      <c r="D21" s="90">
        <v>0</v>
      </c>
      <c r="E21" s="90">
        <v>0</v>
      </c>
      <c r="F21" s="90">
        <v>3775.3</v>
      </c>
      <c r="G21" s="90">
        <v>0</v>
      </c>
    </row>
    <row r="22" spans="2:7" ht="20.100000000000001" customHeight="1">
      <c r="B22" s="470" t="s">
        <v>709</v>
      </c>
      <c r="C22" s="90">
        <v>0</v>
      </c>
      <c r="D22" s="90">
        <v>0</v>
      </c>
      <c r="E22" s="90">
        <v>0</v>
      </c>
      <c r="F22" s="90">
        <v>0</v>
      </c>
      <c r="G22" s="90">
        <v>0</v>
      </c>
    </row>
    <row r="23" spans="2:7" ht="20.100000000000001" customHeight="1">
      <c r="B23" s="470" t="s">
        <v>710</v>
      </c>
      <c r="C23" s="90">
        <v>0</v>
      </c>
      <c r="D23" s="90">
        <v>0</v>
      </c>
      <c r="E23" s="90">
        <v>0</v>
      </c>
      <c r="F23" s="90">
        <v>0</v>
      </c>
      <c r="G23" s="90">
        <v>0</v>
      </c>
    </row>
    <row r="24" spans="2:7" ht="20.100000000000001" customHeight="1" thickBot="1">
      <c r="B24" s="148" t="s">
        <v>2</v>
      </c>
      <c r="C24" s="149">
        <v>937842.3</v>
      </c>
      <c r="D24" s="149">
        <v>59362.8</v>
      </c>
      <c r="E24" s="149">
        <v>878479.5</v>
      </c>
      <c r="F24" s="149">
        <v>54586.7</v>
      </c>
      <c r="G24" s="149">
        <v>827668.1</v>
      </c>
    </row>
    <row r="25" spans="2:7" ht="15" customHeight="1" thickTop="1"/>
  </sheetData>
  <mergeCells count="7">
    <mergeCell ref="B17:G17"/>
    <mergeCell ref="B2:G2"/>
    <mergeCell ref="I5:I6"/>
    <mergeCell ref="B14:G14"/>
    <mergeCell ref="B4:G4"/>
    <mergeCell ref="B15:G15"/>
    <mergeCell ref="B6:G6"/>
  </mergeCells>
  <hyperlinks>
    <hyperlink ref="I5" location="Índice!A1" display="Back to the Index"/>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B2:P41"/>
  <sheetViews>
    <sheetView showGridLines="0" workbookViewId="0">
      <selection activeCell="P15" sqref="P15:P16"/>
    </sheetView>
  </sheetViews>
  <sheetFormatPr defaultRowHeight="16.5"/>
  <cols>
    <col min="1" max="1" width="5.7109375" style="317" customWidth="1"/>
    <col min="2" max="2" width="10.7109375" style="317" customWidth="1"/>
    <col min="3" max="8" width="11.7109375" style="317" customWidth="1"/>
    <col min="9" max="9" width="5.7109375" style="317" customWidth="1"/>
    <col min="10" max="10" width="10.7109375" style="317" customWidth="1"/>
    <col min="11" max="16" width="11.7109375" style="317" customWidth="1"/>
    <col min="17" max="16384" width="9.140625" style="317"/>
  </cols>
  <sheetData>
    <row r="2" spans="2:16" ht="50.1" customHeight="1">
      <c r="B2" s="727" t="s">
        <v>811</v>
      </c>
      <c r="C2" s="727"/>
      <c r="D2" s="727"/>
      <c r="E2" s="727"/>
      <c r="F2" s="727"/>
      <c r="G2" s="727"/>
      <c r="H2" s="727"/>
      <c r="I2" s="727"/>
      <c r="J2" s="727"/>
      <c r="K2" s="727"/>
      <c r="L2" s="727"/>
      <c r="M2" s="727"/>
      <c r="N2" s="727"/>
      <c r="O2" s="727"/>
      <c r="P2" s="727"/>
    </row>
    <row r="4" spans="2:16" ht="15" customHeight="1">
      <c r="B4" s="770" t="s">
        <v>812</v>
      </c>
      <c r="C4" s="770"/>
      <c r="D4" s="770"/>
      <c r="E4" s="770"/>
      <c r="F4" s="770"/>
      <c r="G4" s="770"/>
      <c r="H4" s="770"/>
      <c r="J4" s="770" t="s">
        <v>814</v>
      </c>
      <c r="K4" s="770"/>
      <c r="L4" s="770"/>
      <c r="M4" s="770"/>
      <c r="N4" s="770"/>
      <c r="O4" s="770"/>
      <c r="P4" s="770"/>
    </row>
    <row r="5" spans="2:16" ht="15" customHeight="1">
      <c r="B5" s="646" t="s">
        <v>711</v>
      </c>
      <c r="C5" s="646"/>
      <c r="D5" s="646"/>
      <c r="E5" s="646"/>
      <c r="F5" s="646"/>
      <c r="G5" s="646"/>
      <c r="H5" s="647"/>
      <c r="J5" s="646" t="s">
        <v>711</v>
      </c>
      <c r="K5" s="646"/>
      <c r="L5" s="646"/>
      <c r="M5" s="646"/>
      <c r="N5" s="646"/>
      <c r="O5" s="646"/>
      <c r="P5" s="647"/>
    </row>
    <row r="6" spans="2:16" ht="15" customHeight="1">
      <c r="B6" s="646" t="s">
        <v>712</v>
      </c>
      <c r="C6" s="646"/>
      <c r="D6" s="646"/>
      <c r="E6" s="646"/>
      <c r="F6" s="646"/>
      <c r="G6" s="646"/>
      <c r="H6" s="646"/>
      <c r="J6" s="646" t="s">
        <v>712</v>
      </c>
      <c r="K6" s="646"/>
      <c r="L6" s="646"/>
      <c r="M6" s="646"/>
      <c r="N6" s="646"/>
      <c r="O6" s="646"/>
      <c r="P6" s="646"/>
    </row>
    <row r="7" spans="2:16" ht="15" customHeight="1">
      <c r="B7" s="318"/>
      <c r="C7" s="318"/>
      <c r="D7" s="318"/>
      <c r="E7" s="318"/>
      <c r="F7" s="318"/>
      <c r="G7" s="666"/>
      <c r="H7" s="666" t="s">
        <v>0</v>
      </c>
      <c r="J7" s="318"/>
      <c r="K7" s="318"/>
      <c r="L7" s="318"/>
      <c r="M7" s="318"/>
      <c r="N7" s="318"/>
      <c r="O7" s="666"/>
      <c r="P7" s="666" t="s">
        <v>0</v>
      </c>
    </row>
    <row r="8" spans="2:16" ht="20.100000000000001" customHeight="1">
      <c r="B8" s="774"/>
      <c r="C8" s="769" t="s">
        <v>713</v>
      </c>
      <c r="D8" s="769"/>
      <c r="E8" s="769"/>
      <c r="F8" s="769"/>
      <c r="G8" s="769" t="s">
        <v>714</v>
      </c>
      <c r="H8" s="769"/>
      <c r="J8" s="774"/>
      <c r="K8" s="769" t="s">
        <v>713</v>
      </c>
      <c r="L8" s="769"/>
      <c r="M8" s="769"/>
      <c r="N8" s="769"/>
      <c r="O8" s="769" t="s">
        <v>714</v>
      </c>
      <c r="P8" s="769"/>
    </row>
    <row r="9" spans="2:16" ht="26.25" customHeight="1">
      <c r="B9" s="775"/>
      <c r="C9" s="771" t="s">
        <v>715</v>
      </c>
      <c r="D9" s="771"/>
      <c r="E9" s="771" t="s">
        <v>716</v>
      </c>
      <c r="F9" s="771"/>
      <c r="G9" s="772" t="s">
        <v>715</v>
      </c>
      <c r="H9" s="772" t="s">
        <v>716</v>
      </c>
      <c r="J9" s="775"/>
      <c r="K9" s="771" t="s">
        <v>715</v>
      </c>
      <c r="L9" s="771"/>
      <c r="M9" s="771" t="s">
        <v>716</v>
      </c>
      <c r="N9" s="771"/>
      <c r="O9" s="772" t="s">
        <v>715</v>
      </c>
      <c r="P9" s="772" t="s">
        <v>716</v>
      </c>
    </row>
    <row r="10" spans="2:16" ht="27.75" customHeight="1" thickBot="1">
      <c r="B10" s="773"/>
      <c r="C10" s="463" t="s">
        <v>717</v>
      </c>
      <c r="D10" s="463" t="s">
        <v>718</v>
      </c>
      <c r="E10" s="463" t="s">
        <v>717</v>
      </c>
      <c r="F10" s="463" t="s">
        <v>718</v>
      </c>
      <c r="G10" s="773"/>
      <c r="H10" s="773"/>
      <c r="J10" s="773"/>
      <c r="K10" s="463" t="s">
        <v>717</v>
      </c>
      <c r="L10" s="463" t="s">
        <v>718</v>
      </c>
      <c r="M10" s="463" t="s">
        <v>717</v>
      </c>
      <c r="N10" s="463" t="s">
        <v>718</v>
      </c>
      <c r="O10" s="773"/>
      <c r="P10" s="773"/>
    </row>
    <row r="11" spans="2:16" ht="20.100000000000001" customHeight="1">
      <c r="B11" s="358" t="s">
        <v>719</v>
      </c>
      <c r="C11" s="333">
        <v>3259.1</v>
      </c>
      <c r="D11" s="333">
        <v>231833.3</v>
      </c>
      <c r="E11" s="333">
        <v>14315.3</v>
      </c>
      <c r="F11" s="333">
        <v>297693.7</v>
      </c>
      <c r="G11" s="333">
        <v>11207.5</v>
      </c>
      <c r="H11" s="333">
        <v>51990</v>
      </c>
      <c r="J11" s="358" t="s">
        <v>719</v>
      </c>
      <c r="K11" s="333">
        <v>2588.5</v>
      </c>
      <c r="L11" s="333">
        <v>40361.300000000003</v>
      </c>
      <c r="M11" s="333">
        <v>14257.7</v>
      </c>
      <c r="N11" s="333">
        <v>271914.90000000002</v>
      </c>
      <c r="O11" s="333">
        <v>7201.1</v>
      </c>
      <c r="P11" s="333">
        <v>55361.9</v>
      </c>
    </row>
    <row r="12" spans="2:16" ht="20.100000000000001" customHeight="1">
      <c r="B12" s="357" t="s">
        <v>720</v>
      </c>
      <c r="C12" s="334">
        <v>0</v>
      </c>
      <c r="D12" s="334">
        <v>0</v>
      </c>
      <c r="E12" s="334">
        <v>211034.8</v>
      </c>
      <c r="F12" s="334">
        <v>0</v>
      </c>
      <c r="G12" s="334">
        <v>0</v>
      </c>
      <c r="H12" s="334">
        <v>0</v>
      </c>
      <c r="J12" s="357" t="s">
        <v>720</v>
      </c>
      <c r="K12" s="334">
        <v>0</v>
      </c>
      <c r="L12" s="334">
        <v>0</v>
      </c>
      <c r="M12" s="334">
        <v>129861.9</v>
      </c>
      <c r="N12" s="334">
        <v>0</v>
      </c>
      <c r="O12" s="334">
        <v>0</v>
      </c>
      <c r="P12" s="334">
        <v>0</v>
      </c>
    </row>
    <row r="13" spans="2:16" ht="20.100000000000001" customHeight="1" thickBot="1">
      <c r="B13" s="480" t="s">
        <v>2</v>
      </c>
      <c r="C13" s="481">
        <v>3259.1</v>
      </c>
      <c r="D13" s="481">
        <v>231833.3</v>
      </c>
      <c r="E13" s="481">
        <v>225350.09999999998</v>
      </c>
      <c r="F13" s="481">
        <v>297693.7</v>
      </c>
      <c r="G13" s="481">
        <v>11207.5</v>
      </c>
      <c r="H13" s="481">
        <v>51990</v>
      </c>
      <c r="J13" s="480" t="s">
        <v>2</v>
      </c>
      <c r="K13" s="481">
        <v>2588.5</v>
      </c>
      <c r="L13" s="481">
        <v>40361.300000000003</v>
      </c>
      <c r="M13" s="481">
        <v>144119.6</v>
      </c>
      <c r="N13" s="481">
        <v>271914.90000000002</v>
      </c>
      <c r="O13" s="481">
        <v>7201.1</v>
      </c>
      <c r="P13" s="481">
        <v>55361.9</v>
      </c>
    </row>
    <row r="14" spans="2:16" ht="17.25" thickTop="1"/>
    <row r="15" spans="2:16" ht="16.5" customHeight="1">
      <c r="P15" s="712" t="s">
        <v>860</v>
      </c>
    </row>
    <row r="16" spans="2:16">
      <c r="P16" s="712"/>
    </row>
    <row r="19" spans="2:8" ht="24.95" customHeight="1"/>
    <row r="20" spans="2:8" ht="24.95" customHeight="1"/>
    <row r="21" spans="2:8" ht="15" customHeight="1"/>
    <row r="22" spans="2:8" ht="15" customHeight="1"/>
    <row r="23" spans="2:8" ht="15" customHeight="1"/>
    <row r="24" spans="2:8" ht="15" customHeight="1"/>
    <row r="30" spans="2:8">
      <c r="B30"/>
      <c r="C30"/>
      <c r="D30"/>
      <c r="E30"/>
      <c r="F30"/>
      <c r="G30"/>
      <c r="H30"/>
    </row>
    <row r="31" spans="2:8">
      <c r="B31"/>
      <c r="C31"/>
      <c r="D31"/>
      <c r="E31"/>
      <c r="F31"/>
      <c r="G31"/>
      <c r="H31"/>
    </row>
    <row r="32" spans="2:8">
      <c r="B32"/>
      <c r="C32"/>
      <c r="D32"/>
      <c r="E32"/>
      <c r="F32"/>
      <c r="G32"/>
      <c r="H32"/>
    </row>
    <row r="33" spans="2:9">
      <c r="B33"/>
      <c r="C33"/>
      <c r="D33"/>
      <c r="E33"/>
      <c r="F33"/>
      <c r="G33"/>
      <c r="H33"/>
      <c r="I33" s="335"/>
    </row>
    <row r="34" spans="2:9">
      <c r="B34"/>
      <c r="C34"/>
      <c r="D34"/>
      <c r="E34"/>
      <c r="F34"/>
      <c r="G34"/>
      <c r="H34"/>
    </row>
    <row r="35" spans="2:9">
      <c r="B35"/>
      <c r="C35"/>
      <c r="D35"/>
      <c r="E35"/>
      <c r="F35"/>
      <c r="G35"/>
      <c r="H35"/>
    </row>
    <row r="36" spans="2:9">
      <c r="B36"/>
      <c r="C36"/>
      <c r="D36"/>
      <c r="E36"/>
      <c r="F36"/>
      <c r="G36"/>
      <c r="H36"/>
    </row>
    <row r="37" spans="2:9">
      <c r="B37"/>
      <c r="C37"/>
      <c r="D37"/>
      <c r="E37"/>
      <c r="F37"/>
      <c r="G37"/>
      <c r="H37"/>
    </row>
    <row r="38" spans="2:9">
      <c r="B38"/>
      <c r="C38"/>
      <c r="D38"/>
      <c r="E38"/>
      <c r="F38"/>
      <c r="G38"/>
      <c r="H38"/>
    </row>
    <row r="39" spans="2:9">
      <c r="B39"/>
      <c r="C39"/>
      <c r="D39"/>
      <c r="E39"/>
      <c r="F39"/>
      <c r="G39"/>
      <c r="H39"/>
    </row>
    <row r="40" spans="2:9">
      <c r="B40"/>
      <c r="C40"/>
      <c r="D40"/>
      <c r="E40"/>
      <c r="F40"/>
      <c r="G40"/>
      <c r="H40"/>
    </row>
    <row r="41" spans="2:9">
      <c r="B41"/>
      <c r="C41"/>
      <c r="D41"/>
      <c r="E41"/>
      <c r="F41"/>
      <c r="G41"/>
      <c r="H41"/>
    </row>
  </sheetData>
  <mergeCells count="18">
    <mergeCell ref="J8:J10"/>
    <mergeCell ref="K8:N8"/>
    <mergeCell ref="P15:P16"/>
    <mergeCell ref="O8:P8"/>
    <mergeCell ref="B4:H4"/>
    <mergeCell ref="J4:P4"/>
    <mergeCell ref="B2:P2"/>
    <mergeCell ref="K9:L9"/>
    <mergeCell ref="M9:N9"/>
    <mergeCell ref="O9:O10"/>
    <mergeCell ref="P9:P10"/>
    <mergeCell ref="B8:B10"/>
    <mergeCell ref="C8:F8"/>
    <mergeCell ref="G8:H8"/>
    <mergeCell ref="C9:D9"/>
    <mergeCell ref="E9:F9"/>
    <mergeCell ref="G9:G10"/>
    <mergeCell ref="H9:H10"/>
  </mergeCells>
  <hyperlinks>
    <hyperlink ref="P15" location="Índice!A1" display="Back to the Index"/>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2:J36"/>
  <sheetViews>
    <sheetView showGridLines="0" showZeros="0" zoomScaleNormal="100" workbookViewId="0">
      <selection activeCell="J20" sqref="J20:J21"/>
    </sheetView>
  </sheetViews>
  <sheetFormatPr defaultRowHeight="15" customHeight="1"/>
  <cols>
    <col min="1" max="1" width="5.7109375" style="2" customWidth="1"/>
    <col min="2" max="2" width="40.7109375" style="2" customWidth="1"/>
    <col min="3" max="5" width="12.7109375" style="2" customWidth="1"/>
    <col min="6" max="6" width="5.7109375" style="2" customWidth="1"/>
    <col min="7" max="7" width="40.7109375" style="2" customWidth="1"/>
    <col min="8" max="10" width="12.7109375" style="2" customWidth="1"/>
    <col min="11" max="14" width="9.140625" style="2"/>
    <col min="15" max="16" width="10.28515625" style="2" customWidth="1"/>
    <col min="17" max="17" width="10.7109375" style="2" customWidth="1"/>
    <col min="18" max="16384" width="9.140625" style="2"/>
  </cols>
  <sheetData>
    <row r="2" spans="2:10" ht="39.950000000000003" customHeight="1">
      <c r="B2" s="727" t="s">
        <v>804</v>
      </c>
      <c r="C2" s="727"/>
      <c r="D2" s="727"/>
      <c r="E2" s="727"/>
      <c r="F2" s="727"/>
      <c r="G2" s="727"/>
      <c r="H2" s="727"/>
      <c r="I2" s="727"/>
      <c r="J2" s="727"/>
    </row>
    <row r="3" spans="2:10" ht="15" customHeight="1">
      <c r="B3" s="462"/>
      <c r="C3" s="462"/>
      <c r="D3" s="462"/>
      <c r="E3" s="462"/>
      <c r="F3" s="354"/>
      <c r="G3" s="354"/>
      <c r="H3" s="354"/>
    </row>
    <row r="4" spans="2:10" ht="15" customHeight="1">
      <c r="B4" s="770" t="s">
        <v>812</v>
      </c>
      <c r="C4" s="770"/>
      <c r="D4" s="770"/>
      <c r="E4" s="770"/>
      <c r="G4" s="770" t="s">
        <v>814</v>
      </c>
      <c r="H4" s="770"/>
      <c r="I4" s="770"/>
      <c r="J4" s="770"/>
    </row>
    <row r="5" spans="2:10" ht="15" customHeight="1">
      <c r="B5" s="646" t="s">
        <v>606</v>
      </c>
      <c r="C5" s="646"/>
      <c r="D5" s="646"/>
      <c r="E5" s="646"/>
      <c r="G5" s="646" t="s">
        <v>606</v>
      </c>
      <c r="H5" s="646"/>
      <c r="I5" s="646"/>
      <c r="J5" s="646"/>
    </row>
    <row r="6" spans="2:10" ht="15" customHeight="1">
      <c r="B6" s="646" t="s">
        <v>607</v>
      </c>
      <c r="C6" s="646"/>
      <c r="D6" s="646"/>
      <c r="E6" s="646"/>
      <c r="G6" s="646" t="s">
        <v>607</v>
      </c>
      <c r="H6" s="646"/>
      <c r="I6" s="646"/>
      <c r="J6" s="646"/>
    </row>
    <row r="7" spans="2:10" ht="15" customHeight="1">
      <c r="B7" s="231"/>
      <c r="C7" s="231"/>
      <c r="D7" s="231"/>
      <c r="E7" s="663" t="s">
        <v>0</v>
      </c>
      <c r="G7" s="231"/>
      <c r="H7" s="231"/>
      <c r="I7" s="231"/>
      <c r="J7" s="663" t="s">
        <v>0</v>
      </c>
    </row>
    <row r="8" spans="2:10" ht="24.95" customHeight="1">
      <c r="B8" s="158"/>
      <c r="C8" s="776" t="s">
        <v>608</v>
      </c>
      <c r="D8" s="776"/>
      <c r="E8" s="777" t="s">
        <v>609</v>
      </c>
      <c r="G8" s="158"/>
      <c r="H8" s="776" t="s">
        <v>608</v>
      </c>
      <c r="I8" s="776"/>
      <c r="J8" s="777" t="s">
        <v>609</v>
      </c>
    </row>
    <row r="9" spans="2:10" ht="24.95" customHeight="1">
      <c r="B9" s="83"/>
      <c r="C9" s="232" t="s">
        <v>610</v>
      </c>
      <c r="D9" s="232" t="s">
        <v>831</v>
      </c>
      <c r="E9" s="778"/>
      <c r="G9" s="83"/>
      <c r="H9" s="232" t="s">
        <v>610</v>
      </c>
      <c r="I9" s="232" t="s">
        <v>831</v>
      </c>
      <c r="J9" s="778"/>
    </row>
    <row r="10" spans="2:10" ht="15" customHeight="1">
      <c r="B10" s="233" t="s">
        <v>611</v>
      </c>
      <c r="C10" s="482">
        <v>0</v>
      </c>
      <c r="D10" s="482">
        <v>0</v>
      </c>
      <c r="E10" s="482">
        <v>0</v>
      </c>
      <c r="G10" s="233" t="s">
        <v>611</v>
      </c>
      <c r="H10" s="482">
        <v>0</v>
      </c>
      <c r="I10" s="482">
        <v>0</v>
      </c>
      <c r="J10" s="482">
        <v>0</v>
      </c>
    </row>
    <row r="11" spans="2:10" ht="15" customHeight="1">
      <c r="B11" s="161" t="s">
        <v>612</v>
      </c>
      <c r="C11" s="153">
        <v>319000</v>
      </c>
      <c r="D11" s="153">
        <v>19510</v>
      </c>
      <c r="E11" s="153">
        <v>-7300</v>
      </c>
      <c r="G11" s="161" t="s">
        <v>612</v>
      </c>
      <c r="H11" s="153">
        <v>92850</v>
      </c>
      <c r="I11" s="153">
        <v>98500</v>
      </c>
      <c r="J11" s="153">
        <v>0</v>
      </c>
    </row>
    <row r="12" spans="2:10" ht="15" customHeight="1">
      <c r="B12" s="88" t="s">
        <v>613</v>
      </c>
      <c r="C12" s="153">
        <v>0</v>
      </c>
      <c r="D12" s="153">
        <v>0</v>
      </c>
      <c r="E12" s="153">
        <v>0</v>
      </c>
      <c r="G12" s="88" t="s">
        <v>613</v>
      </c>
      <c r="H12" s="153">
        <v>0</v>
      </c>
      <c r="I12" s="153">
        <v>0</v>
      </c>
      <c r="J12" s="153">
        <v>0</v>
      </c>
    </row>
    <row r="13" spans="2:10" ht="15" customHeight="1">
      <c r="B13" s="88" t="s">
        <v>614</v>
      </c>
      <c r="C13" s="153">
        <v>0</v>
      </c>
      <c r="D13" s="153">
        <v>0</v>
      </c>
      <c r="E13" s="153">
        <v>135350</v>
      </c>
      <c r="G13" s="88" t="s">
        <v>614</v>
      </c>
      <c r="H13" s="153">
        <v>0</v>
      </c>
      <c r="I13" s="153">
        <v>0</v>
      </c>
      <c r="J13" s="153">
        <v>30000</v>
      </c>
    </row>
    <row r="14" spans="2:10" ht="15" customHeight="1">
      <c r="B14" s="88" t="s">
        <v>609</v>
      </c>
      <c r="C14" s="153">
        <v>0</v>
      </c>
      <c r="D14" s="153">
        <v>0</v>
      </c>
      <c r="E14" s="153">
        <v>0</v>
      </c>
      <c r="G14" s="88" t="s">
        <v>609</v>
      </c>
      <c r="H14" s="153">
        <v>0</v>
      </c>
      <c r="I14" s="153">
        <v>0</v>
      </c>
      <c r="J14" s="153">
        <v>0</v>
      </c>
    </row>
    <row r="15" spans="2:10" ht="15" customHeight="1">
      <c r="B15" s="235" t="s">
        <v>615</v>
      </c>
      <c r="C15" s="217">
        <v>319000</v>
      </c>
      <c r="D15" s="217">
        <v>19510</v>
      </c>
      <c r="E15" s="217">
        <v>128050</v>
      </c>
      <c r="G15" s="235" t="s">
        <v>615</v>
      </c>
      <c r="H15" s="217">
        <v>92850</v>
      </c>
      <c r="I15" s="217">
        <v>98500</v>
      </c>
      <c r="J15" s="217">
        <v>30000</v>
      </c>
    </row>
    <row r="16" spans="2:10" ht="15" customHeight="1">
      <c r="B16" s="235" t="s">
        <v>616</v>
      </c>
      <c r="C16" s="153">
        <v>0</v>
      </c>
      <c r="D16" s="153">
        <v>0</v>
      </c>
      <c r="E16" s="153">
        <v>0</v>
      </c>
      <c r="G16" s="235" t="s">
        <v>616</v>
      </c>
      <c r="H16" s="153">
        <v>0</v>
      </c>
      <c r="I16" s="153">
        <v>0</v>
      </c>
      <c r="J16" s="153">
        <v>0</v>
      </c>
    </row>
    <row r="17" spans="1:10" ht="15" customHeight="1">
      <c r="B17" s="88" t="s">
        <v>617</v>
      </c>
      <c r="C17" s="153">
        <v>3469.8</v>
      </c>
      <c r="D17" s="153">
        <v>0</v>
      </c>
      <c r="E17" s="153">
        <v>0</v>
      </c>
      <c r="G17" s="88" t="s">
        <v>617</v>
      </c>
      <c r="H17" s="153">
        <v>1343</v>
      </c>
      <c r="I17" s="153">
        <v>0</v>
      </c>
      <c r="J17" s="153">
        <v>0</v>
      </c>
    </row>
    <row r="18" spans="1:10" ht="15" customHeight="1" thickBot="1">
      <c r="B18" s="441" t="s">
        <v>618</v>
      </c>
      <c r="C18" s="483">
        <v>3067.7</v>
      </c>
      <c r="D18" s="483">
        <v>0</v>
      </c>
      <c r="E18" s="483">
        <v>21606.799999999999</v>
      </c>
      <c r="G18" s="441" t="s">
        <v>618</v>
      </c>
      <c r="H18" s="483">
        <v>1145</v>
      </c>
      <c r="I18" s="483">
        <v>0</v>
      </c>
      <c r="J18" s="483">
        <v>4336</v>
      </c>
    </row>
    <row r="19" spans="1:10" ht="15" customHeight="1" thickTop="1">
      <c r="B19" s="67"/>
      <c r="C19" s="230"/>
      <c r="D19" s="230"/>
      <c r="E19" s="230"/>
    </row>
    <row r="20" spans="1:10" ht="15" customHeight="1">
      <c r="J20" s="712" t="s">
        <v>860</v>
      </c>
    </row>
    <row r="21" spans="1:10" ht="15" customHeight="1">
      <c r="J21" s="712"/>
    </row>
    <row r="22" spans="1:10" ht="15" customHeight="1">
      <c r="A22" s="67"/>
      <c r="F22" s="67"/>
      <c r="G22" s="67"/>
      <c r="H22" s="67"/>
    </row>
    <row r="23" spans="1:10" s="144" customFormat="1" ht="15" customHeight="1">
      <c r="F23" s="236"/>
    </row>
    <row r="24" spans="1:10" s="9" customFormat="1" ht="24.95" customHeight="1"/>
    <row r="25" spans="1:10" s="9" customFormat="1" ht="24.95" customHeight="1"/>
    <row r="26" spans="1:10" ht="15" customHeight="1">
      <c r="G26" s="234">
        <v>0</v>
      </c>
      <c r="H26" s="234">
        <v>0</v>
      </c>
      <c r="I26" s="234">
        <v>0</v>
      </c>
    </row>
    <row r="27" spans="1:10" ht="15" customHeight="1">
      <c r="G27" s="234">
        <v>0</v>
      </c>
      <c r="H27" s="234">
        <v>0</v>
      </c>
      <c r="I27" s="234">
        <v>0</v>
      </c>
    </row>
    <row r="28" spans="1:10" ht="15" customHeight="1">
      <c r="G28" s="234">
        <v>0</v>
      </c>
      <c r="H28" s="234">
        <v>0</v>
      </c>
      <c r="I28" s="234">
        <v>0</v>
      </c>
    </row>
    <row r="29" spans="1:10" ht="15" customHeight="1">
      <c r="G29" s="234">
        <v>0</v>
      </c>
      <c r="H29" s="234">
        <v>0</v>
      </c>
      <c r="I29" s="234">
        <v>0</v>
      </c>
    </row>
    <row r="30" spans="1:10" ht="15" customHeight="1">
      <c r="G30" s="234">
        <v>0</v>
      </c>
      <c r="H30" s="234">
        <v>0</v>
      </c>
      <c r="I30" s="234">
        <v>0</v>
      </c>
    </row>
    <row r="31" spans="1:10" ht="15" customHeight="1">
      <c r="G31" s="234">
        <v>0</v>
      </c>
      <c r="H31" s="234">
        <v>0</v>
      </c>
      <c r="I31" s="234">
        <v>0</v>
      </c>
    </row>
    <row r="32" spans="1:10" ht="15" customHeight="1">
      <c r="G32" s="234">
        <v>0</v>
      </c>
      <c r="H32" s="234">
        <v>0</v>
      </c>
      <c r="I32" s="234">
        <v>0</v>
      </c>
    </row>
    <row r="33" spans="2:9" ht="15" customHeight="1">
      <c r="G33" s="234">
        <v>0</v>
      </c>
      <c r="H33" s="234">
        <v>0</v>
      </c>
      <c r="I33" s="234">
        <v>0</v>
      </c>
    </row>
    <row r="34" spans="2:9" ht="15" customHeight="1">
      <c r="G34" s="234">
        <v>0</v>
      </c>
      <c r="H34" s="234">
        <v>0</v>
      </c>
      <c r="I34" s="234">
        <v>0</v>
      </c>
    </row>
    <row r="35" spans="2:9" ht="12">
      <c r="B35" s="779"/>
      <c r="C35" s="779"/>
      <c r="D35" s="779"/>
      <c r="E35" s="779"/>
      <c r="F35" s="237"/>
      <c r="G35" s="234">
        <v>0</v>
      </c>
      <c r="H35" s="234">
        <v>0</v>
      </c>
      <c r="I35" s="234">
        <v>0</v>
      </c>
    </row>
    <row r="36" spans="2:9" ht="15" customHeight="1">
      <c r="G36" s="234">
        <v>0</v>
      </c>
      <c r="H36" s="234">
        <v>0</v>
      </c>
      <c r="I36" s="234">
        <v>0</v>
      </c>
    </row>
  </sheetData>
  <mergeCells count="9">
    <mergeCell ref="B2:J2"/>
    <mergeCell ref="H8:I8"/>
    <mergeCell ref="J8:J9"/>
    <mergeCell ref="B35:E35"/>
    <mergeCell ref="C8:D8"/>
    <mergeCell ref="E8:E9"/>
    <mergeCell ref="G4:J4"/>
    <mergeCell ref="B4:E4"/>
    <mergeCell ref="J20:J21"/>
  </mergeCells>
  <hyperlinks>
    <hyperlink ref="J20" location="Índice!A1" display="Back to the Index"/>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B1:I38"/>
  <sheetViews>
    <sheetView showZeros="0" zoomScaleNormal="100" workbookViewId="0">
      <selection activeCell="H21" sqref="H21"/>
    </sheetView>
  </sheetViews>
  <sheetFormatPr defaultRowHeight="15" customHeight="1"/>
  <cols>
    <col min="1" max="1" width="8.7109375" style="239" customWidth="1"/>
    <col min="2" max="2" width="40.7109375" style="239" customWidth="1"/>
    <col min="3" max="4" width="15.7109375" style="239" customWidth="1"/>
    <col min="5" max="5" width="8.7109375" style="239" customWidth="1"/>
    <col min="6" max="6" width="40.7109375" style="239" customWidth="1"/>
    <col min="7" max="7" width="15.7109375" style="248" customWidth="1"/>
    <col min="8" max="8" width="15.7109375" style="239" customWidth="1"/>
    <col min="9" max="16384" width="9.140625" style="239"/>
  </cols>
  <sheetData>
    <row r="1" spans="2:8" ht="15" customHeight="1">
      <c r="B1" s="238"/>
    </row>
    <row r="2" spans="2:8" ht="75" customHeight="1">
      <c r="B2" s="727" t="s">
        <v>807</v>
      </c>
      <c r="C2" s="727"/>
      <c r="D2" s="727"/>
      <c r="E2" s="727"/>
      <c r="F2" s="727"/>
      <c r="G2" s="727"/>
      <c r="H2" s="727"/>
    </row>
    <row r="3" spans="2:8" ht="15" customHeight="1">
      <c r="B3" s="238"/>
    </row>
    <row r="4" spans="2:8" ht="15" customHeight="1">
      <c r="B4" s="770" t="s">
        <v>812</v>
      </c>
      <c r="C4" s="770"/>
      <c r="D4" s="770"/>
      <c r="F4" s="770" t="s">
        <v>814</v>
      </c>
      <c r="G4" s="770"/>
      <c r="H4" s="770"/>
    </row>
    <row r="5" spans="2:8" ht="15" customHeight="1">
      <c r="B5" s="646" t="s">
        <v>619</v>
      </c>
      <c r="C5" s="646"/>
      <c r="D5" s="646"/>
      <c r="F5" s="646" t="s">
        <v>619</v>
      </c>
      <c r="G5" s="646"/>
      <c r="H5" s="646"/>
    </row>
    <row r="6" spans="2:8" ht="15" customHeight="1">
      <c r="B6" s="646" t="s">
        <v>620</v>
      </c>
      <c r="C6" s="646"/>
      <c r="D6" s="646"/>
      <c r="F6" s="646" t="s">
        <v>620</v>
      </c>
      <c r="G6" s="646"/>
      <c r="H6" s="646"/>
    </row>
    <row r="7" spans="2:8" ht="15" customHeight="1">
      <c r="B7" s="241"/>
      <c r="C7" s="240"/>
      <c r="D7" s="656" t="s">
        <v>0</v>
      </c>
      <c r="F7" s="241"/>
      <c r="G7" s="240"/>
      <c r="H7" s="656" t="s">
        <v>0</v>
      </c>
    </row>
    <row r="8" spans="2:8" ht="24.95" customHeight="1">
      <c r="B8" s="242"/>
      <c r="C8" s="243" t="s">
        <v>1</v>
      </c>
      <c r="D8" s="243" t="s">
        <v>468</v>
      </c>
      <c r="F8" s="242"/>
      <c r="G8" s="243" t="s">
        <v>1</v>
      </c>
      <c r="H8" s="243" t="s">
        <v>468</v>
      </c>
    </row>
    <row r="9" spans="2:8" ht="15" customHeight="1">
      <c r="B9" s="244" t="s">
        <v>621</v>
      </c>
      <c r="C9" s="489"/>
      <c r="D9" s="489"/>
      <c r="F9" s="244" t="s">
        <v>621</v>
      </c>
      <c r="G9" s="489"/>
      <c r="H9" s="489"/>
    </row>
    <row r="10" spans="2:8" ht="15" customHeight="1">
      <c r="B10" s="432" t="s">
        <v>622</v>
      </c>
      <c r="C10" s="486">
        <v>18877.3</v>
      </c>
      <c r="D10" s="486">
        <v>1510.2</v>
      </c>
      <c r="F10" s="432" t="s">
        <v>622</v>
      </c>
      <c r="G10" s="486">
        <v>46689.9</v>
      </c>
      <c r="H10" s="486">
        <v>3735.2</v>
      </c>
    </row>
    <row r="11" spans="2:8" ht="15" customHeight="1">
      <c r="B11" s="432" t="s">
        <v>623</v>
      </c>
      <c r="C11" s="486">
        <v>4883.2</v>
      </c>
      <c r="D11" s="486">
        <v>390.7</v>
      </c>
      <c r="F11" s="432" t="s">
        <v>623</v>
      </c>
      <c r="G11" s="486">
        <v>9458.1</v>
      </c>
      <c r="H11" s="486">
        <v>756.7</v>
      </c>
    </row>
    <row r="12" spans="2:8" ht="15" customHeight="1">
      <c r="B12" s="432" t="s">
        <v>624</v>
      </c>
      <c r="C12" s="486">
        <v>334151.3</v>
      </c>
      <c r="D12" s="486">
        <v>26732.1</v>
      </c>
      <c r="F12" s="432" t="s">
        <v>624</v>
      </c>
      <c r="G12" s="486">
        <v>844027.8</v>
      </c>
      <c r="H12" s="486">
        <v>67522.2</v>
      </c>
    </row>
    <row r="13" spans="2:8" ht="15" customHeight="1">
      <c r="B13" s="432" t="s">
        <v>625</v>
      </c>
      <c r="C13" s="486">
        <v>245</v>
      </c>
      <c r="D13" s="486">
        <v>19.600000000000001</v>
      </c>
      <c r="F13" s="432" t="s">
        <v>625</v>
      </c>
      <c r="G13" s="486">
        <v>239</v>
      </c>
      <c r="H13" s="486">
        <v>19.100000000000001</v>
      </c>
    </row>
    <row r="14" spans="2:8" ht="15" customHeight="1">
      <c r="B14" s="245" t="s">
        <v>626</v>
      </c>
      <c r="C14" s="485">
        <v>0</v>
      </c>
      <c r="D14" s="485">
        <v>0</v>
      </c>
      <c r="F14" s="245" t="s">
        <v>626</v>
      </c>
      <c r="G14" s="485">
        <v>0</v>
      </c>
      <c r="H14" s="485">
        <v>0</v>
      </c>
    </row>
    <row r="15" spans="2:8" ht="15" customHeight="1">
      <c r="B15" s="432" t="s">
        <v>627</v>
      </c>
      <c r="C15" s="490">
        <v>0</v>
      </c>
      <c r="D15" s="490">
        <v>0</v>
      </c>
      <c r="F15" s="432" t="s">
        <v>627</v>
      </c>
      <c r="G15" s="490">
        <v>0</v>
      </c>
      <c r="H15" s="490">
        <v>0</v>
      </c>
    </row>
    <row r="16" spans="2:8" ht="15" customHeight="1">
      <c r="B16" s="432" t="s">
        <v>628</v>
      </c>
      <c r="C16" s="486">
        <v>61.7</v>
      </c>
      <c r="D16" s="486">
        <v>4.9000000000000004</v>
      </c>
      <c r="F16" s="432" t="s">
        <v>628</v>
      </c>
      <c r="G16" s="486">
        <v>0</v>
      </c>
      <c r="H16" s="486">
        <v>0</v>
      </c>
    </row>
    <row r="17" spans="2:9" ht="15" customHeight="1">
      <c r="B17" s="432" t="s">
        <v>629</v>
      </c>
      <c r="C17" s="486"/>
      <c r="D17" s="486"/>
      <c r="F17" s="432" t="s">
        <v>629</v>
      </c>
      <c r="G17" s="486"/>
      <c r="H17" s="486"/>
    </row>
    <row r="18" spans="2:9" ht="15" customHeight="1">
      <c r="B18" s="245" t="s">
        <v>630</v>
      </c>
      <c r="C18" s="486"/>
      <c r="D18" s="486"/>
      <c r="F18" s="245" t="s">
        <v>630</v>
      </c>
      <c r="G18" s="486"/>
      <c r="H18" s="486"/>
    </row>
    <row r="19" spans="2:9" ht="15" customHeight="1" thickBot="1">
      <c r="B19" s="246" t="s">
        <v>2</v>
      </c>
      <c r="C19" s="247">
        <v>358218.5</v>
      </c>
      <c r="D19" s="247">
        <v>28657.5</v>
      </c>
      <c r="F19" s="246" t="s">
        <v>2</v>
      </c>
      <c r="G19" s="247">
        <v>900414.8</v>
      </c>
      <c r="H19" s="247">
        <v>72033.2</v>
      </c>
    </row>
    <row r="20" spans="2:9" ht="15" customHeight="1" thickTop="1">
      <c r="B20" s="238"/>
      <c r="C20" s="240"/>
      <c r="D20" s="240"/>
    </row>
    <row r="21" spans="2:9" ht="42" customHeight="1">
      <c r="B21" s="731" t="s">
        <v>808</v>
      </c>
      <c r="C21" s="731"/>
      <c r="D21" s="731"/>
      <c r="H21" s="675" t="s">
        <v>860</v>
      </c>
    </row>
    <row r="22" spans="2:9" ht="15" customHeight="1">
      <c r="C22" s="248"/>
      <c r="E22" s="249"/>
      <c r="H22"/>
    </row>
    <row r="23" spans="2:9" ht="15" customHeight="1">
      <c r="E23" s="238"/>
    </row>
    <row r="25" spans="2:9" s="250" customFormat="1" ht="24.95" customHeight="1">
      <c r="G25" s="251"/>
      <c r="H25" s="251"/>
      <c r="I25" s="251"/>
    </row>
    <row r="27" spans="2:9" ht="15" customHeight="1">
      <c r="E27" s="252"/>
    </row>
    <row r="28" spans="2:9" ht="15" customHeight="1">
      <c r="E28" s="252"/>
    </row>
    <row r="29" spans="2:9" ht="15" customHeight="1">
      <c r="E29" s="252"/>
    </row>
    <row r="30" spans="2:9" ht="15" customHeight="1">
      <c r="E30" s="252"/>
    </row>
    <row r="32" spans="2:9" ht="15" customHeight="1">
      <c r="E32" s="253"/>
      <c r="F32" s="253"/>
      <c r="G32" s="254"/>
      <c r="H32" s="253"/>
    </row>
    <row r="35" spans="2:9" s="248" customFormat="1" ht="15" customHeight="1">
      <c r="E35" s="239"/>
      <c r="F35" s="239"/>
      <c r="H35" s="239"/>
      <c r="I35" s="239"/>
    </row>
    <row r="36" spans="2:9" s="248" customFormat="1" ht="15" customHeight="1">
      <c r="E36" s="239"/>
      <c r="H36" s="239"/>
      <c r="I36" s="239"/>
    </row>
    <row r="37" spans="2:9" s="248" customFormat="1" ht="11.25">
      <c r="B37" s="780"/>
      <c r="C37" s="780"/>
      <c r="D37" s="780"/>
      <c r="E37" s="239"/>
      <c r="F37" s="239"/>
      <c r="H37" s="239"/>
      <c r="I37" s="239"/>
    </row>
    <row r="38" spans="2:9" s="248" customFormat="1" ht="15" customHeight="1">
      <c r="B38" s="255"/>
      <c r="C38" s="255"/>
      <c r="D38" s="255"/>
      <c r="E38" s="239"/>
      <c r="F38" s="239"/>
      <c r="H38" s="239"/>
      <c r="I38" s="239"/>
    </row>
  </sheetData>
  <mergeCells count="5">
    <mergeCell ref="B2:H2"/>
    <mergeCell ref="B21:D21"/>
    <mergeCell ref="B37:D37"/>
    <mergeCell ref="B4:D4"/>
    <mergeCell ref="F4:H4"/>
  </mergeCells>
  <hyperlinks>
    <hyperlink ref="H21" location="Índice!A1" display="Back to the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1:H45"/>
  <sheetViews>
    <sheetView showGridLines="0" showZeros="0" zoomScaleNormal="100" workbookViewId="0">
      <selection activeCell="G7" sqref="G7"/>
    </sheetView>
  </sheetViews>
  <sheetFormatPr defaultColWidth="9.140625" defaultRowHeight="14.25" customHeight="1"/>
  <cols>
    <col min="1" max="1" width="8.7109375" style="79" customWidth="1"/>
    <col min="2" max="2" width="83.7109375" style="79" customWidth="1"/>
    <col min="3" max="3" width="12.7109375" style="79" customWidth="1"/>
    <col min="4" max="4" width="12.7109375" style="106" customWidth="1"/>
    <col min="5" max="7" width="12.7109375" style="79" customWidth="1"/>
    <col min="8" max="16384" width="9.140625" style="79"/>
  </cols>
  <sheetData>
    <row r="1" spans="2:8" ht="14.25" customHeight="1">
      <c r="B1" s="359"/>
      <c r="C1" s="359"/>
      <c r="D1" s="359"/>
      <c r="E1" s="359"/>
    </row>
    <row r="2" spans="2:8" ht="30" customHeight="1">
      <c r="B2" s="713" t="s">
        <v>861</v>
      </c>
      <c r="C2" s="713"/>
      <c r="D2" s="713"/>
      <c r="E2" s="713"/>
    </row>
    <row r="3" spans="2:8" ht="14.25" customHeight="1">
      <c r="B3" s="359"/>
      <c r="C3" s="359"/>
      <c r="D3" s="359"/>
      <c r="E3" s="359"/>
    </row>
    <row r="4" spans="2:8" ht="14.25" customHeight="1">
      <c r="B4" s="632" t="s">
        <v>423</v>
      </c>
      <c r="C4" s="632"/>
      <c r="D4" s="632"/>
      <c r="E4" s="632"/>
    </row>
    <row r="5" spans="2:8" ht="14.25" customHeight="1">
      <c r="B5" s="634" t="s">
        <v>424</v>
      </c>
      <c r="C5" s="634"/>
      <c r="D5" s="634"/>
      <c r="E5" s="634"/>
    </row>
    <row r="6" spans="2:8" s="2" customFormat="1" ht="14.25" customHeight="1">
      <c r="B6" s="81"/>
      <c r="C6" s="31"/>
      <c r="D6" s="31"/>
      <c r="E6" s="658" t="s">
        <v>0</v>
      </c>
    </row>
    <row r="7" spans="2:8" s="2" customFormat="1" ht="54.95" customHeight="1">
      <c r="B7" s="82"/>
      <c r="C7" s="709" t="s">
        <v>1</v>
      </c>
      <c r="D7" s="709"/>
      <c r="E7" s="461" t="s">
        <v>803</v>
      </c>
      <c r="G7" s="675" t="s">
        <v>860</v>
      </c>
    </row>
    <row r="8" spans="2:8" s="84" customFormat="1" ht="24.95" customHeight="1">
      <c r="B8" s="83"/>
      <c r="C8" s="638" t="s">
        <v>823</v>
      </c>
      <c r="D8" s="639" t="s">
        <v>824</v>
      </c>
      <c r="E8" s="639" t="s">
        <v>823</v>
      </c>
    </row>
    <row r="9" spans="2:8" ht="15" customHeight="1">
      <c r="B9" s="360" t="s">
        <v>425</v>
      </c>
      <c r="C9" s="85">
        <v>33432736.5</v>
      </c>
      <c r="D9" s="87">
        <v>32317879.300000001</v>
      </c>
      <c r="E9" s="374">
        <v>2674618.6</v>
      </c>
      <c r="F9" s="105"/>
      <c r="G9" s="105"/>
      <c r="H9" s="105"/>
    </row>
    <row r="10" spans="2:8" ht="15" customHeight="1">
      <c r="B10" s="88" t="s">
        <v>426</v>
      </c>
      <c r="C10" s="365">
        <v>0</v>
      </c>
      <c r="D10" s="8">
        <v>0</v>
      </c>
      <c r="E10" s="621">
        <v>0</v>
      </c>
      <c r="F10" s="105"/>
      <c r="G10" s="105"/>
      <c r="H10" s="105"/>
    </row>
    <row r="11" spans="2:8" ht="15" customHeight="1">
      <c r="B11" s="92" t="s">
        <v>427</v>
      </c>
      <c r="C11" s="365">
        <v>9233619.5</v>
      </c>
      <c r="D11" s="8">
        <v>9020139.3000000007</v>
      </c>
      <c r="E11" s="621">
        <v>738689.6</v>
      </c>
      <c r="F11" s="105"/>
      <c r="G11" s="105"/>
      <c r="H11" s="105"/>
    </row>
    <row r="12" spans="2:8" ht="15" customHeight="1">
      <c r="B12" s="92" t="s">
        <v>428</v>
      </c>
      <c r="C12" s="365">
        <v>0</v>
      </c>
      <c r="D12" s="8">
        <v>0</v>
      </c>
      <c r="E12" s="621">
        <v>0</v>
      </c>
      <c r="F12" s="105"/>
      <c r="G12" s="105"/>
      <c r="H12" s="105"/>
    </row>
    <row r="13" spans="2:8" ht="15" customHeight="1">
      <c r="B13" s="92" t="s">
        <v>429</v>
      </c>
      <c r="C13" s="365">
        <v>24199117</v>
      </c>
      <c r="D13" s="8">
        <v>23297739.899999999</v>
      </c>
      <c r="E13" s="621">
        <v>1935929</v>
      </c>
      <c r="F13" s="105"/>
      <c r="G13" s="105"/>
      <c r="H13" s="105"/>
    </row>
    <row r="14" spans="2:8" ht="15" customHeight="1">
      <c r="B14" s="93" t="s">
        <v>430</v>
      </c>
      <c r="C14" s="365">
        <v>0</v>
      </c>
      <c r="D14" s="8">
        <v>0</v>
      </c>
      <c r="E14" s="621">
        <v>0</v>
      </c>
      <c r="F14" s="105"/>
      <c r="G14" s="105"/>
      <c r="H14" s="105"/>
    </row>
    <row r="15" spans="2:8" ht="15" customHeight="1">
      <c r="B15" s="94" t="s">
        <v>431</v>
      </c>
      <c r="C15" s="362">
        <v>697287</v>
      </c>
      <c r="D15" s="96">
        <v>758354</v>
      </c>
      <c r="E15" s="375">
        <v>55782.9</v>
      </c>
      <c r="F15" s="105"/>
      <c r="G15" s="105"/>
      <c r="H15" s="105"/>
    </row>
    <row r="16" spans="2:8" ht="15" customHeight="1">
      <c r="B16" s="88" t="s">
        <v>426</v>
      </c>
      <c r="C16" s="365">
        <v>0</v>
      </c>
      <c r="D16" s="8">
        <v>0</v>
      </c>
      <c r="E16" s="621">
        <v>0</v>
      </c>
      <c r="F16" s="105"/>
      <c r="G16" s="105"/>
      <c r="H16" s="105"/>
    </row>
    <row r="17" spans="2:8" ht="15" customHeight="1">
      <c r="B17" s="92" t="s">
        <v>432</v>
      </c>
      <c r="C17" s="366">
        <v>487688</v>
      </c>
      <c r="D17" s="8">
        <v>519686.40000000002</v>
      </c>
      <c r="E17" s="621">
        <v>39015</v>
      </c>
      <c r="F17" s="105"/>
      <c r="G17" s="105"/>
      <c r="H17" s="105"/>
    </row>
    <row r="18" spans="2:8" ht="15" customHeight="1">
      <c r="B18" s="92" t="s">
        <v>433</v>
      </c>
      <c r="C18" s="365">
        <v>0</v>
      </c>
      <c r="D18" s="8">
        <v>0</v>
      </c>
      <c r="E18" s="621">
        <v>0</v>
      </c>
      <c r="F18" s="105"/>
      <c r="G18" s="105"/>
      <c r="H18" s="105"/>
    </row>
    <row r="19" spans="2:8" ht="15" customHeight="1">
      <c r="B19" s="92" t="s">
        <v>427</v>
      </c>
      <c r="C19" s="366">
        <v>0</v>
      </c>
      <c r="D19" s="368">
        <v>0</v>
      </c>
      <c r="E19" s="621">
        <v>0</v>
      </c>
      <c r="F19" s="105"/>
      <c r="G19" s="105"/>
      <c r="H19" s="105"/>
    </row>
    <row r="20" spans="2:8" ht="15" customHeight="1">
      <c r="B20" s="92" t="s">
        <v>434</v>
      </c>
      <c r="C20" s="365">
        <v>0</v>
      </c>
      <c r="D20" s="8">
        <v>0</v>
      </c>
      <c r="E20" s="621">
        <v>0</v>
      </c>
      <c r="F20" s="105"/>
      <c r="G20" s="105"/>
      <c r="H20" s="105"/>
    </row>
    <row r="21" spans="2:8" ht="15" customHeight="1">
      <c r="B21" s="92" t="s">
        <v>435</v>
      </c>
      <c r="C21" s="365">
        <v>0</v>
      </c>
      <c r="D21" s="8">
        <v>0</v>
      </c>
      <c r="E21" s="621">
        <v>0</v>
      </c>
      <c r="F21" s="105"/>
      <c r="G21" s="105"/>
      <c r="H21" s="105"/>
    </row>
    <row r="22" spans="2:8" ht="15" customHeight="1">
      <c r="B22" s="92" t="s">
        <v>436</v>
      </c>
      <c r="C22" s="365">
        <v>209599</v>
      </c>
      <c r="D22" s="8">
        <v>238667.6</v>
      </c>
      <c r="E22" s="621">
        <v>16767.900000000001</v>
      </c>
      <c r="F22" s="105"/>
      <c r="G22" s="105"/>
      <c r="H22" s="105"/>
    </row>
    <row r="23" spans="2:8" ht="15" customHeight="1">
      <c r="B23" s="94" t="s">
        <v>437</v>
      </c>
      <c r="C23" s="362">
        <v>0</v>
      </c>
      <c r="D23" s="96">
        <v>0</v>
      </c>
      <c r="E23" s="98">
        <v>0</v>
      </c>
      <c r="F23" s="105"/>
      <c r="G23" s="105"/>
      <c r="H23" s="105"/>
    </row>
    <row r="24" spans="2:8" ht="15" customHeight="1">
      <c r="B24" s="94" t="s">
        <v>438</v>
      </c>
      <c r="C24" s="362">
        <v>334628</v>
      </c>
      <c r="D24" s="96">
        <v>350669</v>
      </c>
      <c r="E24" s="96">
        <v>26770</v>
      </c>
      <c r="F24" s="105"/>
      <c r="G24" s="105"/>
      <c r="H24" s="105"/>
    </row>
    <row r="25" spans="2:8" ht="15" customHeight="1">
      <c r="B25" s="88" t="s">
        <v>426</v>
      </c>
      <c r="C25" s="365">
        <v>0</v>
      </c>
      <c r="D25" s="8">
        <v>0</v>
      </c>
      <c r="E25" s="91">
        <v>0</v>
      </c>
      <c r="F25" s="105"/>
      <c r="G25" s="105"/>
      <c r="H25" s="105"/>
    </row>
    <row r="26" spans="2:8" ht="15" customHeight="1">
      <c r="B26" s="92" t="s">
        <v>439</v>
      </c>
      <c r="C26" s="365">
        <v>3738</v>
      </c>
      <c r="D26" s="8">
        <v>3781.2</v>
      </c>
      <c r="E26" s="91">
        <v>299</v>
      </c>
      <c r="F26" s="105"/>
      <c r="G26" s="105"/>
      <c r="H26" s="105"/>
    </row>
    <row r="27" spans="2:8" ht="15" customHeight="1">
      <c r="B27" s="92" t="s">
        <v>440</v>
      </c>
      <c r="C27" s="365">
        <v>330890</v>
      </c>
      <c r="D27" s="8">
        <v>346887.8</v>
      </c>
      <c r="E27" s="91">
        <v>26471</v>
      </c>
      <c r="F27" s="105"/>
      <c r="G27" s="105"/>
      <c r="H27" s="105"/>
    </row>
    <row r="28" spans="2:8" ht="15" customHeight="1">
      <c r="B28" s="92" t="s">
        <v>441</v>
      </c>
      <c r="C28" s="365">
        <v>0</v>
      </c>
      <c r="D28" s="8">
        <v>0</v>
      </c>
      <c r="E28" s="91">
        <v>0</v>
      </c>
      <c r="F28" s="105"/>
      <c r="G28" s="105"/>
      <c r="H28" s="105"/>
    </row>
    <row r="29" spans="2:8" ht="15" customHeight="1">
      <c r="B29" s="92" t="s">
        <v>427</v>
      </c>
      <c r="C29" s="365">
        <v>0</v>
      </c>
      <c r="D29" s="8">
        <v>0</v>
      </c>
      <c r="E29" s="91">
        <v>0</v>
      </c>
      <c r="F29" s="105"/>
      <c r="G29" s="105"/>
      <c r="H29" s="105"/>
    </row>
    <row r="30" spans="2:8" ht="15" customHeight="1">
      <c r="B30" s="94" t="s">
        <v>442</v>
      </c>
      <c r="C30" s="362">
        <v>1281424</v>
      </c>
      <c r="D30" s="96">
        <v>991991.5</v>
      </c>
      <c r="E30" s="98">
        <v>102514</v>
      </c>
      <c r="F30" s="105"/>
      <c r="G30" s="105"/>
      <c r="H30" s="105"/>
    </row>
    <row r="31" spans="2:8" ht="15" customHeight="1">
      <c r="B31" s="88" t="s">
        <v>426</v>
      </c>
      <c r="C31" s="365">
        <v>0</v>
      </c>
      <c r="D31" s="8">
        <v>0</v>
      </c>
      <c r="E31" s="91">
        <v>0</v>
      </c>
      <c r="F31" s="105"/>
      <c r="G31" s="105"/>
      <c r="H31" s="105"/>
    </row>
    <row r="32" spans="2:8" ht="15" customHeight="1">
      <c r="B32" s="92" t="s">
        <v>427</v>
      </c>
      <c r="C32" s="365">
        <v>522159</v>
      </c>
      <c r="D32" s="8">
        <v>358218.5</v>
      </c>
      <c r="E32" s="91">
        <v>41773</v>
      </c>
      <c r="F32" s="105"/>
      <c r="G32" s="105"/>
      <c r="H32" s="105"/>
    </row>
    <row r="33" spans="2:8" ht="15" customHeight="1">
      <c r="B33" s="92" t="s">
        <v>443</v>
      </c>
      <c r="C33" s="365">
        <v>759265</v>
      </c>
      <c r="D33" s="8">
        <v>633773</v>
      </c>
      <c r="E33" s="91">
        <v>60741</v>
      </c>
      <c r="F33" s="105"/>
      <c r="G33" s="105"/>
      <c r="H33" s="105"/>
    </row>
    <row r="34" spans="2:8" ht="15" customHeight="1">
      <c r="B34" s="94" t="s">
        <v>444</v>
      </c>
      <c r="C34" s="362">
        <v>0</v>
      </c>
      <c r="D34" s="96">
        <v>0</v>
      </c>
      <c r="E34" s="98">
        <v>0</v>
      </c>
      <c r="F34" s="105"/>
      <c r="G34" s="105"/>
      <c r="H34" s="105"/>
    </row>
    <row r="35" spans="2:8" ht="15" customHeight="1">
      <c r="B35" s="94" t="s">
        <v>445</v>
      </c>
      <c r="C35" s="362">
        <v>3574097</v>
      </c>
      <c r="D35" s="96">
        <v>3574096.6</v>
      </c>
      <c r="E35" s="98">
        <v>285928</v>
      </c>
      <c r="F35" s="105"/>
      <c r="G35" s="105"/>
      <c r="H35" s="105"/>
    </row>
    <row r="36" spans="2:8" ht="15" customHeight="1">
      <c r="B36" s="88" t="s">
        <v>426</v>
      </c>
      <c r="C36" s="365">
        <v>0</v>
      </c>
      <c r="D36" s="8">
        <v>0</v>
      </c>
      <c r="E36" s="91">
        <v>0</v>
      </c>
      <c r="F36" s="105"/>
      <c r="G36" s="105"/>
      <c r="H36" s="105"/>
    </row>
    <row r="37" spans="2:8" ht="15" customHeight="1">
      <c r="B37" s="92" t="s">
        <v>446</v>
      </c>
      <c r="C37" s="365">
        <v>0</v>
      </c>
      <c r="D37" s="8">
        <v>0</v>
      </c>
      <c r="E37" s="91">
        <v>0</v>
      </c>
      <c r="F37" s="105"/>
      <c r="G37" s="105"/>
      <c r="H37" s="105"/>
    </row>
    <row r="38" spans="2:8" ht="15" customHeight="1">
      <c r="B38" s="92" t="s">
        <v>427</v>
      </c>
      <c r="C38" s="365">
        <v>3574097</v>
      </c>
      <c r="D38" s="8">
        <v>3574096.6</v>
      </c>
      <c r="E38" s="91">
        <v>285928</v>
      </c>
      <c r="F38" s="105"/>
      <c r="G38" s="105"/>
      <c r="H38" s="105"/>
    </row>
    <row r="39" spans="2:8" ht="15" customHeight="1">
      <c r="B39" s="92" t="s">
        <v>447</v>
      </c>
      <c r="C39" s="365">
        <v>0</v>
      </c>
      <c r="D39" s="8">
        <v>0</v>
      </c>
      <c r="E39" s="91">
        <v>0</v>
      </c>
      <c r="F39" s="105"/>
      <c r="G39" s="105"/>
      <c r="H39" s="105"/>
    </row>
    <row r="40" spans="2:8" ht="15" customHeight="1">
      <c r="B40" s="94" t="s">
        <v>448</v>
      </c>
      <c r="C40" s="362">
        <v>1757220</v>
      </c>
      <c r="D40" s="96">
        <v>2178122.7000000002</v>
      </c>
      <c r="E40" s="98">
        <v>140578</v>
      </c>
      <c r="F40" s="105"/>
      <c r="G40" s="105"/>
      <c r="H40" s="105"/>
    </row>
    <row r="41" spans="2:8" ht="15" customHeight="1">
      <c r="B41" s="94" t="s">
        <v>449</v>
      </c>
      <c r="C41" s="367">
        <v>0</v>
      </c>
      <c r="D41" s="369">
        <v>0</v>
      </c>
      <c r="E41" s="101">
        <v>0</v>
      </c>
      <c r="F41" s="105"/>
      <c r="G41" s="712" t="s">
        <v>860</v>
      </c>
      <c r="H41" s="105"/>
    </row>
    <row r="42" spans="2:8" ht="15" customHeight="1" thickBot="1">
      <c r="B42" s="102" t="s">
        <v>2</v>
      </c>
      <c r="C42" s="103">
        <v>41077392.399999999</v>
      </c>
      <c r="D42" s="149">
        <v>40171113</v>
      </c>
      <c r="E42" s="371">
        <v>3286191.5</v>
      </c>
      <c r="F42" s="105"/>
      <c r="G42" s="712"/>
      <c r="H42" s="105"/>
    </row>
    <row r="43" spans="2:8" ht="14.25" customHeight="1" thickTop="1">
      <c r="B43" s="104"/>
      <c r="C43" s="104"/>
      <c r="D43" s="104"/>
      <c r="E43" s="104"/>
    </row>
    <row r="44" spans="2:8" ht="14.25" customHeight="1">
      <c r="B44" s="710"/>
      <c r="C44" s="710"/>
      <c r="D44" s="710"/>
      <c r="E44" s="710"/>
    </row>
    <row r="45" spans="2:8" ht="14.25" customHeight="1">
      <c r="C45" s="105"/>
    </row>
  </sheetData>
  <mergeCells count="4">
    <mergeCell ref="B2:E2"/>
    <mergeCell ref="C7:D7"/>
    <mergeCell ref="B44:E44"/>
    <mergeCell ref="G41:G42"/>
  </mergeCells>
  <hyperlinks>
    <hyperlink ref="G7" location="Índice!A1" display="Back to the Index"/>
    <hyperlink ref="G41" location="Índice!A1" display="Back to the Index"/>
  </hyperlinks>
  <printOptions horizontalCentered="1"/>
  <pageMargins left="0.22" right="0.19" top="0.98425196850393704" bottom="0.82677165354330717" header="0.51181102362204722" footer="0.51181102362204722"/>
  <pageSetup paperSize="122" scale="73" orientation="portrait" r:id="rId1"/>
  <headerFooter alignWithMargins="0">
    <oddFooter>&amp;C&amp;F &amp;A&amp;R&amp;D &amp;T</oddFooter>
  </headerFooter>
  <ignoredErrors>
    <ignoredError sqref="C8:E8" twoDigitTextYear="1"/>
  </ignoredErrors>
</worksheet>
</file>

<file path=xl/worksheets/sheet30.xml><?xml version="1.0" encoding="utf-8"?>
<worksheet xmlns="http://schemas.openxmlformats.org/spreadsheetml/2006/main" xmlns:r="http://schemas.openxmlformats.org/officeDocument/2006/relationships">
  <dimension ref="B2:J48"/>
  <sheetViews>
    <sheetView showZeros="0" zoomScaleNormal="100" workbookViewId="0">
      <selection activeCell="F6" sqref="F6:F7"/>
    </sheetView>
  </sheetViews>
  <sheetFormatPr defaultRowHeight="15" customHeight="1"/>
  <cols>
    <col min="1" max="1" width="9.140625" style="249"/>
    <col min="2" max="2" width="90.85546875" style="249" customWidth="1"/>
    <col min="3" max="3" width="12.5703125" style="249" customWidth="1"/>
    <col min="4" max="4" width="14.7109375" style="249" customWidth="1"/>
    <col min="5" max="5" width="5.7109375" style="249" customWidth="1"/>
    <col min="6" max="16384" width="9.140625" style="249"/>
  </cols>
  <sheetData>
    <row r="2" spans="2:6" ht="39.950000000000003" customHeight="1">
      <c r="B2" s="727" t="s">
        <v>806</v>
      </c>
      <c r="C2" s="727"/>
      <c r="D2" s="727"/>
    </row>
    <row r="4" spans="2:6" ht="15" customHeight="1">
      <c r="B4" s="781" t="s">
        <v>812</v>
      </c>
      <c r="C4" s="781"/>
      <c r="D4" s="781"/>
    </row>
    <row r="5" spans="2:6" ht="15" customHeight="1">
      <c r="B5" s="648" t="s">
        <v>631</v>
      </c>
      <c r="C5" s="648"/>
      <c r="D5" s="649"/>
    </row>
    <row r="6" spans="2:6" ht="15" customHeight="1">
      <c r="B6" s="650" t="s">
        <v>632</v>
      </c>
      <c r="C6" s="650"/>
      <c r="D6" s="650"/>
      <c r="F6" s="712" t="s">
        <v>860</v>
      </c>
    </row>
    <row r="7" spans="2:6" ht="15" customHeight="1">
      <c r="B7" s="241"/>
      <c r="C7" s="240"/>
      <c r="D7" s="656" t="s">
        <v>0</v>
      </c>
      <c r="F7" s="712"/>
    </row>
    <row r="8" spans="2:6" ht="24.95" customHeight="1">
      <c r="B8" s="242"/>
      <c r="C8" s="243" t="s">
        <v>1</v>
      </c>
      <c r="D8" s="243" t="s">
        <v>468</v>
      </c>
    </row>
    <row r="9" spans="2:6" ht="15" customHeight="1">
      <c r="B9" s="244" t="s">
        <v>633</v>
      </c>
      <c r="C9" s="484">
        <v>214868.8</v>
      </c>
      <c r="D9" s="484">
        <v>17189.5</v>
      </c>
    </row>
    <row r="10" spans="2:6" ht="15" customHeight="1">
      <c r="B10" s="432" t="s">
        <v>634</v>
      </c>
      <c r="C10" s="485">
        <v>0</v>
      </c>
      <c r="D10" s="486">
        <v>1625.9</v>
      </c>
    </row>
    <row r="11" spans="2:6" ht="24.95" customHeight="1">
      <c r="B11" s="430" t="s">
        <v>635</v>
      </c>
      <c r="C11" s="485">
        <v>0</v>
      </c>
      <c r="D11" s="486">
        <v>17189.5</v>
      </c>
    </row>
    <row r="12" spans="2:6" ht="15" customHeight="1">
      <c r="B12" s="245" t="s">
        <v>636</v>
      </c>
      <c r="C12" s="486">
        <v>418904.2</v>
      </c>
      <c r="D12" s="486">
        <v>33512.300000000003</v>
      </c>
    </row>
    <row r="13" spans="2:6" ht="15" customHeight="1">
      <c r="B13" s="430" t="s">
        <v>637</v>
      </c>
      <c r="C13" s="485">
        <v>0</v>
      </c>
      <c r="D13" s="486">
        <v>4487.7</v>
      </c>
    </row>
    <row r="14" spans="2:6" ht="35.1" customHeight="1">
      <c r="B14" s="430" t="s">
        <v>638</v>
      </c>
      <c r="C14" s="485">
        <v>0</v>
      </c>
      <c r="D14" s="486">
        <v>33512.300000000003</v>
      </c>
    </row>
    <row r="15" spans="2:6" ht="15" customHeight="1">
      <c r="B15" s="245" t="s">
        <v>639</v>
      </c>
      <c r="C15" s="486">
        <v>0</v>
      </c>
      <c r="D15" s="486">
        <v>0</v>
      </c>
    </row>
    <row r="16" spans="2:6" ht="24.95" customHeight="1">
      <c r="B16" s="430" t="s">
        <v>640</v>
      </c>
      <c r="C16" s="485"/>
      <c r="D16" s="486">
        <v>0</v>
      </c>
    </row>
    <row r="17" spans="2:10" ht="15" customHeight="1">
      <c r="B17" s="430" t="s">
        <v>641</v>
      </c>
      <c r="C17" s="485"/>
      <c r="D17" s="486">
        <v>0</v>
      </c>
    </row>
    <row r="18" spans="2:10" ht="15" customHeight="1">
      <c r="B18" s="245" t="s">
        <v>642</v>
      </c>
      <c r="C18" s="486">
        <v>0</v>
      </c>
      <c r="D18" s="486">
        <v>0</v>
      </c>
    </row>
    <row r="19" spans="2:10" ht="15" customHeight="1">
      <c r="B19" s="430" t="s">
        <v>643</v>
      </c>
      <c r="C19" s="485"/>
      <c r="D19" s="486">
        <v>0</v>
      </c>
    </row>
    <row r="20" spans="2:10" ht="15" customHeight="1">
      <c r="B20" s="430" t="s">
        <v>644</v>
      </c>
      <c r="C20" s="487"/>
      <c r="D20" s="488">
        <v>0</v>
      </c>
    </row>
    <row r="21" spans="2:10" ht="24.95" customHeight="1">
      <c r="B21" s="430" t="s">
        <v>645</v>
      </c>
      <c r="C21" s="487"/>
      <c r="D21" s="488">
        <v>0</v>
      </c>
    </row>
    <row r="22" spans="2:10" ht="15" customHeight="1">
      <c r="B22" s="245" t="s">
        <v>646</v>
      </c>
      <c r="C22" s="488">
        <v>0</v>
      </c>
      <c r="D22" s="488">
        <v>0</v>
      </c>
    </row>
    <row r="23" spans="2:10" ht="15" customHeight="1" thickBot="1">
      <c r="B23" s="246" t="s">
        <v>2</v>
      </c>
      <c r="C23" s="247">
        <v>633773.03532664909</v>
      </c>
      <c r="D23" s="247">
        <v>50701.842826131935</v>
      </c>
    </row>
    <row r="24" spans="2:10" ht="15" customHeight="1" thickTop="1"/>
    <row r="26" spans="2:10" ht="15" customHeight="1">
      <c r="B26" s="781" t="s">
        <v>814</v>
      </c>
      <c r="C26" s="781"/>
      <c r="D26" s="781"/>
    </row>
    <row r="27" spans="2:10" ht="15" customHeight="1">
      <c r="B27" s="648" t="s">
        <v>631</v>
      </c>
      <c r="C27" s="648"/>
      <c r="D27" s="649"/>
    </row>
    <row r="28" spans="2:10" ht="15" customHeight="1">
      <c r="B28" s="650" t="s">
        <v>632</v>
      </c>
      <c r="C28" s="650"/>
      <c r="D28" s="650"/>
    </row>
    <row r="29" spans="2:10" s="239" customFormat="1" ht="15" customHeight="1">
      <c r="B29" s="241"/>
      <c r="C29" s="240"/>
      <c r="D29" s="656" t="s">
        <v>0</v>
      </c>
    </row>
    <row r="30" spans="2:10" s="250" customFormat="1" ht="24.95" customHeight="1">
      <c r="B30" s="242"/>
      <c r="C30" s="243" t="s">
        <v>1</v>
      </c>
      <c r="D30" s="243" t="s">
        <v>468</v>
      </c>
      <c r="F30" s="239"/>
      <c r="G30" s="251"/>
      <c r="H30" s="251"/>
      <c r="I30" s="251"/>
      <c r="J30" s="251"/>
    </row>
    <row r="31" spans="2:10" s="239" customFormat="1" ht="15" customHeight="1">
      <c r="B31" s="244" t="s">
        <v>633</v>
      </c>
      <c r="C31" s="484">
        <v>187366.1</v>
      </c>
      <c r="D31" s="484">
        <v>14989.3</v>
      </c>
    </row>
    <row r="32" spans="2:10" s="239" customFormat="1" ht="15" customHeight="1">
      <c r="B32" s="432" t="s">
        <v>634</v>
      </c>
      <c r="C32" s="485">
        <v>0</v>
      </c>
      <c r="D32" s="486">
        <v>4538.7</v>
      </c>
    </row>
    <row r="33" spans="2:4" s="239" customFormat="1" ht="24.95" customHeight="1">
      <c r="B33" s="430" t="s">
        <v>635</v>
      </c>
      <c r="C33" s="485">
        <v>0</v>
      </c>
      <c r="D33" s="486">
        <v>14989.3</v>
      </c>
    </row>
    <row r="34" spans="2:4" s="239" customFormat="1" ht="15" customHeight="1">
      <c r="B34" s="245" t="s">
        <v>636</v>
      </c>
      <c r="C34" s="486">
        <v>760071.4</v>
      </c>
      <c r="D34" s="486">
        <v>60805.7</v>
      </c>
    </row>
    <row r="35" spans="2:4" s="239" customFormat="1" ht="15" customHeight="1">
      <c r="B35" s="430" t="s">
        <v>637</v>
      </c>
      <c r="C35" s="485">
        <v>0</v>
      </c>
      <c r="D35" s="486">
        <v>10275.9</v>
      </c>
    </row>
    <row r="36" spans="2:4" s="239" customFormat="1" ht="35.1" customHeight="1">
      <c r="B36" s="430" t="s">
        <v>638</v>
      </c>
      <c r="C36" s="485">
        <v>0</v>
      </c>
      <c r="D36" s="486">
        <v>60805.7</v>
      </c>
    </row>
    <row r="37" spans="2:4" s="239" customFormat="1" ht="15" customHeight="1">
      <c r="B37" s="245" t="s">
        <v>639</v>
      </c>
      <c r="C37" s="486">
        <v>0</v>
      </c>
      <c r="D37" s="486">
        <v>0</v>
      </c>
    </row>
    <row r="38" spans="2:4" s="239" customFormat="1" ht="24.95" customHeight="1">
      <c r="B38" s="430" t="s">
        <v>640</v>
      </c>
      <c r="C38" s="485"/>
      <c r="D38" s="486">
        <v>0</v>
      </c>
    </row>
    <row r="39" spans="2:4" s="239" customFormat="1" ht="15" customHeight="1">
      <c r="B39" s="430" t="s">
        <v>641</v>
      </c>
      <c r="C39" s="485"/>
      <c r="D39" s="486">
        <v>0</v>
      </c>
    </row>
    <row r="40" spans="2:4" s="239" customFormat="1" ht="15" customHeight="1">
      <c r="B40" s="245" t="s">
        <v>642</v>
      </c>
      <c r="C40" s="486">
        <v>0</v>
      </c>
      <c r="D40" s="486">
        <v>0</v>
      </c>
    </row>
    <row r="41" spans="2:4" s="239" customFormat="1" ht="15" customHeight="1">
      <c r="B41" s="430" t="s">
        <v>643</v>
      </c>
      <c r="C41" s="485"/>
      <c r="D41" s="486">
        <v>0</v>
      </c>
    </row>
    <row r="42" spans="2:4" s="239" customFormat="1" ht="15" customHeight="1">
      <c r="B42" s="430" t="s">
        <v>644</v>
      </c>
      <c r="C42" s="487"/>
      <c r="D42" s="488">
        <v>0</v>
      </c>
    </row>
    <row r="43" spans="2:4" s="239" customFormat="1" ht="24.95" customHeight="1">
      <c r="B43" s="430" t="s">
        <v>645</v>
      </c>
      <c r="C43" s="487"/>
      <c r="D43" s="488">
        <v>0</v>
      </c>
    </row>
    <row r="44" spans="2:4" s="239" customFormat="1" ht="15" customHeight="1">
      <c r="B44" s="245" t="s">
        <v>646</v>
      </c>
      <c r="C44" s="488">
        <v>0</v>
      </c>
      <c r="D44" s="488">
        <v>0</v>
      </c>
    </row>
    <row r="45" spans="2:4" s="239" customFormat="1" ht="15" customHeight="1" thickBot="1">
      <c r="B45" s="246" t="s">
        <v>2</v>
      </c>
      <c r="C45" s="247">
        <v>947437.5</v>
      </c>
      <c r="D45" s="247">
        <v>75795</v>
      </c>
    </row>
    <row r="46" spans="2:4" s="239" customFormat="1" ht="15" customHeight="1" thickTop="1">
      <c r="C46" s="248"/>
    </row>
    <row r="47" spans="2:4" s="239" customFormat="1" ht="15" customHeight="1">
      <c r="D47" s="712" t="s">
        <v>860</v>
      </c>
    </row>
    <row r="48" spans="2:4" s="239" customFormat="1" ht="15" customHeight="1">
      <c r="D48" s="712"/>
    </row>
  </sheetData>
  <mergeCells count="5">
    <mergeCell ref="B2:D2"/>
    <mergeCell ref="B4:D4"/>
    <mergeCell ref="B26:D26"/>
    <mergeCell ref="F6:F7"/>
    <mergeCell ref="D47:D48"/>
  </mergeCells>
  <hyperlinks>
    <hyperlink ref="F6" location="Índice!A1" display="Back to the Index"/>
    <hyperlink ref="D47" location="Índice!A1" display="Back to the Index"/>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B2:M42"/>
  <sheetViews>
    <sheetView showGridLines="0" showZeros="0" zoomScaleNormal="100" workbookViewId="0">
      <selection activeCell="K6" sqref="K6:K7"/>
    </sheetView>
  </sheetViews>
  <sheetFormatPr defaultRowHeight="15" customHeight="1"/>
  <cols>
    <col min="1" max="1" width="6.85546875" style="249" customWidth="1"/>
    <col min="2" max="2" width="41.140625" style="249" customWidth="1"/>
    <col min="3" max="8" width="8.7109375" style="249" customWidth="1"/>
    <col min="9" max="9" width="9.42578125" style="249" customWidth="1"/>
    <col min="10" max="10" width="5.7109375" style="249" customWidth="1"/>
    <col min="11" max="11" width="11.140625" style="249" customWidth="1"/>
    <col min="12" max="12" width="9.42578125" style="249" bestFit="1" customWidth="1"/>
    <col min="13" max="13" width="10.28515625" style="249" customWidth="1"/>
    <col min="14" max="14" width="10.42578125" style="249" customWidth="1"/>
    <col min="15" max="18" width="9.140625" style="249"/>
    <col min="19" max="20" width="10.28515625" style="249" customWidth="1"/>
    <col min="21" max="21" width="10.7109375" style="249" customWidth="1"/>
    <col min="22" max="16384" width="9.140625" style="249"/>
  </cols>
  <sheetData>
    <row r="2" spans="2:13" ht="39.950000000000003" customHeight="1">
      <c r="B2" s="727" t="s">
        <v>826</v>
      </c>
      <c r="C2" s="727"/>
      <c r="D2" s="727"/>
      <c r="E2" s="727"/>
      <c r="F2" s="727"/>
      <c r="G2" s="727"/>
      <c r="H2" s="727"/>
      <c r="I2" s="727"/>
      <c r="K2"/>
      <c r="L2"/>
      <c r="M2"/>
    </row>
    <row r="4" spans="2:13" ht="15" customHeight="1">
      <c r="B4" s="719" t="s">
        <v>816</v>
      </c>
      <c r="C4" s="719"/>
      <c r="D4" s="719"/>
      <c r="E4" s="719"/>
      <c r="F4" s="719"/>
      <c r="G4" s="719"/>
      <c r="H4" s="719"/>
      <c r="I4" s="719"/>
      <c r="J4"/>
    </row>
    <row r="5" spans="2:13" ht="15" customHeight="1">
      <c r="B5" s="783" t="s">
        <v>647</v>
      </c>
      <c r="C5" s="783"/>
      <c r="D5" s="783"/>
      <c r="E5" s="783"/>
      <c r="F5" s="783"/>
      <c r="G5" s="783"/>
      <c r="H5" s="783"/>
      <c r="I5" s="256"/>
    </row>
    <row r="6" spans="2:13" ht="15" customHeight="1">
      <c r="B6" s="783" t="s">
        <v>648</v>
      </c>
      <c r="C6" s="783"/>
      <c r="D6" s="783"/>
      <c r="E6" s="783"/>
      <c r="F6" s="783"/>
      <c r="G6" s="783"/>
      <c r="H6" s="783"/>
      <c r="I6" s="783"/>
      <c r="J6" s="238"/>
      <c r="K6" s="712" t="s">
        <v>860</v>
      </c>
      <c r="L6" s="238"/>
    </row>
    <row r="7" spans="2:13" s="257" customFormat="1" ht="15" customHeight="1">
      <c r="B7" s="258"/>
      <c r="C7" s="258"/>
      <c r="D7" s="258"/>
      <c r="E7" s="258"/>
      <c r="F7" s="258"/>
      <c r="G7" s="258"/>
      <c r="H7" s="258"/>
      <c r="I7" s="656" t="s">
        <v>0</v>
      </c>
      <c r="J7" s="259"/>
      <c r="K7" s="712"/>
    </row>
    <row r="8" spans="2:13" s="260" customFormat="1" ht="50.1" customHeight="1">
      <c r="B8" s="242"/>
      <c r="C8" s="261" t="s">
        <v>649</v>
      </c>
      <c r="D8" s="261" t="s">
        <v>650</v>
      </c>
      <c r="E8" s="261" t="s">
        <v>651</v>
      </c>
      <c r="F8" s="261" t="s">
        <v>652</v>
      </c>
      <c r="G8" s="261" t="s">
        <v>519</v>
      </c>
      <c r="H8" s="261" t="s">
        <v>653</v>
      </c>
      <c r="I8" s="261" t="s">
        <v>654</v>
      </c>
    </row>
    <row r="9" spans="2:13" ht="15" customHeight="1">
      <c r="B9" s="262" t="s">
        <v>655</v>
      </c>
      <c r="C9" s="263">
        <v>214869</v>
      </c>
      <c r="D9" s="263">
        <v>418904</v>
      </c>
      <c r="E9" s="263">
        <v>0</v>
      </c>
      <c r="F9" s="263">
        <v>0</v>
      </c>
      <c r="G9" s="263">
        <v>0</v>
      </c>
      <c r="H9" s="263">
        <v>633773</v>
      </c>
      <c r="I9" s="263">
        <v>50702</v>
      </c>
    </row>
    <row r="10" spans="2:13" ht="15" customHeight="1">
      <c r="B10" s="92" t="s">
        <v>656</v>
      </c>
      <c r="C10" s="613">
        <v>-194546</v>
      </c>
      <c r="D10" s="613">
        <v>-362808</v>
      </c>
      <c r="E10" s="614">
        <v>0</v>
      </c>
      <c r="F10" s="614">
        <v>0</v>
      </c>
      <c r="G10" s="614">
        <v>0</v>
      </c>
      <c r="H10" s="431">
        <v>-557353</v>
      </c>
      <c r="I10" s="431">
        <v>-44588</v>
      </c>
    </row>
    <row r="11" spans="2:13" ht="15" customHeight="1">
      <c r="B11" s="92" t="s">
        <v>657</v>
      </c>
      <c r="C11" s="613">
        <v>20323</v>
      </c>
      <c r="D11" s="613">
        <v>56097</v>
      </c>
      <c r="E11" s="614">
        <v>0</v>
      </c>
      <c r="F11" s="614">
        <v>0</v>
      </c>
      <c r="G11" s="614">
        <v>0</v>
      </c>
      <c r="H11" s="431">
        <v>76420</v>
      </c>
      <c r="I11" s="431">
        <v>6114</v>
      </c>
    </row>
    <row r="12" spans="2:13" ht="15" customHeight="1">
      <c r="B12" s="88" t="s">
        <v>658</v>
      </c>
      <c r="C12" s="613">
        <v>24715</v>
      </c>
      <c r="D12" s="613">
        <v>162079</v>
      </c>
      <c r="E12" s="613">
        <v>0</v>
      </c>
      <c r="F12" s="613">
        <v>0</v>
      </c>
      <c r="G12" s="613">
        <v>0</v>
      </c>
      <c r="H12" s="431">
        <v>186794</v>
      </c>
      <c r="I12" s="431">
        <v>14944</v>
      </c>
    </row>
    <row r="13" spans="2:13" ht="15" customHeight="1">
      <c r="B13" s="88" t="s">
        <v>659</v>
      </c>
      <c r="C13" s="613">
        <v>0</v>
      </c>
      <c r="D13" s="613">
        <v>0</v>
      </c>
      <c r="E13" s="613">
        <v>0</v>
      </c>
      <c r="F13" s="613">
        <v>0</v>
      </c>
      <c r="G13" s="613">
        <v>0</v>
      </c>
      <c r="H13" s="431">
        <v>0</v>
      </c>
      <c r="I13" s="431">
        <v>0</v>
      </c>
    </row>
    <row r="14" spans="2:13" ht="15" customHeight="1">
      <c r="B14" s="88" t="s">
        <v>587</v>
      </c>
      <c r="C14" s="613">
        <v>0</v>
      </c>
      <c r="D14" s="613">
        <v>0</v>
      </c>
      <c r="E14" s="613">
        <v>0</v>
      </c>
      <c r="F14" s="613">
        <v>0</v>
      </c>
      <c r="G14" s="613">
        <v>0</v>
      </c>
      <c r="H14" s="431">
        <v>0</v>
      </c>
      <c r="I14" s="431">
        <v>0</v>
      </c>
    </row>
    <row r="15" spans="2:13" ht="15" customHeight="1">
      <c r="B15" s="161" t="s">
        <v>588</v>
      </c>
      <c r="C15" s="613">
        <v>0</v>
      </c>
      <c r="D15" s="613">
        <v>0</v>
      </c>
      <c r="E15" s="613">
        <v>0</v>
      </c>
      <c r="F15" s="613">
        <v>0</v>
      </c>
      <c r="G15" s="613">
        <v>0</v>
      </c>
      <c r="H15" s="431">
        <v>0</v>
      </c>
      <c r="I15" s="431">
        <v>0</v>
      </c>
    </row>
    <row r="16" spans="2:13" ht="15" customHeight="1">
      <c r="B16" s="161" t="s">
        <v>660</v>
      </c>
      <c r="C16" s="613">
        <v>0</v>
      </c>
      <c r="D16" s="613">
        <v>0</v>
      </c>
      <c r="E16" s="613">
        <v>0</v>
      </c>
      <c r="F16" s="613">
        <v>0</v>
      </c>
      <c r="G16" s="613">
        <v>0</v>
      </c>
      <c r="H16" s="431">
        <v>0</v>
      </c>
      <c r="I16" s="431">
        <v>0</v>
      </c>
    </row>
    <row r="17" spans="2:12" ht="15" customHeight="1">
      <c r="B17" s="88" t="s">
        <v>519</v>
      </c>
      <c r="C17" s="613">
        <v>0</v>
      </c>
      <c r="D17" s="613">
        <v>0</v>
      </c>
      <c r="E17" s="613">
        <v>0</v>
      </c>
      <c r="F17" s="613">
        <v>0</v>
      </c>
      <c r="G17" s="613">
        <v>0</v>
      </c>
      <c r="H17" s="431">
        <v>0</v>
      </c>
      <c r="I17" s="431">
        <v>0</v>
      </c>
    </row>
    <row r="18" spans="2:12" ht="15" customHeight="1">
      <c r="B18" s="92" t="s">
        <v>661</v>
      </c>
      <c r="C18" s="613">
        <v>45038</v>
      </c>
      <c r="D18" s="613">
        <v>218176</v>
      </c>
      <c r="E18" s="614">
        <v>0</v>
      </c>
      <c r="F18" s="614">
        <v>0</v>
      </c>
      <c r="G18" s="614">
        <v>0</v>
      </c>
      <c r="H18" s="431">
        <v>263214</v>
      </c>
      <c r="I18" s="431">
        <v>21057</v>
      </c>
    </row>
    <row r="19" spans="2:12" ht="15" customHeight="1">
      <c r="B19" s="92" t="s">
        <v>656</v>
      </c>
      <c r="C19" s="613">
        <v>121560</v>
      </c>
      <c r="D19" s="613">
        <v>374490</v>
      </c>
      <c r="E19" s="614">
        <v>0</v>
      </c>
      <c r="F19" s="614">
        <v>0</v>
      </c>
      <c r="G19" s="614">
        <v>0</v>
      </c>
      <c r="H19" s="431">
        <v>496050</v>
      </c>
      <c r="I19" s="431">
        <v>39684</v>
      </c>
    </row>
    <row r="20" spans="2:12" ht="15" customHeight="1" thickBot="1">
      <c r="B20" s="264" t="s">
        <v>590</v>
      </c>
      <c r="C20" s="265">
        <v>166598</v>
      </c>
      <c r="D20" s="265">
        <v>592667</v>
      </c>
      <c r="E20" s="265">
        <v>0</v>
      </c>
      <c r="F20" s="265">
        <v>0</v>
      </c>
      <c r="G20" s="265">
        <v>0</v>
      </c>
      <c r="H20" s="265">
        <v>759265</v>
      </c>
      <c r="I20" s="265">
        <v>60741</v>
      </c>
    </row>
    <row r="21" spans="2:12" ht="15" customHeight="1" thickTop="1"/>
    <row r="23" spans="2:12" ht="15" customHeight="1">
      <c r="B23" s="719" t="s">
        <v>814</v>
      </c>
      <c r="C23" s="719"/>
      <c r="D23" s="719"/>
      <c r="E23" s="719"/>
      <c r="F23" s="719"/>
      <c r="G23" s="719"/>
      <c r="H23" s="719"/>
      <c r="I23" s="719"/>
    </row>
    <row r="24" spans="2:12" ht="15" customHeight="1">
      <c r="B24" s="783" t="s">
        <v>647</v>
      </c>
      <c r="C24" s="783"/>
      <c r="D24" s="783"/>
      <c r="E24" s="783"/>
      <c r="F24" s="783"/>
      <c r="G24" s="783"/>
      <c r="H24" s="783"/>
      <c r="I24" s="256"/>
    </row>
    <row r="25" spans="2:12" ht="15" customHeight="1">
      <c r="B25" s="783" t="s">
        <v>648</v>
      </c>
      <c r="C25" s="783"/>
      <c r="D25" s="783"/>
      <c r="E25" s="783"/>
      <c r="F25" s="783"/>
      <c r="G25" s="783"/>
      <c r="H25" s="783"/>
      <c r="I25" s="783"/>
      <c r="J25" s="238"/>
      <c r="K25" s="238"/>
      <c r="L25" s="238"/>
    </row>
    <row r="26" spans="2:12" s="257" customFormat="1" ht="15" customHeight="1">
      <c r="B26" s="258"/>
      <c r="C26" s="258"/>
      <c r="D26" s="258"/>
      <c r="E26" s="258"/>
      <c r="F26" s="258"/>
      <c r="G26" s="258"/>
      <c r="H26" s="258"/>
      <c r="I26" s="656" t="s">
        <v>0</v>
      </c>
      <c r="J26" s="259"/>
    </row>
    <row r="27" spans="2:12" s="260" customFormat="1" ht="50.1" customHeight="1">
      <c r="B27" s="242"/>
      <c r="C27" s="261" t="s">
        <v>649</v>
      </c>
      <c r="D27" s="261" t="s">
        <v>650</v>
      </c>
      <c r="E27" s="261" t="s">
        <v>651</v>
      </c>
      <c r="F27" s="261" t="s">
        <v>652</v>
      </c>
      <c r="G27" s="261" t="s">
        <v>519</v>
      </c>
      <c r="H27" s="261" t="s">
        <v>653</v>
      </c>
      <c r="I27" s="261" t="s">
        <v>654</v>
      </c>
    </row>
    <row r="28" spans="2:12" ht="15" customHeight="1">
      <c r="B28" s="262" t="s">
        <v>655</v>
      </c>
      <c r="C28" s="263">
        <v>166598.20000000001</v>
      </c>
      <c r="D28" s="263">
        <v>592666.5</v>
      </c>
      <c r="E28" s="263">
        <v>0</v>
      </c>
      <c r="F28" s="263">
        <v>0</v>
      </c>
      <c r="G28" s="263">
        <v>0</v>
      </c>
      <c r="H28" s="263">
        <v>759264.7</v>
      </c>
      <c r="I28" s="263">
        <v>60741.2</v>
      </c>
    </row>
    <row r="29" spans="2:12" ht="15" customHeight="1">
      <c r="B29" s="92" t="s">
        <v>656</v>
      </c>
      <c r="C29" s="613">
        <v>121559.8</v>
      </c>
      <c r="D29" s="613">
        <v>374490.5</v>
      </c>
      <c r="E29" s="614">
        <v>0</v>
      </c>
      <c r="F29" s="614">
        <v>0</v>
      </c>
      <c r="G29" s="614">
        <v>0</v>
      </c>
      <c r="H29" s="431">
        <v>496050.3</v>
      </c>
      <c r="I29" s="431">
        <v>39684</v>
      </c>
    </row>
    <row r="30" spans="2:12" ht="15" customHeight="1">
      <c r="B30" s="92" t="s">
        <v>657</v>
      </c>
      <c r="C30" s="613">
        <v>45038.3</v>
      </c>
      <c r="D30" s="613">
        <v>218176</v>
      </c>
      <c r="E30" s="614">
        <v>0</v>
      </c>
      <c r="F30" s="614">
        <v>0</v>
      </c>
      <c r="G30" s="614">
        <v>0</v>
      </c>
      <c r="H30" s="431">
        <v>263214.40000000002</v>
      </c>
      <c r="I30" s="431">
        <v>21057.200000000001</v>
      </c>
    </row>
    <row r="31" spans="2:12" ht="15" customHeight="1">
      <c r="B31" s="88" t="s">
        <v>658</v>
      </c>
      <c r="C31" s="613">
        <v>11695.4</v>
      </c>
      <c r="D31" s="613">
        <v>-89727.3</v>
      </c>
      <c r="E31" s="613">
        <v>0</v>
      </c>
      <c r="F31" s="613">
        <v>0</v>
      </c>
      <c r="G31" s="613">
        <v>0</v>
      </c>
      <c r="H31" s="431">
        <v>-78031.899999999994</v>
      </c>
      <c r="I31" s="431">
        <v>-6242.6</v>
      </c>
    </row>
    <row r="32" spans="2:12" ht="15" customHeight="1">
      <c r="B32" s="88" t="s">
        <v>659</v>
      </c>
      <c r="C32" s="613">
        <v>0</v>
      </c>
      <c r="D32" s="613">
        <v>0</v>
      </c>
      <c r="E32" s="613">
        <v>0</v>
      </c>
      <c r="F32" s="613">
        <v>0</v>
      </c>
      <c r="G32" s="613">
        <v>0</v>
      </c>
      <c r="H32" s="431">
        <v>0</v>
      </c>
      <c r="I32" s="431">
        <v>0</v>
      </c>
    </row>
    <row r="33" spans="2:10" ht="15" customHeight="1">
      <c r="B33" s="88" t="s">
        <v>587</v>
      </c>
      <c r="C33" s="613">
        <v>0</v>
      </c>
      <c r="D33" s="613">
        <v>0</v>
      </c>
      <c r="E33" s="613">
        <v>0</v>
      </c>
      <c r="F33" s="613">
        <v>0</v>
      </c>
      <c r="G33" s="613">
        <v>0</v>
      </c>
      <c r="H33" s="431">
        <v>0</v>
      </c>
      <c r="I33" s="431">
        <v>0</v>
      </c>
    </row>
    <row r="34" spans="2:10" ht="15" customHeight="1">
      <c r="B34" s="161" t="s">
        <v>588</v>
      </c>
      <c r="C34" s="613">
        <v>0</v>
      </c>
      <c r="D34" s="613">
        <v>0</v>
      </c>
      <c r="E34" s="613">
        <v>0</v>
      </c>
      <c r="F34" s="613">
        <v>0</v>
      </c>
      <c r="G34" s="613">
        <v>0</v>
      </c>
      <c r="H34" s="431">
        <v>0</v>
      </c>
      <c r="I34" s="431">
        <v>0</v>
      </c>
    </row>
    <row r="35" spans="2:10" ht="15" customHeight="1">
      <c r="B35" s="161" t="s">
        <v>660</v>
      </c>
      <c r="C35" s="613">
        <v>0</v>
      </c>
      <c r="D35" s="613">
        <v>0</v>
      </c>
      <c r="E35" s="613">
        <v>0</v>
      </c>
      <c r="F35" s="613">
        <v>0</v>
      </c>
      <c r="G35" s="613">
        <v>0</v>
      </c>
      <c r="H35" s="431">
        <v>0</v>
      </c>
      <c r="I35" s="431">
        <v>0</v>
      </c>
    </row>
    <row r="36" spans="2:10" ht="15" customHeight="1">
      <c r="B36" s="88" t="s">
        <v>519</v>
      </c>
      <c r="C36" s="613">
        <v>0</v>
      </c>
      <c r="D36" s="613">
        <v>0</v>
      </c>
      <c r="E36" s="613">
        <v>0</v>
      </c>
      <c r="F36" s="613">
        <v>0</v>
      </c>
      <c r="G36" s="613">
        <v>0</v>
      </c>
      <c r="H36" s="431">
        <v>0</v>
      </c>
      <c r="I36" s="431">
        <v>0</v>
      </c>
    </row>
    <row r="37" spans="2:10" ht="15" customHeight="1">
      <c r="B37" s="92" t="s">
        <v>661</v>
      </c>
      <c r="C37" s="613">
        <v>56733.8</v>
      </c>
      <c r="D37" s="613">
        <v>128448.8</v>
      </c>
      <c r="E37" s="614">
        <v>0</v>
      </c>
      <c r="F37" s="614">
        <v>0</v>
      </c>
      <c r="G37" s="614">
        <v>0</v>
      </c>
      <c r="H37" s="431">
        <v>185182.5</v>
      </c>
      <c r="I37" s="431">
        <v>14814.6</v>
      </c>
    </row>
    <row r="38" spans="2:10" ht="15" customHeight="1">
      <c r="B38" s="92" t="s">
        <v>656</v>
      </c>
      <c r="C38" s="613">
        <v>130632.4</v>
      </c>
      <c r="D38" s="613">
        <v>631622.69999999995</v>
      </c>
      <c r="E38" s="614">
        <v>0</v>
      </c>
      <c r="F38" s="614">
        <v>0</v>
      </c>
      <c r="G38" s="614">
        <v>0</v>
      </c>
      <c r="H38" s="431">
        <v>762255</v>
      </c>
      <c r="I38" s="431">
        <v>60980.4</v>
      </c>
    </row>
    <row r="39" spans="2:10" ht="15" customHeight="1" thickBot="1">
      <c r="B39" s="264" t="s">
        <v>590</v>
      </c>
      <c r="C39" s="265">
        <v>187366.1</v>
      </c>
      <c r="D39" s="265">
        <v>760071.4</v>
      </c>
      <c r="E39" s="265">
        <v>0</v>
      </c>
      <c r="F39" s="265">
        <v>0</v>
      </c>
      <c r="G39" s="265">
        <v>0</v>
      </c>
      <c r="H39" s="265">
        <v>947437.5</v>
      </c>
      <c r="I39" s="265">
        <v>75795</v>
      </c>
    </row>
    <row r="40" spans="2:10" ht="12.75" thickTop="1">
      <c r="B40" s="782"/>
      <c r="C40" s="782"/>
      <c r="D40" s="782"/>
      <c r="E40" s="782"/>
      <c r="F40" s="782"/>
      <c r="G40" s="782"/>
      <c r="H40" s="782"/>
      <c r="I40" s="782"/>
      <c r="J40" s="266"/>
    </row>
    <row r="41" spans="2:10" ht="15" customHeight="1">
      <c r="C41" s="267"/>
      <c r="D41" s="267"/>
      <c r="E41" s="267"/>
      <c r="F41" s="267"/>
      <c r="G41" s="267"/>
      <c r="H41" s="267"/>
      <c r="I41" s="712" t="s">
        <v>860</v>
      </c>
    </row>
    <row r="42" spans="2:10" ht="15" customHeight="1">
      <c r="I42" s="712"/>
    </row>
  </sheetData>
  <mergeCells count="10">
    <mergeCell ref="K6:K7"/>
    <mergeCell ref="I41:I42"/>
    <mergeCell ref="B40:I40"/>
    <mergeCell ref="B2:I2"/>
    <mergeCell ref="B5:H5"/>
    <mergeCell ref="B6:I6"/>
    <mergeCell ref="B24:H24"/>
    <mergeCell ref="B25:I25"/>
    <mergeCell ref="B4:I4"/>
    <mergeCell ref="B23:I23"/>
  </mergeCells>
  <hyperlinks>
    <hyperlink ref="K6" location="Índice!A1" display="Back to the Index"/>
    <hyperlink ref="I41" location="Índice!A1" display="Back to the Index"/>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B2:J52"/>
  <sheetViews>
    <sheetView showGridLines="0" showZeros="0" zoomScaleNormal="100" workbookViewId="0">
      <selection activeCell="F29" sqref="F29:F30"/>
    </sheetView>
  </sheetViews>
  <sheetFormatPr defaultRowHeight="15" customHeight="1"/>
  <cols>
    <col min="1" max="1" width="8.7109375" style="268" customWidth="1"/>
    <col min="2" max="2" width="50.7109375" style="268" customWidth="1"/>
    <col min="3" max="3" width="15.7109375" style="239" customWidth="1"/>
    <col min="4" max="4" width="8.7109375" style="268" customWidth="1"/>
    <col min="5" max="5" width="50.7109375" style="268" customWidth="1"/>
    <col min="6" max="6" width="15.7109375" style="268" customWidth="1"/>
    <col min="7" max="16384" width="9.140625" style="268"/>
  </cols>
  <sheetData>
    <row r="2" spans="2:9" ht="39.950000000000003" customHeight="1">
      <c r="B2" s="727" t="s">
        <v>805</v>
      </c>
      <c r="C2" s="727"/>
      <c r="D2" s="727"/>
      <c r="E2" s="727"/>
      <c r="F2" s="727"/>
      <c r="G2" s="354"/>
      <c r="H2" s="354"/>
      <c r="I2" s="354"/>
    </row>
    <row r="4" spans="2:9" ht="15" customHeight="1">
      <c r="B4" s="781" t="s">
        <v>812</v>
      </c>
      <c r="C4" s="781"/>
      <c r="E4" s="781" t="s">
        <v>814</v>
      </c>
      <c r="F4" s="781"/>
    </row>
    <row r="5" spans="2:9" ht="15" customHeight="1">
      <c r="B5" s="648" t="s">
        <v>662</v>
      </c>
      <c r="C5" s="651"/>
      <c r="E5" s="648" t="s">
        <v>662</v>
      </c>
      <c r="F5" s="651"/>
    </row>
    <row r="6" spans="2:9" ht="15" customHeight="1">
      <c r="B6" s="650" t="s">
        <v>663</v>
      </c>
      <c r="C6" s="650"/>
      <c r="E6" s="650" t="s">
        <v>663</v>
      </c>
      <c r="F6" s="650"/>
    </row>
    <row r="7" spans="2:9" ht="15" customHeight="1">
      <c r="B7" s="241"/>
      <c r="C7" s="656" t="s">
        <v>0</v>
      </c>
      <c r="E7" s="241"/>
      <c r="F7" s="656" t="s">
        <v>0</v>
      </c>
    </row>
    <row r="8" spans="2:9" ht="15" customHeight="1">
      <c r="B8" s="269" t="s">
        <v>664</v>
      </c>
      <c r="C8" s="270"/>
      <c r="E8" s="269" t="s">
        <v>664</v>
      </c>
      <c r="F8" s="270"/>
    </row>
    <row r="9" spans="2:9" ht="15" customHeight="1">
      <c r="B9" s="491" t="s">
        <v>665</v>
      </c>
      <c r="C9" s="486">
        <v>5857.6</v>
      </c>
      <c r="E9" s="491" t="s">
        <v>665</v>
      </c>
      <c r="F9" s="486">
        <v>5467.6</v>
      </c>
    </row>
    <row r="10" spans="2:9" ht="15" customHeight="1">
      <c r="B10" s="491" t="s">
        <v>666</v>
      </c>
      <c r="C10" s="486">
        <v>3064.8</v>
      </c>
      <c r="E10" s="491" t="s">
        <v>666</v>
      </c>
      <c r="F10" s="486">
        <v>3027.1</v>
      </c>
    </row>
    <row r="11" spans="2:9" ht="15" customHeight="1">
      <c r="B11" s="491" t="s">
        <v>667</v>
      </c>
      <c r="C11" s="486">
        <v>975.2</v>
      </c>
      <c r="E11" s="491" t="s">
        <v>667</v>
      </c>
      <c r="F11" s="486">
        <v>1574.2</v>
      </c>
    </row>
    <row r="12" spans="2:9" ht="15" customHeight="1">
      <c r="B12" s="491" t="s">
        <v>668</v>
      </c>
      <c r="C12" s="486">
        <v>2666.2</v>
      </c>
      <c r="E12" s="491" t="s">
        <v>668</v>
      </c>
      <c r="F12" s="486">
        <v>4925.8</v>
      </c>
    </row>
    <row r="13" spans="2:9" ht="15" customHeight="1">
      <c r="B13" s="245" t="s">
        <v>669</v>
      </c>
      <c r="C13" s="271">
        <v>0</v>
      </c>
      <c r="E13" s="245" t="s">
        <v>669</v>
      </c>
      <c r="F13" s="271">
        <v>0</v>
      </c>
    </row>
    <row r="14" spans="2:9" ht="15" customHeight="1">
      <c r="B14" s="491" t="s">
        <v>665</v>
      </c>
      <c r="C14" s="486">
        <v>10073.5</v>
      </c>
      <c r="E14" s="491" t="s">
        <v>665</v>
      </c>
      <c r="F14" s="486">
        <v>17454.099999999999</v>
      </c>
    </row>
    <row r="15" spans="2:9" ht="15" customHeight="1">
      <c r="B15" s="491" t="s">
        <v>666</v>
      </c>
      <c r="C15" s="486">
        <v>7411.5</v>
      </c>
      <c r="E15" s="491" t="s">
        <v>666</v>
      </c>
      <c r="F15" s="486">
        <v>11225.6</v>
      </c>
    </row>
    <row r="16" spans="2:9" ht="15" customHeight="1">
      <c r="B16" s="491" t="s">
        <v>667</v>
      </c>
      <c r="C16" s="486">
        <v>4487.7</v>
      </c>
      <c r="E16" s="491" t="s">
        <v>667</v>
      </c>
      <c r="F16" s="486">
        <v>4794.5</v>
      </c>
    </row>
    <row r="17" spans="2:6" ht="15" customHeight="1">
      <c r="B17" s="491" t="s">
        <v>668</v>
      </c>
      <c r="C17" s="486">
        <v>4794.5</v>
      </c>
      <c r="E17" s="491" t="s">
        <v>668</v>
      </c>
      <c r="F17" s="486">
        <v>8844.6</v>
      </c>
    </row>
    <row r="18" spans="2:6" ht="15" customHeight="1">
      <c r="B18" s="245" t="s">
        <v>670</v>
      </c>
      <c r="C18" s="271"/>
      <c r="E18" s="245" t="s">
        <v>670</v>
      </c>
      <c r="F18" s="271"/>
    </row>
    <row r="19" spans="2:6" ht="15" customHeight="1">
      <c r="B19" s="491" t="s">
        <v>665</v>
      </c>
      <c r="C19" s="486"/>
      <c r="E19" s="491" t="s">
        <v>665</v>
      </c>
      <c r="F19" s="486"/>
    </row>
    <row r="20" spans="2:6" ht="15" customHeight="1">
      <c r="B20" s="491" t="s">
        <v>666</v>
      </c>
      <c r="C20" s="486"/>
      <c r="E20" s="491" t="s">
        <v>666</v>
      </c>
      <c r="F20" s="486"/>
    </row>
    <row r="21" spans="2:6" ht="15" customHeight="1">
      <c r="B21" s="491" t="s">
        <v>667</v>
      </c>
      <c r="C21" s="486"/>
      <c r="E21" s="491" t="s">
        <v>667</v>
      </c>
      <c r="F21" s="486"/>
    </row>
    <row r="22" spans="2:6" ht="15" customHeight="1">
      <c r="B22" s="491" t="s">
        <v>668</v>
      </c>
      <c r="C22" s="486"/>
      <c r="E22" s="491" t="s">
        <v>668</v>
      </c>
      <c r="F22" s="486"/>
    </row>
    <row r="23" spans="2:6" ht="15" customHeight="1">
      <c r="B23" s="245" t="s">
        <v>671</v>
      </c>
      <c r="C23" s="271"/>
      <c r="E23" s="245" t="s">
        <v>671</v>
      </c>
      <c r="F23" s="271"/>
    </row>
    <row r="24" spans="2:6" ht="15" customHeight="1">
      <c r="B24" s="491" t="s">
        <v>665</v>
      </c>
      <c r="C24" s="486"/>
      <c r="E24" s="491" t="s">
        <v>665</v>
      </c>
      <c r="F24" s="486"/>
    </row>
    <row r="25" spans="2:6" ht="15" customHeight="1">
      <c r="B25" s="491" t="s">
        <v>666</v>
      </c>
      <c r="C25" s="486"/>
      <c r="E25" s="491" t="s">
        <v>666</v>
      </c>
      <c r="F25" s="486"/>
    </row>
    <row r="26" spans="2:6" ht="15" customHeight="1">
      <c r="B26" s="491" t="s">
        <v>667</v>
      </c>
      <c r="C26" s="486"/>
      <c r="E26" s="491" t="s">
        <v>667</v>
      </c>
      <c r="F26" s="486"/>
    </row>
    <row r="27" spans="2:6" ht="15" customHeight="1" thickBot="1">
      <c r="B27" s="492" t="s">
        <v>668</v>
      </c>
      <c r="C27" s="493"/>
      <c r="E27" s="492" t="s">
        <v>668</v>
      </c>
      <c r="F27" s="493"/>
    </row>
    <row r="28" spans="2:6" ht="15" customHeight="1" thickTop="1"/>
    <row r="29" spans="2:6" ht="15" customHeight="1">
      <c r="F29" s="712" t="s">
        <v>860</v>
      </c>
    </row>
    <row r="30" spans="2:6" ht="15" customHeight="1">
      <c r="F30" s="712"/>
    </row>
    <row r="33" spans="5:10" s="272" customFormat="1" ht="15" customHeight="1">
      <c r="F33" s="273"/>
      <c r="G33" s="273"/>
      <c r="H33" s="273"/>
      <c r="I33" s="273"/>
      <c r="J33" s="273"/>
    </row>
    <row r="34" spans="5:10" s="274" customFormat="1" ht="15" customHeight="1"/>
    <row r="35" spans="5:10" s="274" customFormat="1" ht="15" customHeight="1"/>
    <row r="36" spans="5:10" s="274" customFormat="1" ht="15" customHeight="1"/>
    <row r="37" spans="5:10" s="274" customFormat="1" ht="15" customHeight="1"/>
    <row r="38" spans="5:10" s="272" customFormat="1" ht="15" customHeight="1">
      <c r="E38" s="274"/>
      <c r="F38" s="273"/>
      <c r="G38" s="273"/>
      <c r="H38" s="273"/>
      <c r="I38" s="273"/>
      <c r="J38" s="273"/>
    </row>
    <row r="39" spans="5:10" s="274" customFormat="1" ht="15" customHeight="1"/>
    <row r="40" spans="5:10" s="274" customFormat="1" ht="15" customHeight="1"/>
    <row r="41" spans="5:10" s="274" customFormat="1" ht="15" customHeight="1"/>
    <row r="42" spans="5:10" s="274" customFormat="1" ht="15" customHeight="1"/>
    <row r="43" spans="5:10" s="272" customFormat="1" ht="15" customHeight="1">
      <c r="F43" s="273"/>
      <c r="G43" s="273"/>
      <c r="H43" s="273"/>
      <c r="I43" s="273"/>
      <c r="J43" s="273"/>
    </row>
    <row r="44" spans="5:10" s="274" customFormat="1" ht="15" customHeight="1"/>
    <row r="45" spans="5:10" s="274" customFormat="1" ht="15" customHeight="1"/>
    <row r="46" spans="5:10" s="274" customFormat="1" ht="15" customHeight="1"/>
    <row r="47" spans="5:10" s="274" customFormat="1" ht="15" customHeight="1"/>
    <row r="48" spans="5:10" s="272" customFormat="1" ht="15" customHeight="1">
      <c r="F48" s="273"/>
      <c r="G48" s="273"/>
      <c r="H48" s="273"/>
      <c r="I48" s="273"/>
      <c r="J48" s="273"/>
    </row>
    <row r="49" s="274" customFormat="1" ht="15" customHeight="1"/>
    <row r="50" s="274" customFormat="1" ht="15" customHeight="1"/>
    <row r="51" s="274" customFormat="1" ht="15" customHeight="1"/>
    <row r="52" s="274" customFormat="1" ht="15" customHeight="1"/>
  </sheetData>
  <mergeCells count="4">
    <mergeCell ref="B4:C4"/>
    <mergeCell ref="E4:F4"/>
    <mergeCell ref="B2:F2"/>
    <mergeCell ref="F29:F30"/>
  </mergeCells>
  <hyperlinks>
    <hyperlink ref="F29" location="Índice!A1" display="Back to the Index"/>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dimension ref="A1:Y143"/>
  <sheetViews>
    <sheetView showGridLines="0" showZeros="0" zoomScaleNormal="100" workbookViewId="0">
      <selection activeCell="O2" sqref="O2:O3"/>
    </sheetView>
  </sheetViews>
  <sheetFormatPr defaultRowHeight="15" customHeight="1"/>
  <cols>
    <col min="1" max="1" width="9.140625" style="249"/>
    <col min="2" max="4" width="9.7109375" style="249" customWidth="1"/>
    <col min="5" max="5" width="5.7109375" style="257" customWidth="1"/>
    <col min="6" max="8" width="9.7109375" style="249" customWidth="1"/>
    <col min="9" max="9" width="5.7109375" style="257" customWidth="1"/>
    <col min="10" max="12" width="9.7109375" style="249" customWidth="1"/>
    <col min="13" max="13" width="5.7109375" style="249" customWidth="1"/>
    <col min="14" max="16" width="9.7109375" style="249" customWidth="1"/>
    <col min="17" max="17" width="5.7109375" style="249" customWidth="1"/>
    <col min="18" max="20" width="9.7109375" style="249" customWidth="1"/>
    <col min="21" max="21" width="5.7109375" style="249" customWidth="1"/>
    <col min="22" max="24" width="9.7109375" style="249" customWidth="1"/>
    <col min="25" max="25" width="5.7109375" style="249" customWidth="1"/>
    <col min="26" max="16384" width="9.140625" style="249"/>
  </cols>
  <sheetData>
    <row r="1" spans="1:25" ht="15" customHeight="1">
      <c r="A1" s="275"/>
    </row>
    <row r="2" spans="1:25" ht="15" customHeight="1">
      <c r="A2" s="275"/>
      <c r="B2" s="784" t="s">
        <v>830</v>
      </c>
      <c r="C2" s="784"/>
      <c r="D2" s="784"/>
      <c r="E2" s="784"/>
      <c r="F2" s="784"/>
      <c r="G2" s="784"/>
      <c r="H2" s="784"/>
      <c r="I2" s="784"/>
      <c r="J2" s="784"/>
      <c r="K2" s="784"/>
      <c r="L2" s="784"/>
      <c r="O2" s="712" t="s">
        <v>860</v>
      </c>
    </row>
    <row r="3" spans="1:25" ht="15" customHeight="1">
      <c r="A3" s="275"/>
      <c r="B3" s="652" t="s">
        <v>672</v>
      </c>
      <c r="C3" s="653"/>
      <c r="D3" s="653"/>
      <c r="E3" s="654"/>
      <c r="F3" s="653"/>
      <c r="G3" s="653"/>
      <c r="H3" s="653"/>
      <c r="I3" s="654"/>
      <c r="J3" s="653"/>
      <c r="K3" s="785" t="s">
        <v>0</v>
      </c>
      <c r="L3" s="785"/>
      <c r="O3" s="712"/>
    </row>
    <row r="4" spans="1:25" s="275" customFormat="1" ht="15" customHeight="1">
      <c r="B4" s="655" t="s">
        <v>852</v>
      </c>
      <c r="C4" s="655"/>
      <c r="D4" s="655"/>
      <c r="E4" s="655"/>
      <c r="F4" s="655"/>
      <c r="G4" s="655"/>
      <c r="H4" s="655"/>
      <c r="I4" s="655"/>
      <c r="J4" s="655"/>
      <c r="K4" s="655"/>
      <c r="L4" s="655"/>
    </row>
    <row r="5" spans="1:25" s="275" customFormat="1" ht="15" customHeight="1">
      <c r="B5" s="276"/>
      <c r="C5" s="277"/>
      <c r="D5" s="277"/>
      <c r="E5" s="277"/>
      <c r="F5" s="277"/>
      <c r="G5" s="277"/>
      <c r="H5" s="277"/>
      <c r="I5" s="277"/>
      <c r="J5" s="277"/>
      <c r="N5" s="288"/>
      <c r="O5" s="255"/>
      <c r="P5" s="255"/>
      <c r="Q5" s="284"/>
      <c r="R5" s="255"/>
      <c r="S5" s="255"/>
      <c r="T5" s="255"/>
      <c r="U5" s="284"/>
      <c r="V5" s="255"/>
      <c r="W5" s="255"/>
      <c r="X5" s="255"/>
      <c r="Y5" s="249"/>
    </row>
    <row r="6" spans="1:25" s="278" customFormat="1" ht="24.95" customHeight="1">
      <c r="B6" s="279" t="s">
        <v>673</v>
      </c>
      <c r="C6" s="280" t="s">
        <v>649</v>
      </c>
      <c r="D6" s="176" t="s">
        <v>674</v>
      </c>
      <c r="E6" s="281"/>
      <c r="F6" s="279" t="s">
        <v>673</v>
      </c>
      <c r="G6" s="280" t="s">
        <v>649</v>
      </c>
      <c r="H6" s="176" t="s">
        <v>674</v>
      </c>
      <c r="I6" s="281"/>
      <c r="J6" s="282" t="s">
        <v>673</v>
      </c>
      <c r="K6" s="283" t="s">
        <v>649</v>
      </c>
      <c r="L6" s="176" t="s">
        <v>674</v>
      </c>
      <c r="N6" s="279" t="s">
        <v>673</v>
      </c>
      <c r="O6" s="280" t="s">
        <v>649</v>
      </c>
      <c r="P6" s="176" t="s">
        <v>674</v>
      </c>
      <c r="Q6" s="281"/>
      <c r="R6" s="279" t="s">
        <v>673</v>
      </c>
      <c r="S6" s="280" t="s">
        <v>649</v>
      </c>
      <c r="T6" s="176" t="s">
        <v>674</v>
      </c>
      <c r="U6" s="281"/>
      <c r="V6" s="279" t="s">
        <v>673</v>
      </c>
      <c r="W6" s="280" t="s">
        <v>649</v>
      </c>
      <c r="X6" s="176" t="s">
        <v>674</v>
      </c>
    </row>
    <row r="7" spans="1:25" ht="15" customHeight="1">
      <c r="B7" s="502">
        <v>42919</v>
      </c>
      <c r="C7" s="251">
        <v>330.81436009788627</v>
      </c>
      <c r="D7" s="251">
        <v>12.255412697902482</v>
      </c>
      <c r="E7" s="503"/>
      <c r="F7" s="502">
        <v>42982</v>
      </c>
      <c r="G7" s="251">
        <v>1411.0936082732444</v>
      </c>
      <c r="H7" s="251">
        <v>-558.40498157574041</v>
      </c>
      <c r="I7" s="503"/>
      <c r="J7" s="502">
        <v>43045</v>
      </c>
      <c r="K7" s="251">
        <v>1705.1496004593741</v>
      </c>
      <c r="L7" s="251">
        <v>-32.550115417007241</v>
      </c>
      <c r="N7" s="502">
        <v>43110</v>
      </c>
      <c r="O7" s="251">
        <v>1213.0324099256713</v>
      </c>
      <c r="P7" s="251">
        <v>-715.65307012942719</v>
      </c>
      <c r="Q7" s="503"/>
      <c r="R7" s="502">
        <v>43173</v>
      </c>
      <c r="S7" s="251">
        <v>764.11295265751687</v>
      </c>
      <c r="T7" s="251">
        <v>-97.652970710244958</v>
      </c>
      <c r="U7" s="503"/>
      <c r="V7" s="502">
        <v>43238</v>
      </c>
      <c r="W7" s="251">
        <v>634.57280813248735</v>
      </c>
      <c r="X7" s="251">
        <v>-635.66114506623933</v>
      </c>
      <c r="Y7" s="507" t="s">
        <v>821</v>
      </c>
    </row>
    <row r="8" spans="1:25" ht="15" customHeight="1">
      <c r="B8" s="504">
        <v>42920</v>
      </c>
      <c r="C8" s="486">
        <v>341.36014102443596</v>
      </c>
      <c r="D8" s="486">
        <v>30.736505214688673</v>
      </c>
      <c r="E8" s="503"/>
      <c r="F8" s="504">
        <v>42983</v>
      </c>
      <c r="G8" s="486">
        <v>1419.752552764196</v>
      </c>
      <c r="H8" s="486">
        <v>164.16260963392847</v>
      </c>
      <c r="I8" s="503"/>
      <c r="J8" s="504">
        <v>43046</v>
      </c>
      <c r="K8" s="486">
        <v>1698.8546103256358</v>
      </c>
      <c r="L8" s="486">
        <v>-148.58484416117989</v>
      </c>
      <c r="N8" s="504">
        <v>43111</v>
      </c>
      <c r="O8" s="486">
        <v>1289.5354664478889</v>
      </c>
      <c r="P8" s="486">
        <v>23.554983334170334</v>
      </c>
      <c r="Q8" s="503"/>
      <c r="R8" s="504">
        <v>43174</v>
      </c>
      <c r="S8" s="486">
        <v>846.50224723964652</v>
      </c>
      <c r="T8" s="486">
        <v>98.755495605059096</v>
      </c>
      <c r="U8" s="503"/>
      <c r="V8" s="504">
        <v>43241</v>
      </c>
      <c r="W8" s="486">
        <v>636.60836380860394</v>
      </c>
      <c r="X8" s="486">
        <v>9.2222203337946578</v>
      </c>
    </row>
    <row r="9" spans="1:25" ht="15" customHeight="1">
      <c r="B9" s="504">
        <v>42921</v>
      </c>
      <c r="C9" s="486">
        <v>342.59932711497407</v>
      </c>
      <c r="D9" s="486">
        <v>142.77890599362041</v>
      </c>
      <c r="E9" s="503"/>
      <c r="F9" s="504">
        <v>42984</v>
      </c>
      <c r="G9" s="486">
        <v>1406.1509379148843</v>
      </c>
      <c r="H9" s="486">
        <v>-723.71221095904139</v>
      </c>
      <c r="I9" s="503"/>
      <c r="J9" s="504">
        <v>43047</v>
      </c>
      <c r="K9" s="486">
        <v>1816.7572072139635</v>
      </c>
      <c r="L9" s="486">
        <v>1061.5799138770249</v>
      </c>
      <c r="N9" s="504">
        <v>43112</v>
      </c>
      <c r="O9" s="486">
        <v>1195.1831823621371</v>
      </c>
      <c r="P9" s="486">
        <v>-55.225242903881451</v>
      </c>
      <c r="Q9" s="503"/>
      <c r="R9" s="504">
        <v>43175</v>
      </c>
      <c r="S9" s="486">
        <v>892.50392849156356</v>
      </c>
      <c r="T9" s="486">
        <v>-29.895181398012003</v>
      </c>
      <c r="U9" s="503"/>
      <c r="V9" s="504">
        <v>43242</v>
      </c>
      <c r="W9" s="486">
        <v>629.55825031684321</v>
      </c>
      <c r="X9" s="486">
        <v>-98.397760665225448</v>
      </c>
    </row>
    <row r="10" spans="1:25" ht="15" customHeight="1">
      <c r="B10" s="504">
        <v>42922</v>
      </c>
      <c r="C10" s="486">
        <v>340.07461079213959</v>
      </c>
      <c r="D10" s="486">
        <v>-11.245374575323433</v>
      </c>
      <c r="E10" s="503"/>
      <c r="F10" s="504">
        <v>42985</v>
      </c>
      <c r="G10" s="486">
        <v>1412.4110070656072</v>
      </c>
      <c r="H10" s="486">
        <v>219.72215322387851</v>
      </c>
      <c r="I10" s="503"/>
      <c r="J10" s="504">
        <v>43048</v>
      </c>
      <c r="K10" s="486">
        <v>1791.8141178859003</v>
      </c>
      <c r="L10" s="486">
        <v>557.53556082822206</v>
      </c>
      <c r="N10" s="504">
        <v>43115</v>
      </c>
      <c r="O10" s="486">
        <v>1269.4231467798702</v>
      </c>
      <c r="P10" s="486">
        <v>455.87636656003014</v>
      </c>
      <c r="Q10" s="503"/>
      <c r="R10" s="504">
        <v>43178</v>
      </c>
      <c r="S10" s="486">
        <v>913.50820584099881</v>
      </c>
      <c r="T10" s="486">
        <v>262.43384972652029</v>
      </c>
      <c r="U10" s="503"/>
      <c r="V10" s="504">
        <v>43243</v>
      </c>
      <c r="W10" s="486">
        <v>735.62906090502281</v>
      </c>
      <c r="X10" s="486">
        <v>-228.37878087090601</v>
      </c>
    </row>
    <row r="11" spans="1:25" ht="15" customHeight="1">
      <c r="B11" s="504">
        <v>42923</v>
      </c>
      <c r="C11" s="486">
        <v>308.38655558704397</v>
      </c>
      <c r="D11" s="486">
        <v>-75.72584299231238</v>
      </c>
      <c r="E11" s="503"/>
      <c r="F11" s="504">
        <v>42986</v>
      </c>
      <c r="G11" s="486">
        <v>1420.5609511242608</v>
      </c>
      <c r="H11" s="486">
        <v>345.75286339967647</v>
      </c>
      <c r="I11" s="503"/>
      <c r="J11" s="504">
        <v>43049</v>
      </c>
      <c r="K11" s="486">
        <v>1752.6990596082962</v>
      </c>
      <c r="L11" s="486">
        <v>254.77207748904715</v>
      </c>
      <c r="N11" s="504">
        <v>43116</v>
      </c>
      <c r="O11" s="486">
        <v>1140.0303784804378</v>
      </c>
      <c r="P11" s="486">
        <v>-1052.7178774392376</v>
      </c>
      <c r="Q11" s="503"/>
      <c r="R11" s="504">
        <v>43179</v>
      </c>
      <c r="S11" s="486">
        <v>926.24932946280103</v>
      </c>
      <c r="T11" s="486">
        <v>-7.4103346924004692</v>
      </c>
      <c r="U11" s="503"/>
      <c r="V11" s="504">
        <v>43244</v>
      </c>
      <c r="W11" s="486">
        <v>854.39052845922151</v>
      </c>
      <c r="X11" s="486">
        <v>-643.97639415887966</v>
      </c>
    </row>
    <row r="12" spans="1:25" ht="15" customHeight="1">
      <c r="B12" s="504">
        <v>42926</v>
      </c>
      <c r="C12" s="486">
        <v>358.8335683387686</v>
      </c>
      <c r="D12" s="486">
        <v>14.44652420938716</v>
      </c>
      <c r="E12" s="250"/>
      <c r="F12" s="504">
        <v>42989</v>
      </c>
      <c r="G12" s="486">
        <v>1407.9222622519299</v>
      </c>
      <c r="H12" s="486">
        <v>919.30006644079924</v>
      </c>
      <c r="I12" s="250"/>
      <c r="J12" s="504">
        <v>43052</v>
      </c>
      <c r="K12" s="486">
        <v>1720.9134646270486</v>
      </c>
      <c r="L12" s="486">
        <v>-527.62952600677556</v>
      </c>
      <c r="N12" s="504">
        <v>43117</v>
      </c>
      <c r="O12" s="486">
        <v>1009.0336227616979</v>
      </c>
      <c r="P12" s="486">
        <v>-166.19809169960365</v>
      </c>
      <c r="Q12" s="250"/>
      <c r="R12" s="504">
        <v>43180</v>
      </c>
      <c r="S12" s="486">
        <v>1008.5815847356693</v>
      </c>
      <c r="T12" s="486">
        <v>-692.87699398749737</v>
      </c>
      <c r="U12" s="250"/>
      <c r="V12" s="504">
        <v>43245</v>
      </c>
      <c r="W12" s="486">
        <v>866.42949182408995</v>
      </c>
      <c r="X12" s="486">
        <v>-870.44652404715384</v>
      </c>
      <c r="Y12" s="507" t="s">
        <v>820</v>
      </c>
    </row>
    <row r="13" spans="1:25" ht="15" customHeight="1">
      <c r="B13" s="504">
        <v>42927</v>
      </c>
      <c r="C13" s="486">
        <v>357.54558356984347</v>
      </c>
      <c r="D13" s="486">
        <v>-152.73713557661145</v>
      </c>
      <c r="E13" s="250"/>
      <c r="F13" s="504">
        <v>42990</v>
      </c>
      <c r="G13" s="486">
        <v>1423.6625354946116</v>
      </c>
      <c r="H13" s="486">
        <v>201.82099747245815</v>
      </c>
      <c r="I13" s="250"/>
      <c r="J13" s="504">
        <v>43053</v>
      </c>
      <c r="K13" s="486">
        <v>1616.5859952053884</v>
      </c>
      <c r="L13" s="486">
        <v>-345.47221449605985</v>
      </c>
      <c r="N13" s="504">
        <v>43118</v>
      </c>
      <c r="O13" s="486">
        <v>1082.9343326619139</v>
      </c>
      <c r="P13" s="486">
        <v>44.745625309574841</v>
      </c>
      <c r="Q13" s="250"/>
      <c r="R13" s="504">
        <v>43181</v>
      </c>
      <c r="S13" s="486">
        <v>1161.6158369128884</v>
      </c>
      <c r="T13" s="486">
        <v>21.149752880515127</v>
      </c>
      <c r="U13" s="250"/>
      <c r="V13" s="504">
        <v>43248</v>
      </c>
      <c r="W13" s="486">
        <v>1193.4799737949556</v>
      </c>
      <c r="X13" s="486">
        <v>-968.711332392082</v>
      </c>
    </row>
    <row r="14" spans="1:25" ht="15" customHeight="1">
      <c r="B14" s="504">
        <v>42928</v>
      </c>
      <c r="C14" s="486">
        <v>380.91152170511975</v>
      </c>
      <c r="D14" s="486">
        <v>124.39195257927321</v>
      </c>
      <c r="E14" s="250"/>
      <c r="F14" s="504">
        <v>42991</v>
      </c>
      <c r="G14" s="486">
        <v>1412.5049088552469</v>
      </c>
      <c r="H14" s="486">
        <v>229.80550256476297</v>
      </c>
      <c r="I14" s="250"/>
      <c r="J14" s="504">
        <v>43054</v>
      </c>
      <c r="K14" s="486">
        <v>1776.182577985126</v>
      </c>
      <c r="L14" s="486">
        <v>-49.002527753914428</v>
      </c>
      <c r="N14" s="504">
        <v>43119</v>
      </c>
      <c r="O14" s="486">
        <v>1059.543875083227</v>
      </c>
      <c r="P14" s="486">
        <v>-62.71782619400723</v>
      </c>
      <c r="Q14" s="250"/>
      <c r="R14" s="504">
        <v>43182</v>
      </c>
      <c r="S14" s="486">
        <v>1242.029916983365</v>
      </c>
      <c r="T14" s="486">
        <v>-427.32687014924704</v>
      </c>
      <c r="U14" s="250"/>
      <c r="V14" s="504">
        <v>43249</v>
      </c>
      <c r="W14" s="486">
        <v>856.7607841912718</v>
      </c>
      <c r="X14" s="486">
        <v>676.60222064226457</v>
      </c>
    </row>
    <row r="15" spans="1:25" ht="15" customHeight="1">
      <c r="B15" s="504">
        <v>42929</v>
      </c>
      <c r="C15" s="486">
        <v>391.26880371133927</v>
      </c>
      <c r="D15" s="486">
        <v>-143.2393369105059</v>
      </c>
      <c r="E15" s="250"/>
      <c r="F15" s="504">
        <v>42992</v>
      </c>
      <c r="G15" s="486">
        <v>1325.0339029809547</v>
      </c>
      <c r="H15" s="486">
        <v>333.39088174565228</v>
      </c>
      <c r="I15" s="250"/>
      <c r="J15" s="504">
        <v>43055</v>
      </c>
      <c r="K15" s="486">
        <v>1653.0545262144785</v>
      </c>
      <c r="L15" s="486">
        <v>196.97827034950674</v>
      </c>
      <c r="N15" s="504">
        <v>43122</v>
      </c>
      <c r="O15" s="486">
        <v>990.21872808307069</v>
      </c>
      <c r="P15" s="486">
        <v>-39.069805004152869</v>
      </c>
      <c r="Q15" s="250"/>
      <c r="R15" s="504">
        <v>43185</v>
      </c>
      <c r="S15" s="486">
        <v>1231.9851921544966</v>
      </c>
      <c r="T15" s="486">
        <v>170.61188653335935</v>
      </c>
      <c r="U15" s="250"/>
      <c r="V15" s="504">
        <v>43250</v>
      </c>
      <c r="W15" s="486">
        <v>847.87751943549733</v>
      </c>
      <c r="X15" s="486">
        <v>214.82885578491582</v>
      </c>
    </row>
    <row r="16" spans="1:25" ht="15" customHeight="1">
      <c r="B16" s="504">
        <v>42930</v>
      </c>
      <c r="C16" s="486">
        <v>426.99100406169458</v>
      </c>
      <c r="D16" s="486">
        <v>-133.86246726146751</v>
      </c>
      <c r="E16" s="250"/>
      <c r="F16" s="504">
        <v>42993</v>
      </c>
      <c r="G16" s="486">
        <v>1321.8824700364153</v>
      </c>
      <c r="H16" s="486">
        <v>308.75023837498304</v>
      </c>
      <c r="I16" s="250"/>
      <c r="J16" s="504">
        <v>43056</v>
      </c>
      <c r="K16" s="486">
        <v>1723.1326569000353</v>
      </c>
      <c r="L16" s="486">
        <v>-439.29411748423882</v>
      </c>
      <c r="N16" s="504">
        <v>43123</v>
      </c>
      <c r="O16" s="486">
        <v>1064.5424463578167</v>
      </c>
      <c r="P16" s="486">
        <v>-550.56929036402789</v>
      </c>
      <c r="Q16" s="250"/>
      <c r="R16" s="504">
        <v>43186</v>
      </c>
      <c r="S16" s="486">
        <v>1221.4952897316289</v>
      </c>
      <c r="T16" s="486">
        <v>285.2291693642523</v>
      </c>
      <c r="U16" s="250"/>
      <c r="V16" s="504">
        <v>43251</v>
      </c>
      <c r="W16" s="486">
        <v>1019.5589733533117</v>
      </c>
      <c r="X16" s="486">
        <v>625.70207608169505</v>
      </c>
    </row>
    <row r="17" spans="2:25" ht="15" customHeight="1">
      <c r="B17" s="504">
        <v>42933</v>
      </c>
      <c r="C17" s="486">
        <v>461.96127374237312</v>
      </c>
      <c r="D17" s="486">
        <v>-197.53409901188908</v>
      </c>
      <c r="E17" s="250"/>
      <c r="F17" s="504">
        <v>42996</v>
      </c>
      <c r="G17" s="486">
        <v>1313.9995745252486</v>
      </c>
      <c r="H17" s="486">
        <v>54.620422061361424</v>
      </c>
      <c r="I17" s="250"/>
      <c r="J17" s="504">
        <v>43059</v>
      </c>
      <c r="K17" s="486">
        <v>1852.333821735755</v>
      </c>
      <c r="L17" s="486">
        <v>-112.82609500417365</v>
      </c>
      <c r="N17" s="504">
        <v>43124</v>
      </c>
      <c r="O17" s="486">
        <v>931.18200692820983</v>
      </c>
      <c r="P17" s="486">
        <v>-379.75750133188035</v>
      </c>
      <c r="Q17" s="250"/>
      <c r="R17" s="504">
        <v>43187</v>
      </c>
      <c r="S17" s="486">
        <v>1139.3895949278653</v>
      </c>
      <c r="T17" s="486">
        <v>393.55103928345261</v>
      </c>
      <c r="U17" s="250"/>
      <c r="V17" s="504">
        <v>43252</v>
      </c>
      <c r="W17" s="486">
        <v>1028.4159927339942</v>
      </c>
      <c r="X17" s="486">
        <v>380.26936985860709</v>
      </c>
    </row>
    <row r="18" spans="2:25" ht="15" customHeight="1">
      <c r="B18" s="504">
        <v>42934</v>
      </c>
      <c r="C18" s="486">
        <v>403.17984842391854</v>
      </c>
      <c r="D18" s="486">
        <v>47.734356363727066</v>
      </c>
      <c r="E18" s="505"/>
      <c r="F18" s="504">
        <v>42997</v>
      </c>
      <c r="G18" s="486">
        <v>1303.4873909487567</v>
      </c>
      <c r="H18" s="486">
        <v>-170.22795042827457</v>
      </c>
      <c r="I18" s="250"/>
      <c r="J18" s="504">
        <v>43060</v>
      </c>
      <c r="K18" s="486">
        <v>1652.3148607901144</v>
      </c>
      <c r="L18" s="486">
        <v>205.10106383709075</v>
      </c>
      <c r="N18" s="504">
        <v>43125</v>
      </c>
      <c r="O18" s="486">
        <v>1178.9021126699834</v>
      </c>
      <c r="P18" s="486">
        <v>-28.286955700415145</v>
      </c>
      <c r="Q18" s="250"/>
      <c r="R18" s="504">
        <v>43188</v>
      </c>
      <c r="S18" s="486">
        <v>1133.1317173123796</v>
      </c>
      <c r="T18" s="486">
        <v>-16.027655919486687</v>
      </c>
      <c r="U18" s="250"/>
      <c r="V18" s="504">
        <v>43255</v>
      </c>
      <c r="W18" s="486">
        <v>948.36410481216069</v>
      </c>
      <c r="X18" s="486">
        <v>-267.59987611488293</v>
      </c>
    </row>
    <row r="19" spans="2:25" ht="15" customHeight="1">
      <c r="B19" s="504">
        <v>42935</v>
      </c>
      <c r="C19" s="486">
        <v>437.3656467915107</v>
      </c>
      <c r="D19" s="486">
        <v>-246.83696920872916</v>
      </c>
      <c r="E19" s="250"/>
      <c r="F19" s="504">
        <v>42998</v>
      </c>
      <c r="G19" s="486">
        <v>1288.5927284690486</v>
      </c>
      <c r="H19" s="486">
        <v>467.39180313105192</v>
      </c>
      <c r="I19" s="250"/>
      <c r="J19" s="504">
        <v>43061</v>
      </c>
      <c r="K19" s="486">
        <v>1614.1686169609202</v>
      </c>
      <c r="L19" s="486">
        <v>-56.795415363319357</v>
      </c>
      <c r="N19" s="504">
        <v>43126</v>
      </c>
      <c r="O19" s="486">
        <v>1177.5704833379009</v>
      </c>
      <c r="P19" s="486">
        <v>-589.6883871548556</v>
      </c>
      <c r="Q19" s="250"/>
      <c r="R19" s="504">
        <v>43192</v>
      </c>
      <c r="S19" s="486">
        <v>1151.9649912088892</v>
      </c>
      <c r="T19" s="486">
        <v>160.06017742305374</v>
      </c>
      <c r="U19" s="250"/>
      <c r="V19" s="504">
        <v>43256</v>
      </c>
      <c r="W19" s="486">
        <v>976.53409577223192</v>
      </c>
      <c r="X19" s="486">
        <v>262.5085581621945</v>
      </c>
    </row>
    <row r="20" spans="2:25" ht="15" customHeight="1">
      <c r="B20" s="504">
        <v>42936</v>
      </c>
      <c r="C20" s="486">
        <v>433.06648542275553</v>
      </c>
      <c r="D20" s="486">
        <v>-120.02811066838335</v>
      </c>
      <c r="E20" s="250"/>
      <c r="F20" s="504">
        <v>42999</v>
      </c>
      <c r="G20" s="486">
        <v>1294.4352947272544</v>
      </c>
      <c r="H20" s="486">
        <v>-153.42163585605056</v>
      </c>
      <c r="I20" s="250"/>
      <c r="J20" s="504">
        <v>43062</v>
      </c>
      <c r="K20" s="486">
        <v>1606.715432560004</v>
      </c>
      <c r="L20" s="486">
        <v>175.22350485119853</v>
      </c>
      <c r="N20" s="504">
        <v>43129</v>
      </c>
      <c r="O20" s="486">
        <v>502.1527755035961</v>
      </c>
      <c r="P20" s="486">
        <v>-277.70292795794097</v>
      </c>
      <c r="Q20" s="250"/>
      <c r="R20" s="504">
        <v>43193</v>
      </c>
      <c r="S20" s="486">
        <v>1159.0251146414894</v>
      </c>
      <c r="T20" s="486">
        <v>30.095262068354725</v>
      </c>
      <c r="U20" s="250"/>
      <c r="V20" s="504">
        <v>43257</v>
      </c>
      <c r="W20" s="486">
        <v>978.7029373639275</v>
      </c>
      <c r="X20" s="486">
        <v>4.1874184717966401</v>
      </c>
    </row>
    <row r="21" spans="2:25" ht="15" customHeight="1">
      <c r="B21" s="504">
        <v>42937</v>
      </c>
      <c r="C21" s="486">
        <v>557.07268076837647</v>
      </c>
      <c r="D21" s="486">
        <v>15.519525935924106</v>
      </c>
      <c r="E21" s="250"/>
      <c r="F21" s="504">
        <v>43000</v>
      </c>
      <c r="G21" s="486">
        <v>1261.9702567883585</v>
      </c>
      <c r="H21" s="486">
        <v>467.39180313105192</v>
      </c>
      <c r="I21" s="250"/>
      <c r="J21" s="504">
        <v>43063</v>
      </c>
      <c r="K21" s="486">
        <v>1607.5025173830297</v>
      </c>
      <c r="L21" s="486">
        <v>-324.40469898437181</v>
      </c>
      <c r="N21" s="504">
        <v>43130</v>
      </c>
      <c r="O21" s="486">
        <v>551.05098694970104</v>
      </c>
      <c r="P21" s="486">
        <v>-218.5843348364437</v>
      </c>
      <c r="Q21" s="250"/>
      <c r="R21" s="504">
        <v>43194</v>
      </c>
      <c r="S21" s="486">
        <v>1134.9935843798073</v>
      </c>
      <c r="T21" s="486">
        <v>335.96011520591424</v>
      </c>
      <c r="U21" s="250"/>
      <c r="V21" s="504">
        <v>43258</v>
      </c>
      <c r="W21" s="486">
        <v>941.6285707217985</v>
      </c>
      <c r="X21" s="486">
        <v>-333.77933803427538</v>
      </c>
    </row>
    <row r="22" spans="2:25" ht="15" customHeight="1">
      <c r="B22" s="504">
        <v>42940</v>
      </c>
      <c r="C22" s="486">
        <v>506.97455278939083</v>
      </c>
      <c r="D22" s="486">
        <v>184.60104022622193</v>
      </c>
      <c r="E22" s="250"/>
      <c r="F22" s="504">
        <v>43003</v>
      </c>
      <c r="G22" s="486">
        <v>1350.6500627239316</v>
      </c>
      <c r="H22" s="486">
        <v>462.52564754253433</v>
      </c>
      <c r="I22" s="250"/>
      <c r="J22" s="504">
        <v>43066</v>
      </c>
      <c r="K22" s="486">
        <v>1411.9728409704146</v>
      </c>
      <c r="L22" s="486">
        <v>-17.80928271363862</v>
      </c>
      <c r="N22" s="504">
        <v>43131</v>
      </c>
      <c r="O22" s="486">
        <v>497.81040226426308</v>
      </c>
      <c r="P22" s="486">
        <v>-15.317800742200204</v>
      </c>
      <c r="Q22" s="250"/>
      <c r="R22" s="504">
        <v>43195</v>
      </c>
      <c r="S22" s="486">
        <v>1098.399371904703</v>
      </c>
      <c r="T22" s="486">
        <v>-430.01138369809121</v>
      </c>
      <c r="U22" s="250"/>
      <c r="V22" s="504">
        <v>43259</v>
      </c>
      <c r="W22" s="486">
        <v>941.78063251517233</v>
      </c>
      <c r="X22" s="486">
        <v>300.17883992496053</v>
      </c>
    </row>
    <row r="23" spans="2:25" ht="15" customHeight="1">
      <c r="B23" s="504">
        <v>42941</v>
      </c>
      <c r="C23" s="486">
        <v>494.7959509508155</v>
      </c>
      <c r="D23" s="486">
        <v>-70.649608775237326</v>
      </c>
      <c r="E23" s="250"/>
      <c r="F23" s="504">
        <v>43004</v>
      </c>
      <c r="G23" s="486">
        <v>1356.9742758889424</v>
      </c>
      <c r="H23" s="486">
        <v>854.92333384554593</v>
      </c>
      <c r="I23" s="250"/>
      <c r="J23" s="504">
        <v>43067</v>
      </c>
      <c r="K23" s="486">
        <v>1411.3178524971927</v>
      </c>
      <c r="L23" s="486">
        <v>726.50225960367061</v>
      </c>
      <c r="N23" s="504">
        <v>43132</v>
      </c>
      <c r="O23" s="486">
        <v>575.61341193416581</v>
      </c>
      <c r="P23" s="486">
        <v>-247.72872436316112</v>
      </c>
      <c r="Q23" s="250"/>
      <c r="R23" s="504">
        <v>43196</v>
      </c>
      <c r="S23" s="486">
        <v>1129.5949854523333</v>
      </c>
      <c r="T23" s="486">
        <v>-43.613643787764239</v>
      </c>
      <c r="U23" s="250"/>
      <c r="V23" s="504">
        <v>43262</v>
      </c>
      <c r="W23" s="486">
        <v>923.14321014285952</v>
      </c>
      <c r="X23" s="486">
        <v>9.6171109986817882</v>
      </c>
      <c r="Y23" s="285"/>
    </row>
    <row r="24" spans="2:25" ht="15" customHeight="1">
      <c r="B24" s="504">
        <v>42942</v>
      </c>
      <c r="C24" s="486">
        <v>511.66387737610745</v>
      </c>
      <c r="D24" s="486">
        <v>-301.3994186302757</v>
      </c>
      <c r="E24" s="250"/>
      <c r="F24" s="504">
        <v>43005</v>
      </c>
      <c r="G24" s="486">
        <v>1283.0524193328288</v>
      </c>
      <c r="H24" s="486">
        <v>371.78004665257617</v>
      </c>
      <c r="I24" s="250"/>
      <c r="J24" s="504">
        <v>43068</v>
      </c>
      <c r="K24" s="486">
        <v>883.55008542947132</v>
      </c>
      <c r="L24" s="486">
        <v>-240.32299359912423</v>
      </c>
      <c r="N24" s="504">
        <v>43133</v>
      </c>
      <c r="O24" s="486">
        <v>606.48877435489919</v>
      </c>
      <c r="P24" s="486">
        <v>-45.396030836350093</v>
      </c>
      <c r="Q24" s="250"/>
      <c r="R24" s="504">
        <v>43199</v>
      </c>
      <c r="S24" s="486">
        <v>1113.3618664552773</v>
      </c>
      <c r="T24" s="486">
        <v>-19.21900878656788</v>
      </c>
      <c r="U24" s="250"/>
      <c r="V24" s="504">
        <v>43263</v>
      </c>
      <c r="W24" s="486">
        <v>923.42002854019131</v>
      </c>
      <c r="X24" s="486">
        <v>-4.0223136668609953</v>
      </c>
    </row>
    <row r="25" spans="2:25" ht="15" customHeight="1">
      <c r="B25" s="504">
        <v>42943</v>
      </c>
      <c r="C25" s="486">
        <v>571.8704535966242</v>
      </c>
      <c r="D25" s="486">
        <v>-280.53535933224606</v>
      </c>
      <c r="E25" s="250"/>
      <c r="F25" s="504">
        <v>43006</v>
      </c>
      <c r="G25" s="486">
        <v>1251.4047353096485</v>
      </c>
      <c r="H25" s="486">
        <v>-650.94742361232977</v>
      </c>
      <c r="I25" s="250"/>
      <c r="J25" s="504">
        <v>43069</v>
      </c>
      <c r="K25" s="486">
        <v>742.20055176572635</v>
      </c>
      <c r="L25" s="486">
        <v>-181.90809363019977</v>
      </c>
      <c r="N25" s="504">
        <v>43136</v>
      </c>
      <c r="O25" s="486">
        <v>720.76434862445069</v>
      </c>
      <c r="P25" s="486">
        <v>595.60000565959808</v>
      </c>
      <c r="Q25" s="250"/>
      <c r="R25" s="504">
        <v>43200</v>
      </c>
      <c r="S25" s="486">
        <v>1093.8547018832187</v>
      </c>
      <c r="T25" s="486">
        <v>-509.21405525147122</v>
      </c>
      <c r="U25" s="250"/>
      <c r="V25" s="504">
        <v>43264</v>
      </c>
      <c r="W25" s="486">
        <v>912.25341925954694</v>
      </c>
      <c r="X25" s="486">
        <v>-186.91463587896968</v>
      </c>
    </row>
    <row r="26" spans="2:25" ht="15" customHeight="1">
      <c r="B26" s="504">
        <v>42944</v>
      </c>
      <c r="C26" s="486">
        <v>516.10415264000449</v>
      </c>
      <c r="D26" s="486">
        <v>-134.18634896391086</v>
      </c>
      <c r="E26" s="250"/>
      <c r="F26" s="504">
        <v>43007</v>
      </c>
      <c r="G26" s="486">
        <v>1246.6369847186934</v>
      </c>
      <c r="H26" s="486">
        <v>-49.441373426409491</v>
      </c>
      <c r="I26" s="250"/>
      <c r="J26" s="504">
        <v>43070</v>
      </c>
      <c r="K26" s="486">
        <v>737.04145713358344</v>
      </c>
      <c r="L26" s="486">
        <v>-11.925530832898113</v>
      </c>
      <c r="N26" s="504">
        <v>43137</v>
      </c>
      <c r="O26" s="486">
        <v>1060.9506122800426</v>
      </c>
      <c r="P26" s="486">
        <v>567.40289759039126</v>
      </c>
      <c r="Q26" s="250"/>
      <c r="R26" s="504">
        <v>43201</v>
      </c>
      <c r="S26" s="486">
        <v>1093.0131953537173</v>
      </c>
      <c r="T26" s="486">
        <v>431.40901474319054</v>
      </c>
      <c r="U26" s="250"/>
      <c r="V26" s="504">
        <v>43265</v>
      </c>
      <c r="W26" s="486">
        <v>1335.9562357200873</v>
      </c>
      <c r="X26" s="486">
        <v>-138.94950395012413</v>
      </c>
    </row>
    <row r="27" spans="2:25" ht="15" customHeight="1">
      <c r="B27" s="504">
        <v>42947</v>
      </c>
      <c r="C27" s="486">
        <v>512.69388267743147</v>
      </c>
      <c r="D27" s="486">
        <v>-315.08893546971899</v>
      </c>
      <c r="E27" s="250"/>
      <c r="F27" s="504">
        <v>43010</v>
      </c>
      <c r="G27" s="486">
        <v>1223.6203871421678</v>
      </c>
      <c r="H27" s="486">
        <v>200.32394712128328</v>
      </c>
      <c r="I27" s="250"/>
      <c r="J27" s="504">
        <v>43073</v>
      </c>
      <c r="K27" s="486">
        <v>726.5129981961104</v>
      </c>
      <c r="L27" s="486">
        <v>-108.78993236328695</v>
      </c>
      <c r="N27" s="504">
        <v>43138</v>
      </c>
      <c r="O27" s="486">
        <v>618.24019531378667</v>
      </c>
      <c r="P27" s="486">
        <v>77.472925491760506</v>
      </c>
      <c r="Q27" s="250"/>
      <c r="R27" s="504">
        <v>43202</v>
      </c>
      <c r="S27" s="486">
        <v>1063.1354235392109</v>
      </c>
      <c r="T27" s="486">
        <v>3.4999840927393295</v>
      </c>
      <c r="U27" s="250"/>
      <c r="V27" s="504">
        <v>43266</v>
      </c>
      <c r="W27" s="486">
        <v>1533.0421350172103</v>
      </c>
      <c r="X27" s="486">
        <v>23.4425363155895</v>
      </c>
    </row>
    <row r="28" spans="2:25" ht="15" customHeight="1">
      <c r="B28" s="504">
        <v>42948</v>
      </c>
      <c r="C28" s="486">
        <v>542.91307930005223</v>
      </c>
      <c r="D28" s="486">
        <v>-154.23458473515211</v>
      </c>
      <c r="E28" s="250"/>
      <c r="F28" s="504">
        <v>43011</v>
      </c>
      <c r="G28" s="486">
        <v>1320.2722158097185</v>
      </c>
      <c r="H28" s="486">
        <v>-188.75335976505235</v>
      </c>
      <c r="I28" s="250"/>
      <c r="J28" s="504">
        <v>43074</v>
      </c>
      <c r="K28" s="486">
        <v>849.99189915889019</v>
      </c>
      <c r="L28" s="486">
        <v>-62.709988804119128</v>
      </c>
      <c r="N28" s="504">
        <v>43139</v>
      </c>
      <c r="O28" s="486">
        <v>629.49940560254583</v>
      </c>
      <c r="P28" s="486">
        <v>-234.72239506229701</v>
      </c>
      <c r="Q28" s="250"/>
      <c r="R28" s="504">
        <v>43203</v>
      </c>
      <c r="S28" s="486">
        <v>1045.6601000304429</v>
      </c>
      <c r="T28" s="486">
        <v>-57.848225732087982</v>
      </c>
      <c r="U28" s="250"/>
      <c r="V28" s="504">
        <v>43269</v>
      </c>
      <c r="W28" s="486">
        <v>1507.739387392355</v>
      </c>
      <c r="X28" s="486">
        <v>-141.62722041744686</v>
      </c>
    </row>
    <row r="29" spans="2:25" ht="15" customHeight="1">
      <c r="B29" s="504">
        <v>42949</v>
      </c>
      <c r="C29" s="486">
        <v>560.41943740438796</v>
      </c>
      <c r="D29" s="486">
        <v>-282.9278781453196</v>
      </c>
      <c r="E29" s="250"/>
      <c r="F29" s="504">
        <v>43012</v>
      </c>
      <c r="G29" s="486">
        <v>1323.3573142495618</v>
      </c>
      <c r="H29" s="486">
        <v>205.73461571907822</v>
      </c>
      <c r="I29" s="250"/>
      <c r="J29" s="504">
        <v>43075</v>
      </c>
      <c r="K29" s="486">
        <v>839.7481763464009</v>
      </c>
      <c r="L29" s="486">
        <v>-17.586471430703899</v>
      </c>
      <c r="N29" s="504">
        <v>43140</v>
      </c>
      <c r="O29" s="486">
        <v>726.06835785198848</v>
      </c>
      <c r="P29" s="486">
        <v>-110.27875848329184</v>
      </c>
      <c r="Q29" s="250"/>
      <c r="R29" s="504">
        <v>43206</v>
      </c>
      <c r="S29" s="486">
        <v>1032.9673561920449</v>
      </c>
      <c r="T29" s="486">
        <v>28.101797558064217</v>
      </c>
      <c r="U29" s="250"/>
      <c r="V29" s="504">
        <v>43270</v>
      </c>
      <c r="W29" s="486">
        <v>1729.0064322442129</v>
      </c>
      <c r="X29" s="486">
        <v>-116.94999161305157</v>
      </c>
    </row>
    <row r="30" spans="2:25" ht="15" customHeight="1">
      <c r="B30" s="504">
        <v>42950</v>
      </c>
      <c r="C30" s="486">
        <v>734.28124211917498</v>
      </c>
      <c r="D30" s="486">
        <v>576.21186328266663</v>
      </c>
      <c r="E30" s="250"/>
      <c r="F30" s="504">
        <v>43013</v>
      </c>
      <c r="G30" s="486">
        <v>1307.1843822366907</v>
      </c>
      <c r="H30" s="486">
        <v>73.777360527835114</v>
      </c>
      <c r="I30" s="250"/>
      <c r="J30" s="504">
        <v>43076</v>
      </c>
      <c r="K30" s="486">
        <v>837.67472130519468</v>
      </c>
      <c r="L30" s="486">
        <v>193.02625191609681</v>
      </c>
      <c r="M30" s="285"/>
      <c r="N30" s="504">
        <v>43143</v>
      </c>
      <c r="O30" s="486">
        <v>648.52773836776566</v>
      </c>
      <c r="P30" s="486">
        <v>-426.98031537556233</v>
      </c>
      <c r="Q30" s="250"/>
      <c r="R30" s="504">
        <v>43207</v>
      </c>
      <c r="S30" s="486">
        <v>1046.6937042394852</v>
      </c>
      <c r="T30" s="486">
        <v>73.751510176690175</v>
      </c>
      <c r="U30" s="250"/>
      <c r="V30" s="504">
        <v>43271</v>
      </c>
      <c r="W30" s="486">
        <v>1578.154014793452</v>
      </c>
      <c r="X30" s="486">
        <v>-578.27994951888661</v>
      </c>
    </row>
    <row r="31" spans="2:25" ht="15" customHeight="1">
      <c r="B31" s="504">
        <v>42951</v>
      </c>
      <c r="C31" s="486">
        <v>858.00170114819866</v>
      </c>
      <c r="D31" s="486">
        <v>-255.96029944929316</v>
      </c>
      <c r="E31" s="505"/>
      <c r="F31" s="504">
        <v>43014</v>
      </c>
      <c r="G31" s="486">
        <v>1163.6278837802904</v>
      </c>
      <c r="H31" s="486">
        <v>-279.62408921383673</v>
      </c>
      <c r="I31" s="250"/>
      <c r="J31" s="504">
        <v>43077</v>
      </c>
      <c r="K31" s="486">
        <v>840.02319833065633</v>
      </c>
      <c r="L31" s="486">
        <v>-158.89804247713806</v>
      </c>
      <c r="N31" s="504">
        <v>43144</v>
      </c>
      <c r="O31" s="486">
        <v>642.20358690609578</v>
      </c>
      <c r="P31" s="486">
        <v>70.857737523471286</v>
      </c>
      <c r="Q31" s="250"/>
      <c r="R31" s="504">
        <v>43208</v>
      </c>
      <c r="S31" s="486">
        <v>1141.330874433278</v>
      </c>
      <c r="T31" s="486">
        <v>707.6160831316231</v>
      </c>
      <c r="U31" s="250"/>
      <c r="V31" s="504">
        <v>43272</v>
      </c>
      <c r="W31" s="486">
        <v>1547.4339842868044</v>
      </c>
      <c r="X31" s="486">
        <v>-9.7909824220670867</v>
      </c>
    </row>
    <row r="32" spans="2:25" ht="15" customHeight="1">
      <c r="B32" s="504">
        <v>42954</v>
      </c>
      <c r="C32" s="486">
        <v>849.93556572053944</v>
      </c>
      <c r="D32" s="486">
        <v>362.77256376680401</v>
      </c>
      <c r="E32" s="505"/>
      <c r="F32" s="504">
        <v>43017</v>
      </c>
      <c r="G32" s="486">
        <v>1163.5374413214322</v>
      </c>
      <c r="H32" s="486">
        <v>-122.44681948632395</v>
      </c>
      <c r="I32" s="250"/>
      <c r="J32" s="504">
        <v>43080</v>
      </c>
      <c r="K32" s="486">
        <v>882.8424993748207</v>
      </c>
      <c r="L32" s="486">
        <v>233.58049731243648</v>
      </c>
      <c r="N32" s="504">
        <v>43145</v>
      </c>
      <c r="O32" s="486">
        <v>585.41370487414224</v>
      </c>
      <c r="P32" s="486">
        <v>-50.11109072772841</v>
      </c>
      <c r="Q32" s="250"/>
      <c r="R32" s="504">
        <v>43209</v>
      </c>
      <c r="S32" s="486">
        <v>990.27856299164</v>
      </c>
      <c r="T32" s="486">
        <v>413.01643751150033</v>
      </c>
      <c r="U32" s="250"/>
      <c r="V32" s="504">
        <v>43273</v>
      </c>
      <c r="W32" s="486">
        <v>1594.3510019497037</v>
      </c>
      <c r="X32" s="486">
        <v>-82.199947849554604</v>
      </c>
    </row>
    <row r="33" spans="2:25" ht="15" customHeight="1">
      <c r="B33" s="504">
        <v>42955</v>
      </c>
      <c r="C33" s="486">
        <v>857.34482693115569</v>
      </c>
      <c r="D33" s="486">
        <v>-480.31053746989784</v>
      </c>
      <c r="E33" s="250"/>
      <c r="F33" s="504">
        <v>43018</v>
      </c>
      <c r="G33" s="486">
        <v>1313.6571109244617</v>
      </c>
      <c r="H33" s="486">
        <v>365.08026283856731</v>
      </c>
      <c r="I33" s="250"/>
      <c r="J33" s="504">
        <v>43081</v>
      </c>
      <c r="K33" s="486">
        <v>818.14011719302903</v>
      </c>
      <c r="L33" s="486">
        <v>-76.286447559467248</v>
      </c>
      <c r="N33" s="504">
        <v>43146</v>
      </c>
      <c r="O33" s="486">
        <v>585.30559050189549</v>
      </c>
      <c r="P33" s="486">
        <v>39.274774201366078</v>
      </c>
      <c r="Q33" s="250"/>
      <c r="R33" s="504">
        <v>43210</v>
      </c>
      <c r="S33" s="486">
        <v>851.38873454276336</v>
      </c>
      <c r="T33" s="486">
        <v>396.27062065742416</v>
      </c>
      <c r="U33" s="250"/>
      <c r="V33" s="504">
        <v>43276</v>
      </c>
      <c r="W33" s="486">
        <v>1552.2406552957975</v>
      </c>
      <c r="X33" s="486">
        <v>37.84303681545218</v>
      </c>
    </row>
    <row r="34" spans="2:25" ht="15" customHeight="1">
      <c r="B34" s="504">
        <v>42956</v>
      </c>
      <c r="C34" s="486">
        <v>970.65304378977771</v>
      </c>
      <c r="D34" s="486">
        <v>-197.88194469563643</v>
      </c>
      <c r="E34" s="505"/>
      <c r="F34" s="504">
        <v>43019</v>
      </c>
      <c r="G34" s="486">
        <v>1357.6008069529269</v>
      </c>
      <c r="H34" s="486">
        <v>-190.91619585389896</v>
      </c>
      <c r="I34" s="250"/>
      <c r="J34" s="504">
        <v>43082</v>
      </c>
      <c r="K34" s="486">
        <v>807.84190716332489</v>
      </c>
      <c r="L34" s="486">
        <v>63.294312554979349</v>
      </c>
      <c r="N34" s="504">
        <v>43147</v>
      </c>
      <c r="O34" s="486">
        <v>642.24654180225355</v>
      </c>
      <c r="P34" s="486">
        <v>516.5876823724966</v>
      </c>
      <c r="Q34" s="505"/>
      <c r="R34" s="504">
        <v>43213</v>
      </c>
      <c r="S34" s="486">
        <v>801.95541322094391</v>
      </c>
      <c r="T34" s="486">
        <v>109.43020043999026</v>
      </c>
      <c r="U34" s="250"/>
      <c r="V34" s="504">
        <v>43277</v>
      </c>
      <c r="W34" s="486">
        <v>1557.2014755572779</v>
      </c>
      <c r="X34" s="486">
        <v>170.93159633594792</v>
      </c>
    </row>
    <row r="35" spans="2:25" ht="15" customHeight="1">
      <c r="B35" s="504">
        <v>42957</v>
      </c>
      <c r="C35" s="486">
        <v>1114.3245660525852</v>
      </c>
      <c r="D35" s="486">
        <v>-431.71519828347147</v>
      </c>
      <c r="E35" s="250"/>
      <c r="F35" s="504">
        <v>43020</v>
      </c>
      <c r="G35" s="486">
        <v>1308.5097964503389</v>
      </c>
      <c r="H35" s="486">
        <v>-657.66589239561097</v>
      </c>
      <c r="I35" s="250"/>
      <c r="J35" s="504">
        <v>43083</v>
      </c>
      <c r="K35" s="486">
        <v>775.1556790996101</v>
      </c>
      <c r="L35" s="486">
        <v>-116.52990137366794</v>
      </c>
      <c r="M35" s="285"/>
      <c r="N35" s="504">
        <v>43150</v>
      </c>
      <c r="O35" s="486">
        <v>727.58295969647213</v>
      </c>
      <c r="P35" s="486">
        <v>-278.12849184123564</v>
      </c>
      <c r="Q35" s="250"/>
      <c r="R35" s="504">
        <v>43214</v>
      </c>
      <c r="S35" s="486">
        <v>824.84504463353142</v>
      </c>
      <c r="T35" s="486">
        <v>323.97479470844559</v>
      </c>
      <c r="U35" s="250"/>
      <c r="V35" s="504">
        <v>43278</v>
      </c>
      <c r="W35" s="486">
        <v>1451.1948220378265</v>
      </c>
      <c r="X35" s="486">
        <v>-204.04254502583336</v>
      </c>
    </row>
    <row r="36" spans="2:25" ht="15" customHeight="1">
      <c r="B36" s="504">
        <v>42958</v>
      </c>
      <c r="C36" s="486">
        <v>1125.9771870280974</v>
      </c>
      <c r="D36" s="486">
        <v>216.3448014962089</v>
      </c>
      <c r="E36" s="250"/>
      <c r="F36" s="504">
        <v>43021</v>
      </c>
      <c r="G36" s="486">
        <v>1465.0823018508263</v>
      </c>
      <c r="H36" s="486">
        <v>-495.41781230586827</v>
      </c>
      <c r="I36" s="250"/>
      <c r="J36" s="504">
        <v>43084</v>
      </c>
      <c r="K36" s="486">
        <v>768.38513416204205</v>
      </c>
      <c r="L36" s="486">
        <v>8.2067213939803061</v>
      </c>
      <c r="N36" s="504">
        <v>43151</v>
      </c>
      <c r="O36" s="486">
        <v>747.42387799217431</v>
      </c>
      <c r="P36" s="486">
        <v>45.677183383840365</v>
      </c>
      <c r="Q36" s="250"/>
      <c r="R36" s="504">
        <v>43215</v>
      </c>
      <c r="S36" s="486">
        <v>698.74704773596193</v>
      </c>
      <c r="T36" s="486">
        <v>84.700100803087579</v>
      </c>
      <c r="U36" s="250"/>
      <c r="V36" s="504">
        <v>43279</v>
      </c>
      <c r="W36" s="486">
        <v>1435.2722632450891</v>
      </c>
      <c r="X36" s="486">
        <v>-185.23079601195909</v>
      </c>
    </row>
    <row r="37" spans="2:25" ht="15" customHeight="1">
      <c r="B37" s="504">
        <v>42961</v>
      </c>
      <c r="C37" s="486">
        <v>1131.9882133341432</v>
      </c>
      <c r="D37" s="486">
        <v>512.55146502696152</v>
      </c>
      <c r="E37" s="250"/>
      <c r="F37" s="504">
        <v>43024</v>
      </c>
      <c r="G37" s="486">
        <v>1396.6944089802282</v>
      </c>
      <c r="H37" s="486">
        <v>-41.243357602295809</v>
      </c>
      <c r="I37" s="250"/>
      <c r="J37" s="504">
        <v>43087</v>
      </c>
      <c r="K37" s="486">
        <v>744.05630031632336</v>
      </c>
      <c r="L37" s="486">
        <v>-126.79747398010576</v>
      </c>
      <c r="N37" s="504">
        <v>43152</v>
      </c>
      <c r="O37" s="486">
        <v>769.3299732937171</v>
      </c>
      <c r="P37" s="486">
        <v>-243.53734440761184</v>
      </c>
      <c r="Q37" s="250"/>
      <c r="R37" s="504">
        <v>43216</v>
      </c>
      <c r="S37" s="486">
        <v>657.02176862068131</v>
      </c>
      <c r="T37" s="486">
        <v>-122.36289547137069</v>
      </c>
      <c r="U37" s="250"/>
      <c r="V37" s="504">
        <v>43280</v>
      </c>
      <c r="W37" s="486">
        <v>1557.6716215049055</v>
      </c>
      <c r="X37" s="486">
        <v>144.87388841988823</v>
      </c>
      <c r="Y37"/>
    </row>
    <row r="38" spans="2:25" ht="15" customHeight="1">
      <c r="B38" s="504">
        <v>42962</v>
      </c>
      <c r="C38" s="486">
        <v>1123.5852446392817</v>
      </c>
      <c r="D38" s="486">
        <v>209.94245904302403</v>
      </c>
      <c r="E38" s="250"/>
      <c r="F38" s="504">
        <v>43025</v>
      </c>
      <c r="G38" s="486">
        <v>1423.2245079367578</v>
      </c>
      <c r="H38" s="486">
        <v>470.77312257089187</v>
      </c>
      <c r="I38" s="250"/>
      <c r="J38" s="504">
        <v>43088</v>
      </c>
      <c r="K38" s="486">
        <v>530.86252820986499</v>
      </c>
      <c r="L38" s="486">
        <v>44.181487887669427</v>
      </c>
      <c r="N38" s="504">
        <v>43153</v>
      </c>
      <c r="O38" s="486">
        <v>762.21062922520707</v>
      </c>
      <c r="P38" s="486">
        <v>-349.30574352910315</v>
      </c>
      <c r="Q38" s="250"/>
      <c r="R38" s="504">
        <v>43217</v>
      </c>
      <c r="S38" s="486">
        <v>727.35651250494595</v>
      </c>
      <c r="T38" s="486">
        <v>-38.116135684281993</v>
      </c>
      <c r="U38" s="250"/>
      <c r="V38" s="504"/>
      <c r="W38" s="486"/>
      <c r="X38" s="486"/>
      <c r="Y38"/>
    </row>
    <row r="39" spans="2:25" ht="15" customHeight="1">
      <c r="B39" s="504">
        <v>42963</v>
      </c>
      <c r="C39" s="486">
        <v>1115.9276103209868</v>
      </c>
      <c r="D39" s="486">
        <v>-241.1352753370864</v>
      </c>
      <c r="E39" s="250"/>
      <c r="F39" s="504">
        <v>43026</v>
      </c>
      <c r="G39" s="486">
        <v>1372.1506914547501</v>
      </c>
      <c r="H39" s="486">
        <v>-16.941216638511818</v>
      </c>
      <c r="I39" s="250"/>
      <c r="J39" s="504">
        <v>43089</v>
      </c>
      <c r="K39" s="486">
        <v>560.2494868424036</v>
      </c>
      <c r="L39" s="486">
        <v>834.8602752528609</v>
      </c>
      <c r="N39" s="504">
        <v>43154</v>
      </c>
      <c r="O39" s="486">
        <v>768.89028942852883</v>
      </c>
      <c r="P39" s="486">
        <v>116.39346523578149</v>
      </c>
      <c r="Q39" s="250"/>
      <c r="R39" s="504">
        <v>43220</v>
      </c>
      <c r="S39" s="486">
        <v>734.0287682344308</v>
      </c>
      <c r="T39" s="486">
        <v>497.46562599158619</v>
      </c>
      <c r="U39" s="250"/>
      <c r="V39" s="504"/>
      <c r="W39" s="486"/>
      <c r="X39" s="486"/>
      <c r="Y39"/>
    </row>
    <row r="40" spans="2:25" ht="15" customHeight="1">
      <c r="B40" s="504">
        <v>42964</v>
      </c>
      <c r="C40" s="486">
        <v>1106.7180146109731</v>
      </c>
      <c r="D40" s="486">
        <v>-62.710138475848055</v>
      </c>
      <c r="E40" s="250"/>
      <c r="F40" s="504">
        <v>43027</v>
      </c>
      <c r="G40" s="486">
        <v>1414.3469529343861</v>
      </c>
      <c r="H40" s="486">
        <v>977.231804394086</v>
      </c>
      <c r="I40" s="250"/>
      <c r="J40" s="504">
        <v>43090</v>
      </c>
      <c r="K40" s="486">
        <v>627.0456024591324</v>
      </c>
      <c r="L40" s="486">
        <v>33.967131392796702</v>
      </c>
      <c r="M40" s="285"/>
      <c r="N40" s="504">
        <v>43157</v>
      </c>
      <c r="O40" s="486">
        <v>747.85397570894929</v>
      </c>
      <c r="P40" s="486">
        <v>304.83536862519679</v>
      </c>
      <c r="Q40" s="250"/>
      <c r="R40" s="504">
        <v>43222</v>
      </c>
      <c r="S40" s="486">
        <v>730.99230575588729</v>
      </c>
      <c r="T40" s="486">
        <v>-329.39853120077947</v>
      </c>
      <c r="U40" s="250"/>
      <c r="V40" s="504"/>
      <c r="W40" s="486"/>
      <c r="X40" s="486"/>
      <c r="Y40"/>
    </row>
    <row r="41" spans="2:25" ht="15" customHeight="1">
      <c r="B41" s="504">
        <v>42965</v>
      </c>
      <c r="C41" s="486">
        <v>1352.5376958263612</v>
      </c>
      <c r="D41" s="486">
        <v>-608.71629925055913</v>
      </c>
      <c r="E41" s="250"/>
      <c r="F41" s="504">
        <v>43028</v>
      </c>
      <c r="G41" s="486">
        <v>1386.314144009491</v>
      </c>
      <c r="H41" s="486">
        <v>-209.34856178246355</v>
      </c>
      <c r="I41" s="250"/>
      <c r="J41" s="504">
        <v>43091</v>
      </c>
      <c r="K41" s="486">
        <v>562.93923135034117</v>
      </c>
      <c r="L41" s="486">
        <v>18.55419640251284</v>
      </c>
      <c r="N41" s="504">
        <v>43158</v>
      </c>
      <c r="O41" s="486">
        <v>768.17683728554243</v>
      </c>
      <c r="P41" s="486">
        <v>-37.112263862287172</v>
      </c>
      <c r="Q41" s="250"/>
      <c r="R41" s="504">
        <v>43223</v>
      </c>
      <c r="S41" s="486">
        <v>862.5249413232284</v>
      </c>
      <c r="T41" s="486">
        <v>94.321705637025829</v>
      </c>
      <c r="U41" s="250"/>
      <c r="V41" s="504"/>
      <c r="W41" s="486"/>
      <c r="X41" s="486"/>
      <c r="Y41"/>
    </row>
    <row r="42" spans="2:25" ht="15" customHeight="1">
      <c r="B42" s="504">
        <v>42968</v>
      </c>
      <c r="C42" s="486">
        <v>1345.7949983935453</v>
      </c>
      <c r="D42" s="486">
        <v>100.20554140076094</v>
      </c>
      <c r="E42" s="250"/>
      <c r="F42" s="504">
        <v>43031</v>
      </c>
      <c r="G42" s="486">
        <v>1386.3009171471213</v>
      </c>
      <c r="H42" s="486">
        <v>646.69776919121284</v>
      </c>
      <c r="I42" s="250"/>
      <c r="J42" s="504">
        <v>43095</v>
      </c>
      <c r="K42" s="486">
        <v>550.09469717985633</v>
      </c>
      <c r="L42" s="486">
        <v>-424.41454153118013</v>
      </c>
      <c r="N42" s="504">
        <v>43159</v>
      </c>
      <c r="O42" s="486">
        <v>820.29659341320973</v>
      </c>
      <c r="P42" s="486">
        <v>2.6832256735970179</v>
      </c>
      <c r="Q42" s="250"/>
      <c r="R42" s="504">
        <v>43224</v>
      </c>
      <c r="S42" s="486">
        <v>835.3521429150411</v>
      </c>
      <c r="T42" s="486">
        <v>-53.477407090594895</v>
      </c>
      <c r="U42" s="250"/>
      <c r="V42" s="504"/>
      <c r="W42" s="486"/>
      <c r="X42" s="486"/>
    </row>
    <row r="43" spans="2:25" ht="15" customHeight="1">
      <c r="B43" s="504">
        <v>42969</v>
      </c>
      <c r="C43" s="486">
        <v>1341.6846652614272</v>
      </c>
      <c r="D43" s="486">
        <v>-77.391313086555357</v>
      </c>
      <c r="E43" s="250"/>
      <c r="F43" s="504">
        <v>43032</v>
      </c>
      <c r="G43" s="486">
        <v>1236.5335030821227</v>
      </c>
      <c r="H43" s="486">
        <v>41.023718425650593</v>
      </c>
      <c r="I43" s="250"/>
      <c r="J43" s="504">
        <v>43096</v>
      </c>
      <c r="K43" s="486">
        <v>454.39275168598596</v>
      </c>
      <c r="L43" s="486">
        <v>-124.44954212049306</v>
      </c>
      <c r="N43" s="504">
        <v>43160</v>
      </c>
      <c r="O43" s="486">
        <v>958.80149343573407</v>
      </c>
      <c r="P43" s="486">
        <v>-464.16645576445461</v>
      </c>
      <c r="Q43" s="250"/>
      <c r="R43" s="504">
        <v>43227</v>
      </c>
      <c r="S43" s="486">
        <v>861.41706406284754</v>
      </c>
      <c r="T43" s="486">
        <v>388.40251513073747</v>
      </c>
      <c r="U43" s="250"/>
      <c r="V43" s="504"/>
      <c r="W43" s="486"/>
      <c r="X43" s="486"/>
    </row>
    <row r="44" spans="2:25" ht="15" customHeight="1">
      <c r="B44" s="504">
        <v>42970</v>
      </c>
      <c r="C44" s="486">
        <v>1350.6267843828268</v>
      </c>
      <c r="D44" s="486">
        <v>-414.95345036919059</v>
      </c>
      <c r="E44" s="250"/>
      <c r="F44" s="504">
        <v>43033</v>
      </c>
      <c r="G44" s="486">
        <v>1226.2692317150099</v>
      </c>
      <c r="H44" s="486">
        <v>-151.61013908825097</v>
      </c>
      <c r="I44" s="250"/>
      <c r="J44" s="504">
        <v>43097</v>
      </c>
      <c r="K44" s="486">
        <v>514.14395391069058</v>
      </c>
      <c r="L44" s="486">
        <v>24.66445385548311</v>
      </c>
      <c r="N44" s="504">
        <v>43161</v>
      </c>
      <c r="O44" s="486">
        <v>998.68679765751256</v>
      </c>
      <c r="P44" s="486">
        <v>1.6770898857808347</v>
      </c>
      <c r="Q44" s="250"/>
      <c r="R44" s="504">
        <v>43228</v>
      </c>
      <c r="S44" s="486">
        <v>827.17925799316117</v>
      </c>
      <c r="T44" s="486">
        <v>56.894560657128281</v>
      </c>
      <c r="U44" s="250"/>
      <c r="V44" s="504"/>
      <c r="W44" s="486"/>
      <c r="X44" s="486"/>
    </row>
    <row r="45" spans="2:25" ht="15" customHeight="1">
      <c r="B45" s="504">
        <v>42971</v>
      </c>
      <c r="C45" s="486">
        <v>1362.9250556815657</v>
      </c>
      <c r="D45" s="486">
        <v>-406.72507880715489</v>
      </c>
      <c r="E45" s="250"/>
      <c r="F45" s="504">
        <v>43034</v>
      </c>
      <c r="G45" s="486">
        <v>1341.4258914681723</v>
      </c>
      <c r="H45" s="486">
        <v>-1041.7200641108934</v>
      </c>
      <c r="I45" s="250"/>
      <c r="J45" s="504">
        <v>43098</v>
      </c>
      <c r="K45" s="486">
        <v>843.11626627017245</v>
      </c>
      <c r="L45" s="486">
        <v>171.33390380072274</v>
      </c>
      <c r="M45" s="285"/>
      <c r="N45" s="504">
        <v>43164</v>
      </c>
      <c r="O45" s="486">
        <v>875.5211761444981</v>
      </c>
      <c r="P45" s="486">
        <v>-154.46362687867909</v>
      </c>
      <c r="Q45" s="250"/>
      <c r="R45" s="504">
        <v>43229</v>
      </c>
      <c r="S45" s="486">
        <v>813.62743050926201</v>
      </c>
      <c r="T45" s="486">
        <v>-123.95781827170009</v>
      </c>
      <c r="U45" s="250"/>
      <c r="V45" s="504"/>
      <c r="W45" s="486"/>
      <c r="X45" s="486"/>
    </row>
    <row r="46" spans="2:25" ht="15" customHeight="1">
      <c r="B46" s="504">
        <v>42972</v>
      </c>
      <c r="C46" s="486">
        <v>1349.6937055806723</v>
      </c>
      <c r="D46" s="486">
        <v>-495.41429262312175</v>
      </c>
      <c r="E46" s="250"/>
      <c r="F46" s="504">
        <v>43035</v>
      </c>
      <c r="G46" s="486">
        <v>1447.2262657655463</v>
      </c>
      <c r="H46" s="486">
        <v>-278.64675961745883</v>
      </c>
      <c r="I46" s="505"/>
      <c r="J46" s="504">
        <v>43102</v>
      </c>
      <c r="K46" s="486">
        <v>1057.9892350206273</v>
      </c>
      <c r="L46" s="486">
        <v>-567.96600872660292</v>
      </c>
      <c r="N46" s="504">
        <v>43165</v>
      </c>
      <c r="O46" s="486">
        <v>846.45107477683393</v>
      </c>
      <c r="P46" s="486">
        <v>343.61774771897137</v>
      </c>
      <c r="Q46" s="250"/>
      <c r="R46" s="504">
        <v>43230</v>
      </c>
      <c r="S46" s="486">
        <v>780.28750845903755</v>
      </c>
      <c r="T46" s="486">
        <v>86.066099957729705</v>
      </c>
      <c r="U46" s="250"/>
      <c r="V46" s="504"/>
      <c r="W46" s="486"/>
      <c r="X46" s="486"/>
    </row>
    <row r="47" spans="2:25" ht="15" customHeight="1">
      <c r="B47" s="504">
        <v>42975</v>
      </c>
      <c r="C47" s="486">
        <v>1351.7402758257974</v>
      </c>
      <c r="D47" s="486">
        <v>-1226.2530426512999</v>
      </c>
      <c r="E47" s="250"/>
      <c r="F47" s="504">
        <v>43038</v>
      </c>
      <c r="G47" s="486">
        <v>1573.7921841325299</v>
      </c>
      <c r="H47" s="486">
        <v>6.2586004153885453</v>
      </c>
      <c r="I47" s="250"/>
      <c r="J47" s="504">
        <v>43103</v>
      </c>
      <c r="K47" s="486">
        <v>1087.436143004883</v>
      </c>
      <c r="L47" s="486">
        <v>-6.1657858567826729</v>
      </c>
      <c r="N47" s="504">
        <v>43166</v>
      </c>
      <c r="O47" s="486">
        <v>841.27294763357702</v>
      </c>
      <c r="P47" s="486">
        <v>127.2951481229107</v>
      </c>
      <c r="Q47" s="250"/>
      <c r="R47" s="504">
        <v>43231</v>
      </c>
      <c r="S47" s="486">
        <v>780.41759520334006</v>
      </c>
      <c r="T47" s="486">
        <v>442.33977292331656</v>
      </c>
      <c r="U47" s="250"/>
      <c r="V47" s="504"/>
      <c r="W47" s="486"/>
      <c r="X47" s="486"/>
    </row>
    <row r="48" spans="2:25" ht="15" customHeight="1">
      <c r="B48" s="504">
        <v>42976</v>
      </c>
      <c r="C48" s="486">
        <v>1474.1976767003309</v>
      </c>
      <c r="D48" s="486">
        <v>557.50708743885514</v>
      </c>
      <c r="E48" s="250"/>
      <c r="F48" s="504">
        <v>43039</v>
      </c>
      <c r="G48" s="486">
        <v>1570.9673029354667</v>
      </c>
      <c r="H48" s="486">
        <v>82.306076960037302</v>
      </c>
      <c r="I48" s="250"/>
      <c r="J48" s="504">
        <v>43104</v>
      </c>
      <c r="K48" s="486">
        <v>1048.4733324456636</v>
      </c>
      <c r="L48" s="486">
        <v>-2.638084921672458</v>
      </c>
      <c r="N48" s="504">
        <v>43167</v>
      </c>
      <c r="O48" s="486">
        <v>834.30314700493011</v>
      </c>
      <c r="P48" s="486">
        <v>98.289320899923794</v>
      </c>
      <c r="Q48" s="250"/>
      <c r="R48" s="504">
        <v>43234</v>
      </c>
      <c r="S48" s="486">
        <v>659.17256537906883</v>
      </c>
      <c r="T48" s="486">
        <v>395.5147684876776</v>
      </c>
      <c r="U48" s="250"/>
      <c r="V48" s="504"/>
      <c r="W48" s="486"/>
      <c r="X48" s="486"/>
    </row>
    <row r="49" spans="2:25" ht="15" customHeight="1">
      <c r="B49" s="504">
        <v>42977</v>
      </c>
      <c r="C49" s="486">
        <v>1473.1663047766654</v>
      </c>
      <c r="D49" s="486">
        <v>159.43184308285012</v>
      </c>
      <c r="E49" s="250"/>
      <c r="F49" s="504">
        <v>43040</v>
      </c>
      <c r="G49" s="486">
        <v>1579.3103095352833</v>
      </c>
      <c r="H49" s="486">
        <v>207.6990588468656</v>
      </c>
      <c r="I49" s="250"/>
      <c r="J49" s="504">
        <v>43105</v>
      </c>
      <c r="K49" s="486">
        <v>1082.4941073694147</v>
      </c>
      <c r="L49" s="486">
        <v>262.28442100322428</v>
      </c>
      <c r="N49" s="504">
        <v>43168</v>
      </c>
      <c r="O49" s="486">
        <v>783.56013558376981</v>
      </c>
      <c r="P49" s="486">
        <v>-142.85750447833038</v>
      </c>
      <c r="Q49" s="250"/>
      <c r="R49" s="504">
        <v>43235</v>
      </c>
      <c r="S49" s="486">
        <v>662.10009593920802</v>
      </c>
      <c r="T49" s="486">
        <v>-237.57445324339761</v>
      </c>
      <c r="U49" s="250"/>
      <c r="V49" s="504"/>
      <c r="W49" s="486"/>
      <c r="X49" s="486"/>
    </row>
    <row r="50" spans="2:25" ht="15" customHeight="1">
      <c r="B50" s="504">
        <v>42978</v>
      </c>
      <c r="C50" s="486">
        <v>1472.9715442416571</v>
      </c>
      <c r="D50" s="486">
        <v>361.22723487484001</v>
      </c>
      <c r="E50" s="250"/>
      <c r="F50" s="504">
        <v>43041</v>
      </c>
      <c r="G50" s="486">
        <v>1555.2163447569667</v>
      </c>
      <c r="H50" s="486">
        <v>-27.254754070695455</v>
      </c>
      <c r="I50" s="250"/>
      <c r="J50" s="504">
        <v>43108</v>
      </c>
      <c r="K50" s="486">
        <v>835.75078971967571</v>
      </c>
      <c r="L50" s="486">
        <v>-302.99291451733751</v>
      </c>
      <c r="N50" s="504">
        <v>43171</v>
      </c>
      <c r="O50" s="486">
        <v>753.38488998704872</v>
      </c>
      <c r="P50" s="486">
        <v>-183.83070427929454</v>
      </c>
      <c r="Q50" s="250"/>
      <c r="R50" s="504">
        <v>43236</v>
      </c>
      <c r="S50" s="486">
        <v>621.0024455121021</v>
      </c>
      <c r="T50" s="486">
        <v>161.34613712863816</v>
      </c>
      <c r="U50" s="250"/>
      <c r="V50" s="504"/>
      <c r="W50" s="486"/>
      <c r="X50" s="486"/>
    </row>
    <row r="51" spans="2:25" ht="15" customHeight="1" thickBot="1">
      <c r="B51" s="506">
        <v>42979</v>
      </c>
      <c r="C51" s="493">
        <v>1437.363070403336</v>
      </c>
      <c r="D51" s="493">
        <v>-341.21474810826118</v>
      </c>
      <c r="E51" s="250"/>
      <c r="F51" s="506">
        <v>43042</v>
      </c>
      <c r="G51" s="493">
        <v>1671.1996079003181</v>
      </c>
      <c r="H51" s="493">
        <v>-482.72526026012378</v>
      </c>
      <c r="I51" s="250"/>
      <c r="J51" s="506">
        <v>43109</v>
      </c>
      <c r="K51" s="493">
        <v>976.00320933712976</v>
      </c>
      <c r="L51" s="493">
        <v>-1504.9943331834058</v>
      </c>
      <c r="M51" s="507" t="s">
        <v>819</v>
      </c>
      <c r="N51" s="506">
        <v>43172</v>
      </c>
      <c r="O51" s="493">
        <v>749.613587758074</v>
      </c>
      <c r="P51" s="493">
        <v>-183.55894529821535</v>
      </c>
      <c r="Q51" s="250"/>
      <c r="R51" s="506">
        <v>43237</v>
      </c>
      <c r="S51" s="493">
        <v>625.65639432114995</v>
      </c>
      <c r="T51" s="493">
        <v>-442.1233101838846</v>
      </c>
      <c r="U51" s="250"/>
      <c r="V51" s="506"/>
      <c r="W51" s="493"/>
      <c r="X51" s="493"/>
    </row>
    <row r="52" spans="2:25" ht="15" customHeight="1" thickTop="1">
      <c r="B52" s="255"/>
      <c r="C52" s="255"/>
      <c r="D52" s="255"/>
      <c r="E52" s="284"/>
      <c r="F52" s="255"/>
      <c r="G52" s="255"/>
      <c r="H52" s="255"/>
      <c r="I52" s="284"/>
      <c r="J52" s="255"/>
      <c r="K52" s="255"/>
      <c r="L52" s="287"/>
    </row>
    <row r="53" spans="2:25" ht="15" customHeight="1">
      <c r="B53" s="786" t="s">
        <v>817</v>
      </c>
      <c r="C53" s="786"/>
      <c r="D53" s="786"/>
      <c r="E53" s="786"/>
      <c r="F53" s="786"/>
      <c r="G53" s="786"/>
      <c r="H53" s="786"/>
      <c r="I53" s="786"/>
      <c r="J53" s="786"/>
      <c r="K53" s="786"/>
      <c r="L53" s="786"/>
    </row>
    <row r="54" spans="2:25" s="278" customFormat="1" ht="15" customHeight="1">
      <c r="B54" s="516" t="s">
        <v>828</v>
      </c>
      <c r="C54" s="516"/>
      <c r="D54" s="516"/>
      <c r="E54" s="516"/>
      <c r="F54" s="516"/>
      <c r="G54" s="516"/>
      <c r="H54" s="516"/>
      <c r="I54" s="516"/>
      <c r="J54" s="516"/>
      <c r="K54" s="516"/>
      <c r="L54" s="516"/>
      <c r="Y54" s="249"/>
    </row>
    <row r="55" spans="2:25" ht="15" customHeight="1">
      <c r="B55" s="516" t="s">
        <v>827</v>
      </c>
      <c r="C55" s="516"/>
      <c r="D55" s="516"/>
      <c r="E55" s="516"/>
      <c r="F55" s="516"/>
      <c r="G55" s="516"/>
      <c r="H55" s="516"/>
      <c r="I55" s="516"/>
      <c r="J55" s="516"/>
      <c r="K55" s="516"/>
      <c r="L55" s="516"/>
    </row>
    <row r="56" spans="2:25" ht="15" customHeight="1">
      <c r="E56" s="249"/>
      <c r="I56" s="249"/>
    </row>
    <row r="57" spans="2:25" ht="26.25" customHeight="1">
      <c r="B57" s="713" t="s">
        <v>818</v>
      </c>
      <c r="C57" s="713"/>
      <c r="D57" s="713"/>
      <c r="E57" s="713"/>
      <c r="F57" s="713"/>
      <c r="G57" s="713"/>
      <c r="H57" s="713"/>
      <c r="I57" s="713"/>
      <c r="J57" s="713"/>
      <c r="K57" s="713"/>
      <c r="L57" s="713"/>
    </row>
    <row r="58" spans="2:25" ht="15" customHeight="1">
      <c r="E58" s="249"/>
      <c r="I58" s="249"/>
    </row>
    <row r="59" spans="2:25" ht="15" customHeight="1">
      <c r="E59" s="249"/>
      <c r="I59" s="249"/>
    </row>
    <row r="60" spans="2:25" ht="15" customHeight="1">
      <c r="E60" s="249"/>
      <c r="I60" s="249"/>
    </row>
    <row r="61" spans="2:25" ht="15" customHeight="1">
      <c r="E61" s="249"/>
      <c r="I61" s="249"/>
    </row>
    <row r="62" spans="2:25" ht="15" customHeight="1">
      <c r="E62" s="249"/>
      <c r="I62" s="249"/>
    </row>
    <row r="63" spans="2:25" ht="15" customHeight="1">
      <c r="E63" s="249"/>
      <c r="I63" s="249"/>
    </row>
    <row r="64" spans="2:25" ht="15" customHeight="1">
      <c r="E64" s="249"/>
      <c r="I64" s="249"/>
    </row>
    <row r="65" spans="5:9" ht="15" customHeight="1">
      <c r="E65" s="249"/>
      <c r="I65" s="249"/>
    </row>
    <row r="66" spans="5:9" ht="15" customHeight="1">
      <c r="E66" s="249"/>
      <c r="I66" s="249"/>
    </row>
    <row r="67" spans="5:9" ht="15" customHeight="1">
      <c r="E67" s="249"/>
      <c r="I67" s="249"/>
    </row>
    <row r="68" spans="5:9" ht="15" customHeight="1">
      <c r="E68" s="249"/>
      <c r="I68" s="249"/>
    </row>
    <row r="69" spans="5:9" ht="15" customHeight="1">
      <c r="E69" s="249"/>
      <c r="I69" s="249"/>
    </row>
    <row r="70" spans="5:9" ht="15" customHeight="1">
      <c r="E70" s="249"/>
      <c r="I70" s="249"/>
    </row>
    <row r="71" spans="5:9" ht="15" customHeight="1">
      <c r="E71" s="249"/>
      <c r="I71" s="249"/>
    </row>
    <row r="72" spans="5:9" ht="15" customHeight="1">
      <c r="E72" s="249"/>
      <c r="I72" s="249"/>
    </row>
    <row r="73" spans="5:9" ht="15" customHeight="1">
      <c r="E73" s="249"/>
      <c r="I73" s="249"/>
    </row>
    <row r="74" spans="5:9" ht="15" customHeight="1">
      <c r="E74" s="249"/>
      <c r="I74" s="249"/>
    </row>
    <row r="75" spans="5:9" ht="15" customHeight="1">
      <c r="E75" s="249"/>
      <c r="I75" s="249"/>
    </row>
    <row r="76" spans="5:9" ht="15" customHeight="1">
      <c r="E76" s="249"/>
      <c r="I76" s="249"/>
    </row>
    <row r="77" spans="5:9" ht="15" customHeight="1">
      <c r="E77" s="249"/>
      <c r="I77" s="249"/>
    </row>
    <row r="78" spans="5:9" ht="15" customHeight="1">
      <c r="E78" s="249"/>
      <c r="I78" s="249"/>
    </row>
    <row r="79" spans="5:9" ht="15" customHeight="1">
      <c r="E79" s="249"/>
      <c r="I79" s="249"/>
    </row>
    <row r="80" spans="5:9" ht="15" customHeight="1">
      <c r="E80" s="249"/>
      <c r="I80" s="249"/>
    </row>
    <row r="81" spans="5:9" ht="15" customHeight="1">
      <c r="E81" s="249"/>
      <c r="I81" s="249"/>
    </row>
    <row r="82" spans="5:9" ht="15" customHeight="1">
      <c r="E82" s="249"/>
      <c r="I82" s="249"/>
    </row>
    <row r="83" spans="5:9" ht="15" customHeight="1">
      <c r="E83" s="249"/>
      <c r="I83" s="249"/>
    </row>
    <row r="84" spans="5:9" ht="15" customHeight="1">
      <c r="E84" s="249"/>
      <c r="I84" s="249"/>
    </row>
    <row r="85" spans="5:9" ht="15" customHeight="1">
      <c r="E85" s="249"/>
      <c r="I85" s="249"/>
    </row>
    <row r="86" spans="5:9" ht="15" customHeight="1">
      <c r="E86" s="249"/>
      <c r="I86" s="249"/>
    </row>
    <row r="87" spans="5:9" ht="15" customHeight="1">
      <c r="E87" s="249"/>
      <c r="I87" s="249"/>
    </row>
    <row r="88" spans="5:9" ht="15" customHeight="1">
      <c r="E88" s="249"/>
      <c r="I88" s="249"/>
    </row>
    <row r="89" spans="5:9" ht="15" customHeight="1">
      <c r="E89" s="249"/>
      <c r="I89" s="249"/>
    </row>
    <row r="90" spans="5:9" ht="15" customHeight="1">
      <c r="E90" s="249"/>
      <c r="I90" s="249"/>
    </row>
    <row r="91" spans="5:9" ht="15" customHeight="1">
      <c r="E91" s="249"/>
      <c r="I91" s="249"/>
    </row>
    <row r="92" spans="5:9" ht="15" customHeight="1">
      <c r="E92" s="249"/>
      <c r="I92" s="249"/>
    </row>
    <row r="93" spans="5:9" ht="15" customHeight="1">
      <c r="E93" s="249"/>
      <c r="I93" s="249"/>
    </row>
    <row r="94" spans="5:9" ht="15" customHeight="1">
      <c r="E94" s="249"/>
      <c r="I94" s="249"/>
    </row>
    <row r="95" spans="5:9" ht="15" customHeight="1">
      <c r="E95" s="249"/>
      <c r="I95" s="249"/>
    </row>
    <row r="96" spans="5:9" ht="15" customHeight="1">
      <c r="E96" s="249"/>
      <c r="I96" s="249"/>
    </row>
    <row r="97" spans="2:16" ht="15" customHeight="1">
      <c r="E97" s="249"/>
      <c r="I97" s="249"/>
    </row>
    <row r="98" spans="2:16" ht="15" customHeight="1">
      <c r="E98" s="249"/>
      <c r="I98" s="249"/>
    </row>
    <row r="99" spans="2:16" ht="15" customHeight="1">
      <c r="E99" s="249"/>
      <c r="I99" s="249"/>
    </row>
    <row r="100" spans="2:16" ht="15" customHeight="1">
      <c r="E100" s="249"/>
      <c r="I100" s="249"/>
    </row>
    <row r="101" spans="2:16" ht="24.95" customHeight="1">
      <c r="E101" s="249"/>
      <c r="I101" s="249"/>
    </row>
    <row r="102" spans="2:16" ht="24.95" customHeight="1">
      <c r="E102" s="249"/>
      <c r="I102" s="249"/>
    </row>
    <row r="103" spans="2:16" ht="24.95" customHeight="1">
      <c r="E103" s="249"/>
      <c r="I103" s="249"/>
      <c r="N103" s="289"/>
      <c r="O103" s="290"/>
      <c r="P103" s="290"/>
    </row>
    <row r="104" spans="2:16" ht="15" customHeight="1">
      <c r="B104" s="291"/>
      <c r="C104" s="291"/>
      <c r="D104" s="291"/>
      <c r="E104" s="292"/>
      <c r="F104" s="291"/>
      <c r="G104" s="291"/>
      <c r="H104" s="291"/>
      <c r="I104" s="292"/>
      <c r="J104" s="291"/>
      <c r="K104" s="291"/>
      <c r="L104" s="291"/>
      <c r="N104" s="293"/>
      <c r="O104" s="294"/>
      <c r="P104" s="294"/>
    </row>
    <row r="105" spans="2:16" ht="15" customHeight="1">
      <c r="N105" s="293"/>
      <c r="O105" s="294"/>
      <c r="P105" s="294"/>
    </row>
    <row r="106" spans="2:16" ht="15" customHeight="1">
      <c r="N106" s="293"/>
      <c r="O106" s="294"/>
      <c r="P106" s="294"/>
    </row>
    <row r="107" spans="2:16" ht="15" customHeight="1">
      <c r="N107" s="293"/>
      <c r="O107" s="294"/>
      <c r="P107" s="294"/>
    </row>
    <row r="108" spans="2:16" ht="15" customHeight="1">
      <c r="N108" s="293"/>
      <c r="O108" s="294"/>
      <c r="P108" s="294"/>
    </row>
    <row r="109" spans="2:16" ht="15" customHeight="1">
      <c r="N109" s="293"/>
      <c r="O109" s="294"/>
      <c r="P109" s="294"/>
    </row>
    <row r="110" spans="2:16" ht="15" customHeight="1">
      <c r="N110" s="293"/>
      <c r="O110" s="294"/>
      <c r="P110" s="294"/>
    </row>
    <row r="111" spans="2:16" ht="15" customHeight="1">
      <c r="N111" s="293"/>
      <c r="O111" s="294"/>
      <c r="P111" s="294"/>
    </row>
    <row r="112" spans="2:16" ht="15" customHeight="1">
      <c r="N112" s="293"/>
      <c r="O112" s="294"/>
      <c r="P112" s="294"/>
    </row>
    <row r="113" spans="14:16" ht="15" customHeight="1">
      <c r="N113" s="293"/>
      <c r="O113" s="294"/>
      <c r="P113" s="294"/>
    </row>
    <row r="114" spans="14:16" ht="15" customHeight="1">
      <c r="N114" s="293"/>
      <c r="O114" s="294"/>
      <c r="P114" s="294"/>
    </row>
    <row r="115" spans="14:16" ht="15" customHeight="1">
      <c r="N115" s="293"/>
      <c r="O115" s="294"/>
      <c r="P115" s="294"/>
    </row>
    <row r="116" spans="14:16" ht="15" customHeight="1">
      <c r="N116" s="293"/>
      <c r="O116" s="294"/>
      <c r="P116" s="294"/>
    </row>
    <row r="117" spans="14:16" ht="15" customHeight="1">
      <c r="N117" s="293"/>
      <c r="O117" s="294"/>
      <c r="P117" s="294"/>
    </row>
    <row r="118" spans="14:16" ht="15" customHeight="1">
      <c r="N118" s="293"/>
      <c r="O118" s="294"/>
      <c r="P118" s="294"/>
    </row>
    <row r="119" spans="14:16" ht="15" customHeight="1">
      <c r="N119" s="293"/>
      <c r="O119" s="294"/>
      <c r="P119" s="294"/>
    </row>
    <row r="120" spans="14:16" ht="15" customHeight="1">
      <c r="N120" s="293"/>
      <c r="O120" s="294"/>
      <c r="P120" s="294"/>
    </row>
    <row r="121" spans="14:16" ht="15" customHeight="1">
      <c r="N121" s="293"/>
      <c r="O121" s="294"/>
      <c r="P121" s="294"/>
    </row>
    <row r="122" spans="14:16" ht="15" customHeight="1">
      <c r="N122" s="293"/>
      <c r="O122" s="294"/>
      <c r="P122" s="294"/>
    </row>
    <row r="123" spans="14:16" ht="15" customHeight="1">
      <c r="N123" s="293"/>
      <c r="O123" s="294"/>
      <c r="P123" s="294"/>
    </row>
    <row r="124" spans="14:16" ht="15" customHeight="1">
      <c r="N124" s="293"/>
      <c r="O124" s="294"/>
      <c r="P124" s="294"/>
    </row>
    <row r="125" spans="14:16" ht="15" customHeight="1">
      <c r="N125" s="293"/>
      <c r="O125" s="294"/>
      <c r="P125" s="294"/>
    </row>
    <row r="126" spans="14:16" ht="15" customHeight="1">
      <c r="N126" s="293"/>
      <c r="O126" s="294"/>
      <c r="P126" s="294"/>
    </row>
    <row r="127" spans="14:16" ht="15" customHeight="1">
      <c r="N127" s="293"/>
      <c r="O127" s="294"/>
      <c r="P127" s="294"/>
    </row>
    <row r="128" spans="14:16" ht="15" customHeight="1">
      <c r="N128" s="293"/>
      <c r="O128" s="294"/>
      <c r="P128" s="294"/>
    </row>
    <row r="129" spans="14:16" ht="15" customHeight="1">
      <c r="N129" s="293"/>
      <c r="O129" s="294"/>
      <c r="P129" s="294"/>
    </row>
    <row r="130" spans="14:16" ht="15" customHeight="1">
      <c r="N130" s="293"/>
      <c r="O130" s="294"/>
      <c r="P130" s="294"/>
    </row>
    <row r="131" spans="14:16" ht="15" customHeight="1">
      <c r="N131" s="293"/>
      <c r="O131" s="294"/>
      <c r="P131" s="294"/>
    </row>
    <row r="132" spans="14:16" ht="15" customHeight="1">
      <c r="N132" s="293"/>
      <c r="O132" s="294"/>
      <c r="P132" s="294"/>
    </row>
    <row r="133" spans="14:16" ht="15" customHeight="1">
      <c r="N133" s="293"/>
      <c r="O133" s="294"/>
      <c r="P133" s="294"/>
    </row>
    <row r="134" spans="14:16" ht="15" customHeight="1">
      <c r="N134" s="293"/>
      <c r="O134" s="294"/>
      <c r="P134" s="294"/>
    </row>
    <row r="135" spans="14:16" ht="15" customHeight="1">
      <c r="N135" s="293"/>
      <c r="O135" s="294"/>
      <c r="P135" s="294"/>
    </row>
    <row r="136" spans="14:16" ht="15" customHeight="1">
      <c r="N136" s="293"/>
      <c r="O136" s="294"/>
      <c r="P136" s="294"/>
    </row>
    <row r="137" spans="14:16" ht="15" customHeight="1">
      <c r="N137" s="293"/>
      <c r="O137" s="294"/>
      <c r="P137" s="294"/>
    </row>
    <row r="138" spans="14:16" ht="15" customHeight="1">
      <c r="N138" s="293"/>
      <c r="O138" s="294"/>
      <c r="P138" s="294"/>
    </row>
    <row r="139" spans="14:16" ht="15" customHeight="1">
      <c r="N139" s="293"/>
      <c r="O139" s="294"/>
      <c r="P139" s="294"/>
    </row>
    <row r="140" spans="14:16" ht="15" customHeight="1">
      <c r="N140" s="293"/>
      <c r="O140" s="294"/>
      <c r="P140" s="294"/>
    </row>
    <row r="141" spans="14:16" ht="15" customHeight="1">
      <c r="N141" s="293"/>
      <c r="O141" s="294"/>
      <c r="P141" s="294"/>
    </row>
    <row r="142" spans="14:16" ht="15" customHeight="1">
      <c r="N142" s="293"/>
      <c r="O142" s="294"/>
      <c r="P142" s="294"/>
    </row>
    <row r="143" spans="14:16" ht="15" customHeight="1" thickBot="1">
      <c r="N143" s="295"/>
      <c r="O143" s="296"/>
      <c r="P143" s="296"/>
    </row>
  </sheetData>
  <mergeCells count="5">
    <mergeCell ref="B2:L2"/>
    <mergeCell ref="B57:L57"/>
    <mergeCell ref="K3:L3"/>
    <mergeCell ref="B53:L53"/>
    <mergeCell ref="O2:O3"/>
  </mergeCells>
  <hyperlinks>
    <hyperlink ref="O2" location="Índice!A1" display="Back to the Index"/>
  </hyperlinks>
  <pageMargins left="0.7" right="0.7" top="0.75" bottom="0.75" header="0.3" footer="0.3"/>
  <pageSetup paperSize="9" orientation="portrait" r:id="rId1"/>
  <ignoredErrors>
    <ignoredError sqref="M51 Y7 Y12" numberStoredAsText="1"/>
  </ignoredErrors>
</worksheet>
</file>

<file path=xl/worksheets/sheet34.xml><?xml version="1.0" encoding="utf-8"?>
<worksheet xmlns="http://schemas.openxmlformats.org/spreadsheetml/2006/main" xmlns:r="http://schemas.openxmlformats.org/officeDocument/2006/relationships">
  <dimension ref="A1:X129"/>
  <sheetViews>
    <sheetView showGridLines="0" showZeros="0" zoomScaleNormal="100" workbookViewId="0">
      <selection activeCell="O2" sqref="O2:O3"/>
    </sheetView>
  </sheetViews>
  <sheetFormatPr defaultRowHeight="15" customHeight="1"/>
  <cols>
    <col min="1" max="1" width="9.140625" style="249"/>
    <col min="2" max="4" width="9.7109375" style="249" customWidth="1"/>
    <col min="5" max="5" width="5.7109375" style="257" customWidth="1"/>
    <col min="6" max="8" width="9.7109375" style="249" customWidth="1"/>
    <col min="9" max="9" width="5.7109375" style="257" customWidth="1"/>
    <col min="10" max="12" width="9.7109375" style="249" customWidth="1"/>
    <col min="13" max="13" width="5.7109375" style="249" customWidth="1"/>
    <col min="14" max="16" width="9.7109375" style="249" customWidth="1"/>
    <col min="17" max="17" width="5.7109375" style="249" customWidth="1"/>
    <col min="18" max="20" width="9.7109375" style="249" customWidth="1"/>
    <col min="21" max="21" width="5.7109375" style="249" customWidth="1"/>
    <col min="22" max="31" width="9.7109375" style="249" customWidth="1"/>
    <col min="32" max="257" width="9.140625" style="249"/>
    <col min="258" max="258" width="9" style="249" customWidth="1"/>
    <col min="259" max="259" width="5.5703125" style="249" customWidth="1"/>
    <col min="260" max="260" width="8.5703125" style="249" customWidth="1"/>
    <col min="261" max="261" width="4" style="249" customWidth="1"/>
    <col min="262" max="262" width="9" style="249" customWidth="1"/>
    <col min="263" max="263" width="5.5703125" style="249" customWidth="1"/>
    <col min="264" max="264" width="8.5703125" style="249" customWidth="1"/>
    <col min="265" max="265" width="4" style="249" customWidth="1"/>
    <col min="266" max="266" width="9" style="249" customWidth="1"/>
    <col min="267" max="267" width="5.5703125" style="249" customWidth="1"/>
    <col min="268" max="268" width="8.5703125" style="249" customWidth="1"/>
    <col min="269" max="269" width="2.5703125" style="249" bestFit="1" customWidth="1"/>
    <col min="270" max="513" width="9.140625" style="249"/>
    <col min="514" max="514" width="9" style="249" customWidth="1"/>
    <col min="515" max="515" width="5.5703125" style="249" customWidth="1"/>
    <col min="516" max="516" width="8.5703125" style="249" customWidth="1"/>
    <col min="517" max="517" width="4" style="249" customWidth="1"/>
    <col min="518" max="518" width="9" style="249" customWidth="1"/>
    <col min="519" max="519" width="5.5703125" style="249" customWidth="1"/>
    <col min="520" max="520" width="8.5703125" style="249" customWidth="1"/>
    <col min="521" max="521" width="4" style="249" customWidth="1"/>
    <col min="522" max="522" width="9" style="249" customWidth="1"/>
    <col min="523" max="523" width="5.5703125" style="249" customWidth="1"/>
    <col min="524" max="524" width="8.5703125" style="249" customWidth="1"/>
    <col min="525" max="525" width="2.5703125" style="249" bestFit="1" customWidth="1"/>
    <col min="526" max="769" width="9.140625" style="249"/>
    <col min="770" max="770" width="9" style="249" customWidth="1"/>
    <col min="771" max="771" width="5.5703125" style="249" customWidth="1"/>
    <col min="772" max="772" width="8.5703125" style="249" customWidth="1"/>
    <col min="773" max="773" width="4" style="249" customWidth="1"/>
    <col min="774" max="774" width="9" style="249" customWidth="1"/>
    <col min="775" max="775" width="5.5703125" style="249" customWidth="1"/>
    <col min="776" max="776" width="8.5703125" style="249" customWidth="1"/>
    <col min="777" max="777" width="4" style="249" customWidth="1"/>
    <col min="778" max="778" width="9" style="249" customWidth="1"/>
    <col min="779" max="779" width="5.5703125" style="249" customWidth="1"/>
    <col min="780" max="780" width="8.5703125" style="249" customWidth="1"/>
    <col min="781" max="781" width="2.5703125" style="249" bestFit="1" customWidth="1"/>
    <col min="782" max="1025" width="9.140625" style="249"/>
    <col min="1026" max="1026" width="9" style="249" customWidth="1"/>
    <col min="1027" max="1027" width="5.5703125" style="249" customWidth="1"/>
    <col min="1028" max="1028" width="8.5703125" style="249" customWidth="1"/>
    <col min="1029" max="1029" width="4" style="249" customWidth="1"/>
    <col min="1030" max="1030" width="9" style="249" customWidth="1"/>
    <col min="1031" max="1031" width="5.5703125" style="249" customWidth="1"/>
    <col min="1032" max="1032" width="8.5703125" style="249" customWidth="1"/>
    <col min="1033" max="1033" width="4" style="249" customWidth="1"/>
    <col min="1034" max="1034" width="9" style="249" customWidth="1"/>
    <col min="1035" max="1035" width="5.5703125" style="249" customWidth="1"/>
    <col min="1036" max="1036" width="8.5703125" style="249" customWidth="1"/>
    <col min="1037" max="1037" width="2.5703125" style="249" bestFit="1" customWidth="1"/>
    <col min="1038" max="1281" width="9.140625" style="249"/>
    <col min="1282" max="1282" width="9" style="249" customWidth="1"/>
    <col min="1283" max="1283" width="5.5703125" style="249" customWidth="1"/>
    <col min="1284" max="1284" width="8.5703125" style="249" customWidth="1"/>
    <col min="1285" max="1285" width="4" style="249" customWidth="1"/>
    <col min="1286" max="1286" width="9" style="249" customWidth="1"/>
    <col min="1287" max="1287" width="5.5703125" style="249" customWidth="1"/>
    <col min="1288" max="1288" width="8.5703125" style="249" customWidth="1"/>
    <col min="1289" max="1289" width="4" style="249" customWidth="1"/>
    <col min="1290" max="1290" width="9" style="249" customWidth="1"/>
    <col min="1291" max="1291" width="5.5703125" style="249" customWidth="1"/>
    <col min="1292" max="1292" width="8.5703125" style="249" customWidth="1"/>
    <col min="1293" max="1293" width="2.5703125" style="249" bestFit="1" customWidth="1"/>
    <col min="1294" max="1537" width="9.140625" style="249"/>
    <col min="1538" max="1538" width="9" style="249" customWidth="1"/>
    <col min="1539" max="1539" width="5.5703125" style="249" customWidth="1"/>
    <col min="1540" max="1540" width="8.5703125" style="249" customWidth="1"/>
    <col min="1541" max="1541" width="4" style="249" customWidth="1"/>
    <col min="1542" max="1542" width="9" style="249" customWidth="1"/>
    <col min="1543" max="1543" width="5.5703125" style="249" customWidth="1"/>
    <col min="1544" max="1544" width="8.5703125" style="249" customWidth="1"/>
    <col min="1545" max="1545" width="4" style="249" customWidth="1"/>
    <col min="1546" max="1546" width="9" style="249" customWidth="1"/>
    <col min="1547" max="1547" width="5.5703125" style="249" customWidth="1"/>
    <col min="1548" max="1548" width="8.5703125" style="249" customWidth="1"/>
    <col min="1549" max="1549" width="2.5703125" style="249" bestFit="1" customWidth="1"/>
    <col min="1550" max="1793" width="9.140625" style="249"/>
    <col min="1794" max="1794" width="9" style="249" customWidth="1"/>
    <col min="1795" max="1795" width="5.5703125" style="249" customWidth="1"/>
    <col min="1796" max="1796" width="8.5703125" style="249" customWidth="1"/>
    <col min="1797" max="1797" width="4" style="249" customWidth="1"/>
    <col min="1798" max="1798" width="9" style="249" customWidth="1"/>
    <col min="1799" max="1799" width="5.5703125" style="249" customWidth="1"/>
    <col min="1800" max="1800" width="8.5703125" style="249" customWidth="1"/>
    <col min="1801" max="1801" width="4" style="249" customWidth="1"/>
    <col min="1802" max="1802" width="9" style="249" customWidth="1"/>
    <col min="1803" max="1803" width="5.5703125" style="249" customWidth="1"/>
    <col min="1804" max="1804" width="8.5703125" style="249" customWidth="1"/>
    <col min="1805" max="1805" width="2.5703125" style="249" bestFit="1" customWidth="1"/>
    <col min="1806" max="2049" width="9.140625" style="249"/>
    <col min="2050" max="2050" width="9" style="249" customWidth="1"/>
    <col min="2051" max="2051" width="5.5703125" style="249" customWidth="1"/>
    <col min="2052" max="2052" width="8.5703125" style="249" customWidth="1"/>
    <col min="2053" max="2053" width="4" style="249" customWidth="1"/>
    <col min="2054" max="2054" width="9" style="249" customWidth="1"/>
    <col min="2055" max="2055" width="5.5703125" style="249" customWidth="1"/>
    <col min="2056" max="2056" width="8.5703125" style="249" customWidth="1"/>
    <col min="2057" max="2057" width="4" style="249" customWidth="1"/>
    <col min="2058" max="2058" width="9" style="249" customWidth="1"/>
    <col min="2059" max="2059" width="5.5703125" style="249" customWidth="1"/>
    <col min="2060" max="2060" width="8.5703125" style="249" customWidth="1"/>
    <col min="2061" max="2061" width="2.5703125" style="249" bestFit="1" customWidth="1"/>
    <col min="2062" max="2305" width="9.140625" style="249"/>
    <col min="2306" max="2306" width="9" style="249" customWidth="1"/>
    <col min="2307" max="2307" width="5.5703125" style="249" customWidth="1"/>
    <col min="2308" max="2308" width="8.5703125" style="249" customWidth="1"/>
    <col min="2309" max="2309" width="4" style="249" customWidth="1"/>
    <col min="2310" max="2310" width="9" style="249" customWidth="1"/>
    <col min="2311" max="2311" width="5.5703125" style="249" customWidth="1"/>
    <col min="2312" max="2312" width="8.5703125" style="249" customWidth="1"/>
    <col min="2313" max="2313" width="4" style="249" customWidth="1"/>
    <col min="2314" max="2314" width="9" style="249" customWidth="1"/>
    <col min="2315" max="2315" width="5.5703125" style="249" customWidth="1"/>
    <col min="2316" max="2316" width="8.5703125" style="249" customWidth="1"/>
    <col min="2317" max="2317" width="2.5703125" style="249" bestFit="1" customWidth="1"/>
    <col min="2318" max="2561" width="9.140625" style="249"/>
    <col min="2562" max="2562" width="9" style="249" customWidth="1"/>
    <col min="2563" max="2563" width="5.5703125" style="249" customWidth="1"/>
    <col min="2564" max="2564" width="8.5703125" style="249" customWidth="1"/>
    <col min="2565" max="2565" width="4" style="249" customWidth="1"/>
    <col min="2566" max="2566" width="9" style="249" customWidth="1"/>
    <col min="2567" max="2567" width="5.5703125" style="249" customWidth="1"/>
    <col min="2568" max="2568" width="8.5703125" style="249" customWidth="1"/>
    <col min="2569" max="2569" width="4" style="249" customWidth="1"/>
    <col min="2570" max="2570" width="9" style="249" customWidth="1"/>
    <col min="2571" max="2571" width="5.5703125" style="249" customWidth="1"/>
    <col min="2572" max="2572" width="8.5703125" style="249" customWidth="1"/>
    <col min="2573" max="2573" width="2.5703125" style="249" bestFit="1" customWidth="1"/>
    <col min="2574" max="2817" width="9.140625" style="249"/>
    <col min="2818" max="2818" width="9" style="249" customWidth="1"/>
    <col min="2819" max="2819" width="5.5703125" style="249" customWidth="1"/>
    <col min="2820" max="2820" width="8.5703125" style="249" customWidth="1"/>
    <col min="2821" max="2821" width="4" style="249" customWidth="1"/>
    <col min="2822" max="2822" width="9" style="249" customWidth="1"/>
    <col min="2823" max="2823" width="5.5703125" style="249" customWidth="1"/>
    <col min="2824" max="2824" width="8.5703125" style="249" customWidth="1"/>
    <col min="2825" max="2825" width="4" style="249" customWidth="1"/>
    <col min="2826" max="2826" width="9" style="249" customWidth="1"/>
    <col min="2827" max="2827" width="5.5703125" style="249" customWidth="1"/>
    <col min="2828" max="2828" width="8.5703125" style="249" customWidth="1"/>
    <col min="2829" max="2829" width="2.5703125" style="249" bestFit="1" customWidth="1"/>
    <col min="2830" max="3073" width="9.140625" style="249"/>
    <col min="3074" max="3074" width="9" style="249" customWidth="1"/>
    <col min="3075" max="3075" width="5.5703125" style="249" customWidth="1"/>
    <col min="3076" max="3076" width="8.5703125" style="249" customWidth="1"/>
    <col min="3077" max="3077" width="4" style="249" customWidth="1"/>
    <col min="3078" max="3078" width="9" style="249" customWidth="1"/>
    <col min="3079" max="3079" width="5.5703125" style="249" customWidth="1"/>
    <col min="3080" max="3080" width="8.5703125" style="249" customWidth="1"/>
    <col min="3081" max="3081" width="4" style="249" customWidth="1"/>
    <col min="3082" max="3082" width="9" style="249" customWidth="1"/>
    <col min="3083" max="3083" width="5.5703125" style="249" customWidth="1"/>
    <col min="3084" max="3084" width="8.5703125" style="249" customWidth="1"/>
    <col min="3085" max="3085" width="2.5703125" style="249" bestFit="1" customWidth="1"/>
    <col min="3086" max="3329" width="9.140625" style="249"/>
    <col min="3330" max="3330" width="9" style="249" customWidth="1"/>
    <col min="3331" max="3331" width="5.5703125" style="249" customWidth="1"/>
    <col min="3332" max="3332" width="8.5703125" style="249" customWidth="1"/>
    <col min="3333" max="3333" width="4" style="249" customWidth="1"/>
    <col min="3334" max="3334" width="9" style="249" customWidth="1"/>
    <col min="3335" max="3335" width="5.5703125" style="249" customWidth="1"/>
    <col min="3336" max="3336" width="8.5703125" style="249" customWidth="1"/>
    <col min="3337" max="3337" width="4" style="249" customWidth="1"/>
    <col min="3338" max="3338" width="9" style="249" customWidth="1"/>
    <col min="3339" max="3339" width="5.5703125" style="249" customWidth="1"/>
    <col min="3340" max="3340" width="8.5703125" style="249" customWidth="1"/>
    <col min="3341" max="3341" width="2.5703125" style="249" bestFit="1" customWidth="1"/>
    <col min="3342" max="3585" width="9.140625" style="249"/>
    <col min="3586" max="3586" width="9" style="249" customWidth="1"/>
    <col min="3587" max="3587" width="5.5703125" style="249" customWidth="1"/>
    <col min="3588" max="3588" width="8.5703125" style="249" customWidth="1"/>
    <col min="3589" max="3589" width="4" style="249" customWidth="1"/>
    <col min="3590" max="3590" width="9" style="249" customWidth="1"/>
    <col min="3591" max="3591" width="5.5703125" style="249" customWidth="1"/>
    <col min="3592" max="3592" width="8.5703125" style="249" customWidth="1"/>
    <col min="3593" max="3593" width="4" style="249" customWidth="1"/>
    <col min="3594" max="3594" width="9" style="249" customWidth="1"/>
    <col min="3595" max="3595" width="5.5703125" style="249" customWidth="1"/>
    <col min="3596" max="3596" width="8.5703125" style="249" customWidth="1"/>
    <col min="3597" max="3597" width="2.5703125" style="249" bestFit="1" customWidth="1"/>
    <col min="3598" max="3841" width="9.140625" style="249"/>
    <col min="3842" max="3842" width="9" style="249" customWidth="1"/>
    <col min="3843" max="3843" width="5.5703125" style="249" customWidth="1"/>
    <col min="3844" max="3844" width="8.5703125" style="249" customWidth="1"/>
    <col min="3845" max="3845" width="4" style="249" customWidth="1"/>
    <col min="3846" max="3846" width="9" style="249" customWidth="1"/>
    <col min="3847" max="3847" width="5.5703125" style="249" customWidth="1"/>
    <col min="3848" max="3848" width="8.5703125" style="249" customWidth="1"/>
    <col min="3849" max="3849" width="4" style="249" customWidth="1"/>
    <col min="3850" max="3850" width="9" style="249" customWidth="1"/>
    <col min="3851" max="3851" width="5.5703125" style="249" customWidth="1"/>
    <col min="3852" max="3852" width="8.5703125" style="249" customWidth="1"/>
    <col min="3853" max="3853" width="2.5703125" style="249" bestFit="1" customWidth="1"/>
    <col min="3854" max="4097" width="9.140625" style="249"/>
    <col min="4098" max="4098" width="9" style="249" customWidth="1"/>
    <col min="4099" max="4099" width="5.5703125" style="249" customWidth="1"/>
    <col min="4100" max="4100" width="8.5703125" style="249" customWidth="1"/>
    <col min="4101" max="4101" width="4" style="249" customWidth="1"/>
    <col min="4102" max="4102" width="9" style="249" customWidth="1"/>
    <col min="4103" max="4103" width="5.5703125" style="249" customWidth="1"/>
    <col min="4104" max="4104" width="8.5703125" style="249" customWidth="1"/>
    <col min="4105" max="4105" width="4" style="249" customWidth="1"/>
    <col min="4106" max="4106" width="9" style="249" customWidth="1"/>
    <col min="4107" max="4107" width="5.5703125" style="249" customWidth="1"/>
    <col min="4108" max="4108" width="8.5703125" style="249" customWidth="1"/>
    <col min="4109" max="4109" width="2.5703125" style="249" bestFit="1" customWidth="1"/>
    <col min="4110" max="4353" width="9.140625" style="249"/>
    <col min="4354" max="4354" width="9" style="249" customWidth="1"/>
    <col min="4355" max="4355" width="5.5703125" style="249" customWidth="1"/>
    <col min="4356" max="4356" width="8.5703125" style="249" customWidth="1"/>
    <col min="4357" max="4357" width="4" style="249" customWidth="1"/>
    <col min="4358" max="4358" width="9" style="249" customWidth="1"/>
    <col min="4359" max="4359" width="5.5703125" style="249" customWidth="1"/>
    <col min="4360" max="4360" width="8.5703125" style="249" customWidth="1"/>
    <col min="4361" max="4361" width="4" style="249" customWidth="1"/>
    <col min="4362" max="4362" width="9" style="249" customWidth="1"/>
    <col min="4363" max="4363" width="5.5703125" style="249" customWidth="1"/>
    <col min="4364" max="4364" width="8.5703125" style="249" customWidth="1"/>
    <col min="4365" max="4365" width="2.5703125" style="249" bestFit="1" customWidth="1"/>
    <col min="4366" max="4609" width="9.140625" style="249"/>
    <col min="4610" max="4610" width="9" style="249" customWidth="1"/>
    <col min="4611" max="4611" width="5.5703125" style="249" customWidth="1"/>
    <col min="4612" max="4612" width="8.5703125" style="249" customWidth="1"/>
    <col min="4613" max="4613" width="4" style="249" customWidth="1"/>
    <col min="4614" max="4614" width="9" style="249" customWidth="1"/>
    <col min="4615" max="4615" width="5.5703125" style="249" customWidth="1"/>
    <col min="4616" max="4616" width="8.5703125" style="249" customWidth="1"/>
    <col min="4617" max="4617" width="4" style="249" customWidth="1"/>
    <col min="4618" max="4618" width="9" style="249" customWidth="1"/>
    <col min="4619" max="4619" width="5.5703125" style="249" customWidth="1"/>
    <col min="4620" max="4620" width="8.5703125" style="249" customWidth="1"/>
    <col min="4621" max="4621" width="2.5703125" style="249" bestFit="1" customWidth="1"/>
    <col min="4622" max="4865" width="9.140625" style="249"/>
    <col min="4866" max="4866" width="9" style="249" customWidth="1"/>
    <col min="4867" max="4867" width="5.5703125" style="249" customWidth="1"/>
    <col min="4868" max="4868" width="8.5703125" style="249" customWidth="1"/>
    <col min="4869" max="4869" width="4" style="249" customWidth="1"/>
    <col min="4870" max="4870" width="9" style="249" customWidth="1"/>
    <col min="4871" max="4871" width="5.5703125" style="249" customWidth="1"/>
    <col min="4872" max="4872" width="8.5703125" style="249" customWidth="1"/>
    <col min="4873" max="4873" width="4" style="249" customWidth="1"/>
    <col min="4874" max="4874" width="9" style="249" customWidth="1"/>
    <col min="4875" max="4875" width="5.5703125" style="249" customWidth="1"/>
    <col min="4876" max="4876" width="8.5703125" style="249" customWidth="1"/>
    <col min="4877" max="4877" width="2.5703125" style="249" bestFit="1" customWidth="1"/>
    <col min="4878" max="5121" width="9.140625" style="249"/>
    <col min="5122" max="5122" width="9" style="249" customWidth="1"/>
    <col min="5123" max="5123" width="5.5703125" style="249" customWidth="1"/>
    <col min="5124" max="5124" width="8.5703125" style="249" customWidth="1"/>
    <col min="5125" max="5125" width="4" style="249" customWidth="1"/>
    <col min="5126" max="5126" width="9" style="249" customWidth="1"/>
    <col min="5127" max="5127" width="5.5703125" style="249" customWidth="1"/>
    <col min="5128" max="5128" width="8.5703125" style="249" customWidth="1"/>
    <col min="5129" max="5129" width="4" style="249" customWidth="1"/>
    <col min="5130" max="5130" width="9" style="249" customWidth="1"/>
    <col min="5131" max="5131" width="5.5703125" style="249" customWidth="1"/>
    <col min="5132" max="5132" width="8.5703125" style="249" customWidth="1"/>
    <col min="5133" max="5133" width="2.5703125" style="249" bestFit="1" customWidth="1"/>
    <col min="5134" max="5377" width="9.140625" style="249"/>
    <col min="5378" max="5378" width="9" style="249" customWidth="1"/>
    <col min="5379" max="5379" width="5.5703125" style="249" customWidth="1"/>
    <col min="5380" max="5380" width="8.5703125" style="249" customWidth="1"/>
    <col min="5381" max="5381" width="4" style="249" customWidth="1"/>
    <col min="5382" max="5382" width="9" style="249" customWidth="1"/>
    <col min="5383" max="5383" width="5.5703125" style="249" customWidth="1"/>
    <col min="5384" max="5384" width="8.5703125" style="249" customWidth="1"/>
    <col min="5385" max="5385" width="4" style="249" customWidth="1"/>
    <col min="5386" max="5386" width="9" style="249" customWidth="1"/>
    <col min="5387" max="5387" width="5.5703125" style="249" customWidth="1"/>
    <col min="5388" max="5388" width="8.5703125" style="249" customWidth="1"/>
    <col min="5389" max="5389" width="2.5703125" style="249" bestFit="1" customWidth="1"/>
    <col min="5390" max="5633" width="9.140625" style="249"/>
    <col min="5634" max="5634" width="9" style="249" customWidth="1"/>
    <col min="5635" max="5635" width="5.5703125" style="249" customWidth="1"/>
    <col min="5636" max="5636" width="8.5703125" style="249" customWidth="1"/>
    <col min="5637" max="5637" width="4" style="249" customWidth="1"/>
    <col min="5638" max="5638" width="9" style="249" customWidth="1"/>
    <col min="5639" max="5639" width="5.5703125" style="249" customWidth="1"/>
    <col min="5640" max="5640" width="8.5703125" style="249" customWidth="1"/>
    <col min="5641" max="5641" width="4" style="249" customWidth="1"/>
    <col min="5642" max="5642" width="9" style="249" customWidth="1"/>
    <col min="5643" max="5643" width="5.5703125" style="249" customWidth="1"/>
    <col min="5644" max="5644" width="8.5703125" style="249" customWidth="1"/>
    <col min="5645" max="5645" width="2.5703125" style="249" bestFit="1" customWidth="1"/>
    <col min="5646" max="5889" width="9.140625" style="249"/>
    <col min="5890" max="5890" width="9" style="249" customWidth="1"/>
    <col min="5891" max="5891" width="5.5703125" style="249" customWidth="1"/>
    <col min="5892" max="5892" width="8.5703125" style="249" customWidth="1"/>
    <col min="5893" max="5893" width="4" style="249" customWidth="1"/>
    <col min="5894" max="5894" width="9" style="249" customWidth="1"/>
    <col min="5895" max="5895" width="5.5703125" style="249" customWidth="1"/>
    <col min="5896" max="5896" width="8.5703125" style="249" customWidth="1"/>
    <col min="5897" max="5897" width="4" style="249" customWidth="1"/>
    <col min="5898" max="5898" width="9" style="249" customWidth="1"/>
    <col min="5899" max="5899" width="5.5703125" style="249" customWidth="1"/>
    <col min="5900" max="5900" width="8.5703125" style="249" customWidth="1"/>
    <col min="5901" max="5901" width="2.5703125" style="249" bestFit="1" customWidth="1"/>
    <col min="5902" max="6145" width="9.140625" style="249"/>
    <col min="6146" max="6146" width="9" style="249" customWidth="1"/>
    <col min="6147" max="6147" width="5.5703125" style="249" customWidth="1"/>
    <col min="6148" max="6148" width="8.5703125" style="249" customWidth="1"/>
    <col min="6149" max="6149" width="4" style="249" customWidth="1"/>
    <col min="6150" max="6150" width="9" style="249" customWidth="1"/>
    <col min="6151" max="6151" width="5.5703125" style="249" customWidth="1"/>
    <col min="6152" max="6152" width="8.5703125" style="249" customWidth="1"/>
    <col min="6153" max="6153" width="4" style="249" customWidth="1"/>
    <col min="6154" max="6154" width="9" style="249" customWidth="1"/>
    <col min="6155" max="6155" width="5.5703125" style="249" customWidth="1"/>
    <col min="6156" max="6156" width="8.5703125" style="249" customWidth="1"/>
    <col min="6157" max="6157" width="2.5703125" style="249" bestFit="1" customWidth="1"/>
    <col min="6158" max="6401" width="9.140625" style="249"/>
    <col min="6402" max="6402" width="9" style="249" customWidth="1"/>
    <col min="6403" max="6403" width="5.5703125" style="249" customWidth="1"/>
    <col min="6404" max="6404" width="8.5703125" style="249" customWidth="1"/>
    <col min="6405" max="6405" width="4" style="249" customWidth="1"/>
    <col min="6406" max="6406" width="9" style="249" customWidth="1"/>
    <col min="6407" max="6407" width="5.5703125" style="249" customWidth="1"/>
    <col min="6408" max="6408" width="8.5703125" style="249" customWidth="1"/>
    <col min="6409" max="6409" width="4" style="249" customWidth="1"/>
    <col min="6410" max="6410" width="9" style="249" customWidth="1"/>
    <col min="6411" max="6411" width="5.5703125" style="249" customWidth="1"/>
    <col min="6412" max="6412" width="8.5703125" style="249" customWidth="1"/>
    <col min="6413" max="6413" width="2.5703125" style="249" bestFit="1" customWidth="1"/>
    <col min="6414" max="6657" width="9.140625" style="249"/>
    <col min="6658" max="6658" width="9" style="249" customWidth="1"/>
    <col min="6659" max="6659" width="5.5703125" style="249" customWidth="1"/>
    <col min="6660" max="6660" width="8.5703125" style="249" customWidth="1"/>
    <col min="6661" max="6661" width="4" style="249" customWidth="1"/>
    <col min="6662" max="6662" width="9" style="249" customWidth="1"/>
    <col min="6663" max="6663" width="5.5703125" style="249" customWidth="1"/>
    <col min="6664" max="6664" width="8.5703125" style="249" customWidth="1"/>
    <col min="6665" max="6665" width="4" style="249" customWidth="1"/>
    <col min="6666" max="6666" width="9" style="249" customWidth="1"/>
    <col min="6667" max="6667" width="5.5703125" style="249" customWidth="1"/>
    <col min="6668" max="6668" width="8.5703125" style="249" customWidth="1"/>
    <col min="6669" max="6669" width="2.5703125" style="249" bestFit="1" customWidth="1"/>
    <col min="6670" max="6913" width="9.140625" style="249"/>
    <col min="6914" max="6914" width="9" style="249" customWidth="1"/>
    <col min="6915" max="6915" width="5.5703125" style="249" customWidth="1"/>
    <col min="6916" max="6916" width="8.5703125" style="249" customWidth="1"/>
    <col min="6917" max="6917" width="4" style="249" customWidth="1"/>
    <col min="6918" max="6918" width="9" style="249" customWidth="1"/>
    <col min="6919" max="6919" width="5.5703125" style="249" customWidth="1"/>
    <col min="6920" max="6920" width="8.5703125" style="249" customWidth="1"/>
    <col min="6921" max="6921" width="4" style="249" customWidth="1"/>
    <col min="6922" max="6922" width="9" style="249" customWidth="1"/>
    <col min="6923" max="6923" width="5.5703125" style="249" customWidth="1"/>
    <col min="6924" max="6924" width="8.5703125" style="249" customWidth="1"/>
    <col min="6925" max="6925" width="2.5703125" style="249" bestFit="1" customWidth="1"/>
    <col min="6926" max="7169" width="9.140625" style="249"/>
    <col min="7170" max="7170" width="9" style="249" customWidth="1"/>
    <col min="7171" max="7171" width="5.5703125" style="249" customWidth="1"/>
    <col min="7172" max="7172" width="8.5703125" style="249" customWidth="1"/>
    <col min="7173" max="7173" width="4" style="249" customWidth="1"/>
    <col min="7174" max="7174" width="9" style="249" customWidth="1"/>
    <col min="7175" max="7175" width="5.5703125" style="249" customWidth="1"/>
    <col min="7176" max="7176" width="8.5703125" style="249" customWidth="1"/>
    <col min="7177" max="7177" width="4" style="249" customWidth="1"/>
    <col min="7178" max="7178" width="9" style="249" customWidth="1"/>
    <col min="7179" max="7179" width="5.5703125" style="249" customWidth="1"/>
    <col min="7180" max="7180" width="8.5703125" style="249" customWidth="1"/>
    <col min="7181" max="7181" width="2.5703125" style="249" bestFit="1" customWidth="1"/>
    <col min="7182" max="7425" width="9.140625" style="249"/>
    <col min="7426" max="7426" width="9" style="249" customWidth="1"/>
    <col min="7427" max="7427" width="5.5703125" style="249" customWidth="1"/>
    <col min="7428" max="7428" width="8.5703125" style="249" customWidth="1"/>
    <col min="7429" max="7429" width="4" style="249" customWidth="1"/>
    <col min="7430" max="7430" width="9" style="249" customWidth="1"/>
    <col min="7431" max="7431" width="5.5703125" style="249" customWidth="1"/>
    <col min="7432" max="7432" width="8.5703125" style="249" customWidth="1"/>
    <col min="7433" max="7433" width="4" style="249" customWidth="1"/>
    <col min="7434" max="7434" width="9" style="249" customWidth="1"/>
    <col min="7435" max="7435" width="5.5703125" style="249" customWidth="1"/>
    <col min="7436" max="7436" width="8.5703125" style="249" customWidth="1"/>
    <col min="7437" max="7437" width="2.5703125" style="249" bestFit="1" customWidth="1"/>
    <col min="7438" max="7681" width="9.140625" style="249"/>
    <col min="7682" max="7682" width="9" style="249" customWidth="1"/>
    <col min="7683" max="7683" width="5.5703125" style="249" customWidth="1"/>
    <col min="7684" max="7684" width="8.5703125" style="249" customWidth="1"/>
    <col min="7685" max="7685" width="4" style="249" customWidth="1"/>
    <col min="7686" max="7686" width="9" style="249" customWidth="1"/>
    <col min="7687" max="7687" width="5.5703125" style="249" customWidth="1"/>
    <col min="7688" max="7688" width="8.5703125" style="249" customWidth="1"/>
    <col min="7689" max="7689" width="4" style="249" customWidth="1"/>
    <col min="7690" max="7690" width="9" style="249" customWidth="1"/>
    <col min="7691" max="7691" width="5.5703125" style="249" customWidth="1"/>
    <col min="7692" max="7692" width="8.5703125" style="249" customWidth="1"/>
    <col min="7693" max="7693" width="2.5703125" style="249" bestFit="1" customWidth="1"/>
    <col min="7694" max="7937" width="9.140625" style="249"/>
    <col min="7938" max="7938" width="9" style="249" customWidth="1"/>
    <col min="7939" max="7939" width="5.5703125" style="249" customWidth="1"/>
    <col min="7940" max="7940" width="8.5703125" style="249" customWidth="1"/>
    <col min="7941" max="7941" width="4" style="249" customWidth="1"/>
    <col min="7942" max="7942" width="9" style="249" customWidth="1"/>
    <col min="7943" max="7943" width="5.5703125" style="249" customWidth="1"/>
    <col min="7944" max="7944" width="8.5703125" style="249" customWidth="1"/>
    <col min="7945" max="7945" width="4" style="249" customWidth="1"/>
    <col min="7946" max="7946" width="9" style="249" customWidth="1"/>
    <col min="7947" max="7947" width="5.5703125" style="249" customWidth="1"/>
    <col min="7948" max="7948" width="8.5703125" style="249" customWidth="1"/>
    <col min="7949" max="7949" width="2.5703125" style="249" bestFit="1" customWidth="1"/>
    <col min="7950" max="8193" width="9.140625" style="249"/>
    <col min="8194" max="8194" width="9" style="249" customWidth="1"/>
    <col min="8195" max="8195" width="5.5703125" style="249" customWidth="1"/>
    <col min="8196" max="8196" width="8.5703125" style="249" customWidth="1"/>
    <col min="8197" max="8197" width="4" style="249" customWidth="1"/>
    <col min="8198" max="8198" width="9" style="249" customWidth="1"/>
    <col min="8199" max="8199" width="5.5703125" style="249" customWidth="1"/>
    <col min="8200" max="8200" width="8.5703125" style="249" customWidth="1"/>
    <col min="8201" max="8201" width="4" style="249" customWidth="1"/>
    <col min="8202" max="8202" width="9" style="249" customWidth="1"/>
    <col min="8203" max="8203" width="5.5703125" style="249" customWidth="1"/>
    <col min="8204" max="8204" width="8.5703125" style="249" customWidth="1"/>
    <col min="8205" max="8205" width="2.5703125" style="249" bestFit="1" customWidth="1"/>
    <col min="8206" max="8449" width="9.140625" style="249"/>
    <col min="8450" max="8450" width="9" style="249" customWidth="1"/>
    <col min="8451" max="8451" width="5.5703125" style="249" customWidth="1"/>
    <col min="8452" max="8452" width="8.5703125" style="249" customWidth="1"/>
    <col min="8453" max="8453" width="4" style="249" customWidth="1"/>
    <col min="8454" max="8454" width="9" style="249" customWidth="1"/>
    <col min="8455" max="8455" width="5.5703125" style="249" customWidth="1"/>
    <col min="8456" max="8456" width="8.5703125" style="249" customWidth="1"/>
    <col min="8457" max="8457" width="4" style="249" customWidth="1"/>
    <col min="8458" max="8458" width="9" style="249" customWidth="1"/>
    <col min="8459" max="8459" width="5.5703125" style="249" customWidth="1"/>
    <col min="8460" max="8460" width="8.5703125" style="249" customWidth="1"/>
    <col min="8461" max="8461" width="2.5703125" style="249" bestFit="1" customWidth="1"/>
    <col min="8462" max="8705" width="9.140625" style="249"/>
    <col min="8706" max="8706" width="9" style="249" customWidth="1"/>
    <col min="8707" max="8707" width="5.5703125" style="249" customWidth="1"/>
    <col min="8708" max="8708" width="8.5703125" style="249" customWidth="1"/>
    <col min="8709" max="8709" width="4" style="249" customWidth="1"/>
    <col min="8710" max="8710" width="9" style="249" customWidth="1"/>
    <col min="8711" max="8711" width="5.5703125" style="249" customWidth="1"/>
    <col min="8712" max="8712" width="8.5703125" style="249" customWidth="1"/>
    <col min="8713" max="8713" width="4" style="249" customWidth="1"/>
    <col min="8714" max="8714" width="9" style="249" customWidth="1"/>
    <col min="8715" max="8715" width="5.5703125" style="249" customWidth="1"/>
    <col min="8716" max="8716" width="8.5703125" style="249" customWidth="1"/>
    <col min="8717" max="8717" width="2.5703125" style="249" bestFit="1" customWidth="1"/>
    <col min="8718" max="8961" width="9.140625" style="249"/>
    <col min="8962" max="8962" width="9" style="249" customWidth="1"/>
    <col min="8963" max="8963" width="5.5703125" style="249" customWidth="1"/>
    <col min="8964" max="8964" width="8.5703125" style="249" customWidth="1"/>
    <col min="8965" max="8965" width="4" style="249" customWidth="1"/>
    <col min="8966" max="8966" width="9" style="249" customWidth="1"/>
    <col min="8967" max="8967" width="5.5703125" style="249" customWidth="1"/>
    <col min="8968" max="8968" width="8.5703125" style="249" customWidth="1"/>
    <col min="8969" max="8969" width="4" style="249" customWidth="1"/>
    <col min="8970" max="8970" width="9" style="249" customWidth="1"/>
    <col min="8971" max="8971" width="5.5703125" style="249" customWidth="1"/>
    <col min="8972" max="8972" width="8.5703125" style="249" customWidth="1"/>
    <col min="8973" max="8973" width="2.5703125" style="249" bestFit="1" customWidth="1"/>
    <col min="8974" max="9217" width="9.140625" style="249"/>
    <col min="9218" max="9218" width="9" style="249" customWidth="1"/>
    <col min="9219" max="9219" width="5.5703125" style="249" customWidth="1"/>
    <col min="9220" max="9220" width="8.5703125" style="249" customWidth="1"/>
    <col min="9221" max="9221" width="4" style="249" customWidth="1"/>
    <col min="9222" max="9222" width="9" style="249" customWidth="1"/>
    <col min="9223" max="9223" width="5.5703125" style="249" customWidth="1"/>
    <col min="9224" max="9224" width="8.5703125" style="249" customWidth="1"/>
    <col min="9225" max="9225" width="4" style="249" customWidth="1"/>
    <col min="9226" max="9226" width="9" style="249" customWidth="1"/>
    <col min="9227" max="9227" width="5.5703125" style="249" customWidth="1"/>
    <col min="9228" max="9228" width="8.5703125" style="249" customWidth="1"/>
    <col min="9229" max="9229" width="2.5703125" style="249" bestFit="1" customWidth="1"/>
    <col min="9230" max="9473" width="9.140625" style="249"/>
    <col min="9474" max="9474" width="9" style="249" customWidth="1"/>
    <col min="9475" max="9475" width="5.5703125" style="249" customWidth="1"/>
    <col min="9476" max="9476" width="8.5703125" style="249" customWidth="1"/>
    <col min="9477" max="9477" width="4" style="249" customWidth="1"/>
    <col min="9478" max="9478" width="9" style="249" customWidth="1"/>
    <col min="9479" max="9479" width="5.5703125" style="249" customWidth="1"/>
    <col min="9480" max="9480" width="8.5703125" style="249" customWidth="1"/>
    <col min="9481" max="9481" width="4" style="249" customWidth="1"/>
    <col min="9482" max="9482" width="9" style="249" customWidth="1"/>
    <col min="9483" max="9483" width="5.5703125" style="249" customWidth="1"/>
    <col min="9484" max="9484" width="8.5703125" style="249" customWidth="1"/>
    <col min="9485" max="9485" width="2.5703125" style="249" bestFit="1" customWidth="1"/>
    <col min="9486" max="9729" width="9.140625" style="249"/>
    <col min="9730" max="9730" width="9" style="249" customWidth="1"/>
    <col min="9731" max="9731" width="5.5703125" style="249" customWidth="1"/>
    <col min="9732" max="9732" width="8.5703125" style="249" customWidth="1"/>
    <col min="9733" max="9733" width="4" style="249" customWidth="1"/>
    <col min="9734" max="9734" width="9" style="249" customWidth="1"/>
    <col min="9735" max="9735" width="5.5703125" style="249" customWidth="1"/>
    <col min="9736" max="9736" width="8.5703125" style="249" customWidth="1"/>
    <col min="9737" max="9737" width="4" style="249" customWidth="1"/>
    <col min="9738" max="9738" width="9" style="249" customWidth="1"/>
    <col min="9739" max="9739" width="5.5703125" style="249" customWidth="1"/>
    <col min="9740" max="9740" width="8.5703125" style="249" customWidth="1"/>
    <col min="9741" max="9741" width="2.5703125" style="249" bestFit="1" customWidth="1"/>
    <col min="9742" max="9985" width="9.140625" style="249"/>
    <col min="9986" max="9986" width="9" style="249" customWidth="1"/>
    <col min="9987" max="9987" width="5.5703125" style="249" customWidth="1"/>
    <col min="9988" max="9988" width="8.5703125" style="249" customWidth="1"/>
    <col min="9989" max="9989" width="4" style="249" customWidth="1"/>
    <col min="9990" max="9990" width="9" style="249" customWidth="1"/>
    <col min="9991" max="9991" width="5.5703125" style="249" customWidth="1"/>
    <col min="9992" max="9992" width="8.5703125" style="249" customWidth="1"/>
    <col min="9993" max="9993" width="4" style="249" customWidth="1"/>
    <col min="9994" max="9994" width="9" style="249" customWidth="1"/>
    <col min="9995" max="9995" width="5.5703125" style="249" customWidth="1"/>
    <col min="9996" max="9996" width="8.5703125" style="249" customWidth="1"/>
    <col min="9997" max="9997" width="2.5703125" style="249" bestFit="1" customWidth="1"/>
    <col min="9998" max="10241" width="9.140625" style="249"/>
    <col min="10242" max="10242" width="9" style="249" customWidth="1"/>
    <col min="10243" max="10243" width="5.5703125" style="249" customWidth="1"/>
    <col min="10244" max="10244" width="8.5703125" style="249" customWidth="1"/>
    <col min="10245" max="10245" width="4" style="249" customWidth="1"/>
    <col min="10246" max="10246" width="9" style="249" customWidth="1"/>
    <col min="10247" max="10247" width="5.5703125" style="249" customWidth="1"/>
    <col min="10248" max="10248" width="8.5703125" style="249" customWidth="1"/>
    <col min="10249" max="10249" width="4" style="249" customWidth="1"/>
    <col min="10250" max="10250" width="9" style="249" customWidth="1"/>
    <col min="10251" max="10251" width="5.5703125" style="249" customWidth="1"/>
    <col min="10252" max="10252" width="8.5703125" style="249" customWidth="1"/>
    <col min="10253" max="10253" width="2.5703125" style="249" bestFit="1" customWidth="1"/>
    <col min="10254" max="10497" width="9.140625" style="249"/>
    <col min="10498" max="10498" width="9" style="249" customWidth="1"/>
    <col min="10499" max="10499" width="5.5703125" style="249" customWidth="1"/>
    <col min="10500" max="10500" width="8.5703125" style="249" customWidth="1"/>
    <col min="10501" max="10501" width="4" style="249" customWidth="1"/>
    <col min="10502" max="10502" width="9" style="249" customWidth="1"/>
    <col min="10503" max="10503" width="5.5703125" style="249" customWidth="1"/>
    <col min="10504" max="10504" width="8.5703125" style="249" customWidth="1"/>
    <col min="10505" max="10505" width="4" style="249" customWidth="1"/>
    <col min="10506" max="10506" width="9" style="249" customWidth="1"/>
    <col min="10507" max="10507" width="5.5703125" style="249" customWidth="1"/>
    <col min="10508" max="10508" width="8.5703125" style="249" customWidth="1"/>
    <col min="10509" max="10509" width="2.5703125" style="249" bestFit="1" customWidth="1"/>
    <col min="10510" max="10753" width="9.140625" style="249"/>
    <col min="10754" max="10754" width="9" style="249" customWidth="1"/>
    <col min="10755" max="10755" width="5.5703125" style="249" customWidth="1"/>
    <col min="10756" max="10756" width="8.5703125" style="249" customWidth="1"/>
    <col min="10757" max="10757" width="4" style="249" customWidth="1"/>
    <col min="10758" max="10758" width="9" style="249" customWidth="1"/>
    <col min="10759" max="10759" width="5.5703125" style="249" customWidth="1"/>
    <col min="10760" max="10760" width="8.5703125" style="249" customWidth="1"/>
    <col min="10761" max="10761" width="4" style="249" customWidth="1"/>
    <col min="10762" max="10762" width="9" style="249" customWidth="1"/>
    <col min="10763" max="10763" width="5.5703125" style="249" customWidth="1"/>
    <col min="10764" max="10764" width="8.5703125" style="249" customWidth="1"/>
    <col min="10765" max="10765" width="2.5703125" style="249" bestFit="1" customWidth="1"/>
    <col min="10766" max="11009" width="9.140625" style="249"/>
    <col min="11010" max="11010" width="9" style="249" customWidth="1"/>
    <col min="11011" max="11011" width="5.5703125" style="249" customWidth="1"/>
    <col min="11012" max="11012" width="8.5703125" style="249" customWidth="1"/>
    <col min="11013" max="11013" width="4" style="249" customWidth="1"/>
    <col min="11014" max="11014" width="9" style="249" customWidth="1"/>
    <col min="11015" max="11015" width="5.5703125" style="249" customWidth="1"/>
    <col min="11016" max="11016" width="8.5703125" style="249" customWidth="1"/>
    <col min="11017" max="11017" width="4" style="249" customWidth="1"/>
    <col min="11018" max="11018" width="9" style="249" customWidth="1"/>
    <col min="11019" max="11019" width="5.5703125" style="249" customWidth="1"/>
    <col min="11020" max="11020" width="8.5703125" style="249" customWidth="1"/>
    <col min="11021" max="11021" width="2.5703125" style="249" bestFit="1" customWidth="1"/>
    <col min="11022" max="11265" width="9.140625" style="249"/>
    <col min="11266" max="11266" width="9" style="249" customWidth="1"/>
    <col min="11267" max="11267" width="5.5703125" style="249" customWidth="1"/>
    <col min="11268" max="11268" width="8.5703125" style="249" customWidth="1"/>
    <col min="11269" max="11269" width="4" style="249" customWidth="1"/>
    <col min="11270" max="11270" width="9" style="249" customWidth="1"/>
    <col min="11271" max="11271" width="5.5703125" style="249" customWidth="1"/>
    <col min="11272" max="11272" width="8.5703125" style="249" customWidth="1"/>
    <col min="11273" max="11273" width="4" style="249" customWidth="1"/>
    <col min="11274" max="11274" width="9" style="249" customWidth="1"/>
    <col min="11275" max="11275" width="5.5703125" style="249" customWidth="1"/>
    <col min="11276" max="11276" width="8.5703125" style="249" customWidth="1"/>
    <col min="11277" max="11277" width="2.5703125" style="249" bestFit="1" customWidth="1"/>
    <col min="11278" max="11521" width="9.140625" style="249"/>
    <col min="11522" max="11522" width="9" style="249" customWidth="1"/>
    <col min="11523" max="11523" width="5.5703125" style="249" customWidth="1"/>
    <col min="11524" max="11524" width="8.5703125" style="249" customWidth="1"/>
    <col min="11525" max="11525" width="4" style="249" customWidth="1"/>
    <col min="11526" max="11526" width="9" style="249" customWidth="1"/>
    <col min="11527" max="11527" width="5.5703125" style="249" customWidth="1"/>
    <col min="11528" max="11528" width="8.5703125" style="249" customWidth="1"/>
    <col min="11529" max="11529" width="4" style="249" customWidth="1"/>
    <col min="11530" max="11530" width="9" style="249" customWidth="1"/>
    <col min="11531" max="11531" width="5.5703125" style="249" customWidth="1"/>
    <col min="11532" max="11532" width="8.5703125" style="249" customWidth="1"/>
    <col min="11533" max="11533" width="2.5703125" style="249" bestFit="1" customWidth="1"/>
    <col min="11534" max="11777" width="9.140625" style="249"/>
    <col min="11778" max="11778" width="9" style="249" customWidth="1"/>
    <col min="11779" max="11779" width="5.5703125" style="249" customWidth="1"/>
    <col min="11780" max="11780" width="8.5703125" style="249" customWidth="1"/>
    <col min="11781" max="11781" width="4" style="249" customWidth="1"/>
    <col min="11782" max="11782" width="9" style="249" customWidth="1"/>
    <col min="11783" max="11783" width="5.5703125" style="249" customWidth="1"/>
    <col min="11784" max="11784" width="8.5703125" style="249" customWidth="1"/>
    <col min="11785" max="11785" width="4" style="249" customWidth="1"/>
    <col min="11786" max="11786" width="9" style="249" customWidth="1"/>
    <col min="11787" max="11787" width="5.5703125" style="249" customWidth="1"/>
    <col min="11788" max="11788" width="8.5703125" style="249" customWidth="1"/>
    <col min="11789" max="11789" width="2.5703125" style="249" bestFit="1" customWidth="1"/>
    <col min="11790" max="12033" width="9.140625" style="249"/>
    <col min="12034" max="12034" width="9" style="249" customWidth="1"/>
    <col min="12035" max="12035" width="5.5703125" style="249" customWidth="1"/>
    <col min="12036" max="12036" width="8.5703125" style="249" customWidth="1"/>
    <col min="12037" max="12037" width="4" style="249" customWidth="1"/>
    <col min="12038" max="12038" width="9" style="249" customWidth="1"/>
    <col min="12039" max="12039" width="5.5703125" style="249" customWidth="1"/>
    <col min="12040" max="12040" width="8.5703125" style="249" customWidth="1"/>
    <col min="12041" max="12041" width="4" style="249" customWidth="1"/>
    <col min="12042" max="12042" width="9" style="249" customWidth="1"/>
    <col min="12043" max="12043" width="5.5703125" style="249" customWidth="1"/>
    <col min="12044" max="12044" width="8.5703125" style="249" customWidth="1"/>
    <col min="12045" max="12045" width="2.5703125" style="249" bestFit="1" customWidth="1"/>
    <col min="12046" max="12289" width="9.140625" style="249"/>
    <col min="12290" max="12290" width="9" style="249" customWidth="1"/>
    <col min="12291" max="12291" width="5.5703125" style="249" customWidth="1"/>
    <col min="12292" max="12292" width="8.5703125" style="249" customWidth="1"/>
    <col min="12293" max="12293" width="4" style="249" customWidth="1"/>
    <col min="12294" max="12294" width="9" style="249" customWidth="1"/>
    <col min="12295" max="12295" width="5.5703125" style="249" customWidth="1"/>
    <col min="12296" max="12296" width="8.5703125" style="249" customWidth="1"/>
    <col min="12297" max="12297" width="4" style="249" customWidth="1"/>
    <col min="12298" max="12298" width="9" style="249" customWidth="1"/>
    <col min="12299" max="12299" width="5.5703125" style="249" customWidth="1"/>
    <col min="12300" max="12300" width="8.5703125" style="249" customWidth="1"/>
    <col min="12301" max="12301" width="2.5703125" style="249" bestFit="1" customWidth="1"/>
    <col min="12302" max="12545" width="9.140625" style="249"/>
    <col min="12546" max="12546" width="9" style="249" customWidth="1"/>
    <col min="12547" max="12547" width="5.5703125" style="249" customWidth="1"/>
    <col min="12548" max="12548" width="8.5703125" style="249" customWidth="1"/>
    <col min="12549" max="12549" width="4" style="249" customWidth="1"/>
    <col min="12550" max="12550" width="9" style="249" customWidth="1"/>
    <col min="12551" max="12551" width="5.5703125" style="249" customWidth="1"/>
    <col min="12552" max="12552" width="8.5703125" style="249" customWidth="1"/>
    <col min="12553" max="12553" width="4" style="249" customWidth="1"/>
    <col min="12554" max="12554" width="9" style="249" customWidth="1"/>
    <col min="12555" max="12555" width="5.5703125" style="249" customWidth="1"/>
    <col min="12556" max="12556" width="8.5703125" style="249" customWidth="1"/>
    <col min="12557" max="12557" width="2.5703125" style="249" bestFit="1" customWidth="1"/>
    <col min="12558" max="12801" width="9.140625" style="249"/>
    <col min="12802" max="12802" width="9" style="249" customWidth="1"/>
    <col min="12803" max="12803" width="5.5703125" style="249" customWidth="1"/>
    <col min="12804" max="12804" width="8.5703125" style="249" customWidth="1"/>
    <col min="12805" max="12805" width="4" style="249" customWidth="1"/>
    <col min="12806" max="12806" width="9" style="249" customWidth="1"/>
    <col min="12807" max="12807" width="5.5703125" style="249" customWidth="1"/>
    <col min="12808" max="12808" width="8.5703125" style="249" customWidth="1"/>
    <col min="12809" max="12809" width="4" style="249" customWidth="1"/>
    <col min="12810" max="12810" width="9" style="249" customWidth="1"/>
    <col min="12811" max="12811" width="5.5703125" style="249" customWidth="1"/>
    <col min="12812" max="12812" width="8.5703125" style="249" customWidth="1"/>
    <col min="12813" max="12813" width="2.5703125" style="249" bestFit="1" customWidth="1"/>
    <col min="12814" max="13057" width="9.140625" style="249"/>
    <col min="13058" max="13058" width="9" style="249" customWidth="1"/>
    <col min="13059" max="13059" width="5.5703125" style="249" customWidth="1"/>
    <col min="13060" max="13060" width="8.5703125" style="249" customWidth="1"/>
    <col min="13061" max="13061" width="4" style="249" customWidth="1"/>
    <col min="13062" max="13062" width="9" style="249" customWidth="1"/>
    <col min="13063" max="13063" width="5.5703125" style="249" customWidth="1"/>
    <col min="13064" max="13064" width="8.5703125" style="249" customWidth="1"/>
    <col min="13065" max="13065" width="4" style="249" customWidth="1"/>
    <col min="13066" max="13066" width="9" style="249" customWidth="1"/>
    <col min="13067" max="13067" width="5.5703125" style="249" customWidth="1"/>
    <col min="13068" max="13068" width="8.5703125" style="249" customWidth="1"/>
    <col min="13069" max="13069" width="2.5703125" style="249" bestFit="1" customWidth="1"/>
    <col min="13070" max="13313" width="9.140625" style="249"/>
    <col min="13314" max="13314" width="9" style="249" customWidth="1"/>
    <col min="13315" max="13315" width="5.5703125" style="249" customWidth="1"/>
    <col min="13316" max="13316" width="8.5703125" style="249" customWidth="1"/>
    <col min="13317" max="13317" width="4" style="249" customWidth="1"/>
    <col min="13318" max="13318" width="9" style="249" customWidth="1"/>
    <col min="13319" max="13319" width="5.5703125" style="249" customWidth="1"/>
    <col min="13320" max="13320" width="8.5703125" style="249" customWidth="1"/>
    <col min="13321" max="13321" width="4" style="249" customWidth="1"/>
    <col min="13322" max="13322" width="9" style="249" customWidth="1"/>
    <col min="13323" max="13323" width="5.5703125" style="249" customWidth="1"/>
    <col min="13324" max="13324" width="8.5703125" style="249" customWidth="1"/>
    <col min="13325" max="13325" width="2.5703125" style="249" bestFit="1" customWidth="1"/>
    <col min="13326" max="13569" width="9.140625" style="249"/>
    <col min="13570" max="13570" width="9" style="249" customWidth="1"/>
    <col min="13571" max="13571" width="5.5703125" style="249" customWidth="1"/>
    <col min="13572" max="13572" width="8.5703125" style="249" customWidth="1"/>
    <col min="13573" max="13573" width="4" style="249" customWidth="1"/>
    <col min="13574" max="13574" width="9" style="249" customWidth="1"/>
    <col min="13575" max="13575" width="5.5703125" style="249" customWidth="1"/>
    <col min="13576" max="13576" width="8.5703125" style="249" customWidth="1"/>
    <col min="13577" max="13577" width="4" style="249" customWidth="1"/>
    <col min="13578" max="13578" width="9" style="249" customWidth="1"/>
    <col min="13579" max="13579" width="5.5703125" style="249" customWidth="1"/>
    <col min="13580" max="13580" width="8.5703125" style="249" customWidth="1"/>
    <col min="13581" max="13581" width="2.5703125" style="249" bestFit="1" customWidth="1"/>
    <col min="13582" max="13825" width="9.140625" style="249"/>
    <col min="13826" max="13826" width="9" style="249" customWidth="1"/>
    <col min="13827" max="13827" width="5.5703125" style="249" customWidth="1"/>
    <col min="13828" max="13828" width="8.5703125" style="249" customWidth="1"/>
    <col min="13829" max="13829" width="4" style="249" customWidth="1"/>
    <col min="13830" max="13830" width="9" style="249" customWidth="1"/>
    <col min="13831" max="13831" width="5.5703125" style="249" customWidth="1"/>
    <col min="13832" max="13832" width="8.5703125" style="249" customWidth="1"/>
    <col min="13833" max="13833" width="4" style="249" customWidth="1"/>
    <col min="13834" max="13834" width="9" style="249" customWidth="1"/>
    <col min="13835" max="13835" width="5.5703125" style="249" customWidth="1"/>
    <col min="13836" max="13836" width="8.5703125" style="249" customWidth="1"/>
    <col min="13837" max="13837" width="2.5703125" style="249" bestFit="1" customWidth="1"/>
    <col min="13838" max="14081" width="9.140625" style="249"/>
    <col min="14082" max="14082" width="9" style="249" customWidth="1"/>
    <col min="14083" max="14083" width="5.5703125" style="249" customWidth="1"/>
    <col min="14084" max="14084" width="8.5703125" style="249" customWidth="1"/>
    <col min="14085" max="14085" width="4" style="249" customWidth="1"/>
    <col min="14086" max="14086" width="9" style="249" customWidth="1"/>
    <col min="14087" max="14087" width="5.5703125" style="249" customWidth="1"/>
    <col min="14088" max="14088" width="8.5703125" style="249" customWidth="1"/>
    <col min="14089" max="14089" width="4" style="249" customWidth="1"/>
    <col min="14090" max="14090" width="9" style="249" customWidth="1"/>
    <col min="14091" max="14091" width="5.5703125" style="249" customWidth="1"/>
    <col min="14092" max="14092" width="8.5703125" style="249" customWidth="1"/>
    <col min="14093" max="14093" width="2.5703125" style="249" bestFit="1" customWidth="1"/>
    <col min="14094" max="14337" width="9.140625" style="249"/>
    <col min="14338" max="14338" width="9" style="249" customWidth="1"/>
    <col min="14339" max="14339" width="5.5703125" style="249" customWidth="1"/>
    <col min="14340" max="14340" width="8.5703125" style="249" customWidth="1"/>
    <col min="14341" max="14341" width="4" style="249" customWidth="1"/>
    <col min="14342" max="14342" width="9" style="249" customWidth="1"/>
    <col min="14343" max="14343" width="5.5703125" style="249" customWidth="1"/>
    <col min="14344" max="14344" width="8.5703125" style="249" customWidth="1"/>
    <col min="14345" max="14345" width="4" style="249" customWidth="1"/>
    <col min="14346" max="14346" width="9" style="249" customWidth="1"/>
    <col min="14347" max="14347" width="5.5703125" style="249" customWidth="1"/>
    <col min="14348" max="14348" width="8.5703125" style="249" customWidth="1"/>
    <col min="14349" max="14349" width="2.5703125" style="249" bestFit="1" customWidth="1"/>
    <col min="14350" max="14593" width="9.140625" style="249"/>
    <col min="14594" max="14594" width="9" style="249" customWidth="1"/>
    <col min="14595" max="14595" width="5.5703125" style="249" customWidth="1"/>
    <col min="14596" max="14596" width="8.5703125" style="249" customWidth="1"/>
    <col min="14597" max="14597" width="4" style="249" customWidth="1"/>
    <col min="14598" max="14598" width="9" style="249" customWidth="1"/>
    <col min="14599" max="14599" width="5.5703125" style="249" customWidth="1"/>
    <col min="14600" max="14600" width="8.5703125" style="249" customWidth="1"/>
    <col min="14601" max="14601" width="4" style="249" customWidth="1"/>
    <col min="14602" max="14602" width="9" style="249" customWidth="1"/>
    <col min="14603" max="14603" width="5.5703125" style="249" customWidth="1"/>
    <col min="14604" max="14604" width="8.5703125" style="249" customWidth="1"/>
    <col min="14605" max="14605" width="2.5703125" style="249" bestFit="1" customWidth="1"/>
    <col min="14606" max="14849" width="9.140625" style="249"/>
    <col min="14850" max="14850" width="9" style="249" customWidth="1"/>
    <col min="14851" max="14851" width="5.5703125" style="249" customWidth="1"/>
    <col min="14852" max="14852" width="8.5703125" style="249" customWidth="1"/>
    <col min="14853" max="14853" width="4" style="249" customWidth="1"/>
    <col min="14854" max="14854" width="9" style="249" customWidth="1"/>
    <col min="14855" max="14855" width="5.5703125" style="249" customWidth="1"/>
    <col min="14856" max="14856" width="8.5703125" style="249" customWidth="1"/>
    <col min="14857" max="14857" width="4" style="249" customWidth="1"/>
    <col min="14858" max="14858" width="9" style="249" customWidth="1"/>
    <col min="14859" max="14859" width="5.5703125" style="249" customWidth="1"/>
    <col min="14860" max="14860" width="8.5703125" style="249" customWidth="1"/>
    <col min="14861" max="14861" width="2.5703125" style="249" bestFit="1" customWidth="1"/>
    <col min="14862" max="15105" width="9.140625" style="249"/>
    <col min="15106" max="15106" width="9" style="249" customWidth="1"/>
    <col min="15107" max="15107" width="5.5703125" style="249" customWidth="1"/>
    <col min="15108" max="15108" width="8.5703125" style="249" customWidth="1"/>
    <col min="15109" max="15109" width="4" style="249" customWidth="1"/>
    <col min="15110" max="15110" width="9" style="249" customWidth="1"/>
    <col min="15111" max="15111" width="5.5703125" style="249" customWidth="1"/>
    <col min="15112" max="15112" width="8.5703125" style="249" customWidth="1"/>
    <col min="15113" max="15113" width="4" style="249" customWidth="1"/>
    <col min="15114" max="15114" width="9" style="249" customWidth="1"/>
    <col min="15115" max="15115" width="5.5703125" style="249" customWidth="1"/>
    <col min="15116" max="15116" width="8.5703125" style="249" customWidth="1"/>
    <col min="15117" max="15117" width="2.5703125" style="249" bestFit="1" customWidth="1"/>
    <col min="15118" max="15361" width="9.140625" style="249"/>
    <col min="15362" max="15362" width="9" style="249" customWidth="1"/>
    <col min="15363" max="15363" width="5.5703125" style="249" customWidth="1"/>
    <col min="15364" max="15364" width="8.5703125" style="249" customWidth="1"/>
    <col min="15365" max="15365" width="4" style="249" customWidth="1"/>
    <col min="15366" max="15366" width="9" style="249" customWidth="1"/>
    <col min="15367" max="15367" width="5.5703125" style="249" customWidth="1"/>
    <col min="15368" max="15368" width="8.5703125" style="249" customWidth="1"/>
    <col min="15369" max="15369" width="4" style="249" customWidth="1"/>
    <col min="15370" max="15370" width="9" style="249" customWidth="1"/>
    <col min="15371" max="15371" width="5.5703125" style="249" customWidth="1"/>
    <col min="15372" max="15372" width="8.5703125" style="249" customWidth="1"/>
    <col min="15373" max="15373" width="2.5703125" style="249" bestFit="1" customWidth="1"/>
    <col min="15374" max="15617" width="9.140625" style="249"/>
    <col min="15618" max="15618" width="9" style="249" customWidth="1"/>
    <col min="15619" max="15619" width="5.5703125" style="249" customWidth="1"/>
    <col min="15620" max="15620" width="8.5703125" style="249" customWidth="1"/>
    <col min="15621" max="15621" width="4" style="249" customWidth="1"/>
    <col min="15622" max="15622" width="9" style="249" customWidth="1"/>
    <col min="15623" max="15623" width="5.5703125" style="249" customWidth="1"/>
    <col min="15624" max="15624" width="8.5703125" style="249" customWidth="1"/>
    <col min="15625" max="15625" width="4" style="249" customWidth="1"/>
    <col min="15626" max="15626" width="9" style="249" customWidth="1"/>
    <col min="15627" max="15627" width="5.5703125" style="249" customWidth="1"/>
    <col min="15628" max="15628" width="8.5703125" style="249" customWidth="1"/>
    <col min="15629" max="15629" width="2.5703125" style="249" bestFit="1" customWidth="1"/>
    <col min="15630" max="15873" width="9.140625" style="249"/>
    <col min="15874" max="15874" width="9" style="249" customWidth="1"/>
    <col min="15875" max="15875" width="5.5703125" style="249" customWidth="1"/>
    <col min="15876" max="15876" width="8.5703125" style="249" customWidth="1"/>
    <col min="15877" max="15877" width="4" style="249" customWidth="1"/>
    <col min="15878" max="15878" width="9" style="249" customWidth="1"/>
    <col min="15879" max="15879" width="5.5703125" style="249" customWidth="1"/>
    <col min="15880" max="15880" width="8.5703125" style="249" customWidth="1"/>
    <col min="15881" max="15881" width="4" style="249" customWidth="1"/>
    <col min="15882" max="15882" width="9" style="249" customWidth="1"/>
    <col min="15883" max="15883" width="5.5703125" style="249" customWidth="1"/>
    <col min="15884" max="15884" width="8.5703125" style="249" customWidth="1"/>
    <col min="15885" max="15885" width="2.5703125" style="249" bestFit="1" customWidth="1"/>
    <col min="15886" max="16129" width="9.140625" style="249"/>
    <col min="16130" max="16130" width="9" style="249" customWidth="1"/>
    <col min="16131" max="16131" width="5.5703125" style="249" customWidth="1"/>
    <col min="16132" max="16132" width="8.5703125" style="249" customWidth="1"/>
    <col min="16133" max="16133" width="4" style="249" customWidth="1"/>
    <col min="16134" max="16134" width="9" style="249" customWidth="1"/>
    <col min="16135" max="16135" width="5.5703125" style="249" customWidth="1"/>
    <col min="16136" max="16136" width="8.5703125" style="249" customWidth="1"/>
    <col min="16137" max="16137" width="4" style="249" customWidth="1"/>
    <col min="16138" max="16138" width="9" style="249" customWidth="1"/>
    <col min="16139" max="16139" width="5.5703125" style="249" customWidth="1"/>
    <col min="16140" max="16140" width="8.5703125" style="249" customWidth="1"/>
    <col min="16141" max="16141" width="2.5703125" style="249" bestFit="1" customWidth="1"/>
    <col min="16142" max="16384" width="9.140625" style="249"/>
  </cols>
  <sheetData>
    <row r="1" spans="1:24" ht="15" customHeight="1">
      <c r="A1"/>
    </row>
    <row r="2" spans="1:24" ht="15" customHeight="1">
      <c r="A2"/>
      <c r="B2" s="784" t="s">
        <v>830</v>
      </c>
      <c r="C2" s="784"/>
      <c r="D2" s="784"/>
      <c r="E2" s="784"/>
      <c r="F2" s="784"/>
      <c r="G2" s="784"/>
      <c r="H2" s="784"/>
      <c r="I2" s="784"/>
      <c r="J2" s="784"/>
      <c r="K2" s="784"/>
      <c r="L2" s="784"/>
      <c r="O2" s="712" t="s">
        <v>860</v>
      </c>
    </row>
    <row r="3" spans="1:24" ht="15" customHeight="1">
      <c r="A3"/>
      <c r="B3" s="652" t="s">
        <v>672</v>
      </c>
      <c r="C3" s="653"/>
      <c r="D3" s="653"/>
      <c r="E3" s="654"/>
      <c r="F3" s="653"/>
      <c r="G3" s="653"/>
      <c r="H3" s="653"/>
      <c r="I3" s="654"/>
      <c r="J3" s="653"/>
      <c r="K3" s="785" t="s">
        <v>0</v>
      </c>
      <c r="L3" s="785"/>
      <c r="O3" s="712"/>
    </row>
    <row r="4" spans="1:24" s="275" customFormat="1" ht="15" customHeight="1">
      <c r="B4" s="655" t="s">
        <v>851</v>
      </c>
      <c r="C4" s="655"/>
      <c r="D4" s="655"/>
      <c r="E4" s="655"/>
      <c r="F4" s="655"/>
      <c r="G4" s="655"/>
      <c r="H4" s="655"/>
      <c r="I4" s="655"/>
      <c r="J4" s="655"/>
      <c r="K4" s="655"/>
      <c r="L4" s="655"/>
    </row>
    <row r="5" spans="1:24" s="275" customFormat="1" ht="15" customHeight="1">
      <c r="B5" s="276"/>
      <c r="C5" s="277"/>
      <c r="D5" s="277"/>
      <c r="E5" s="277"/>
      <c r="F5" s="277"/>
      <c r="G5" s="277"/>
      <c r="H5" s="277"/>
      <c r="I5" s="277"/>
      <c r="J5" s="277"/>
      <c r="N5" s="288"/>
      <c r="O5" s="255"/>
      <c r="P5" s="255"/>
      <c r="Q5" s="284"/>
      <c r="R5" s="255"/>
      <c r="S5" s="255"/>
      <c r="T5" s="255"/>
      <c r="U5" s="284"/>
      <c r="V5" s="255"/>
      <c r="W5" s="255"/>
      <c r="X5" s="255"/>
    </row>
    <row r="6" spans="1:24" s="278" customFormat="1" ht="24.95" customHeight="1">
      <c r="B6" s="279" t="s">
        <v>673</v>
      </c>
      <c r="C6" s="280" t="s">
        <v>649</v>
      </c>
      <c r="D6" s="297" t="s">
        <v>675</v>
      </c>
      <c r="E6" s="298"/>
      <c r="F6" s="299" t="s">
        <v>673</v>
      </c>
      <c r="G6" s="300" t="s">
        <v>649</v>
      </c>
      <c r="H6" s="297" t="s">
        <v>675</v>
      </c>
      <c r="I6" s="298"/>
      <c r="J6" s="301" t="s">
        <v>673</v>
      </c>
      <c r="K6" s="302" t="s">
        <v>649</v>
      </c>
      <c r="L6" s="297" t="s">
        <v>675</v>
      </c>
      <c r="M6" s="303"/>
      <c r="N6" s="279" t="s">
        <v>673</v>
      </c>
      <c r="O6" s="280" t="s">
        <v>649</v>
      </c>
      <c r="P6" s="297" t="s">
        <v>675</v>
      </c>
      <c r="Q6" s="298"/>
      <c r="R6" s="299" t="s">
        <v>673</v>
      </c>
      <c r="S6" s="300" t="s">
        <v>649</v>
      </c>
      <c r="T6" s="297" t="s">
        <v>675</v>
      </c>
      <c r="U6" s="298"/>
      <c r="V6" s="301" t="s">
        <v>673</v>
      </c>
      <c r="W6" s="302" t="s">
        <v>649</v>
      </c>
      <c r="X6" s="297" t="s">
        <v>675</v>
      </c>
    </row>
    <row r="7" spans="1:24" ht="15" customHeight="1">
      <c r="B7" s="502">
        <v>42919</v>
      </c>
      <c r="C7" s="251">
        <v>330.81436009788627</v>
      </c>
      <c r="D7" s="251">
        <v>101.08573</v>
      </c>
      <c r="E7" s="503"/>
      <c r="F7" s="502">
        <v>42982</v>
      </c>
      <c r="G7" s="251">
        <v>1411.0936082732444</v>
      </c>
      <c r="H7" s="251">
        <v>-675.00174000000004</v>
      </c>
      <c r="I7" s="503"/>
      <c r="J7" s="502">
        <v>43045</v>
      </c>
      <c r="K7" s="251">
        <v>1705.1496004593741</v>
      </c>
      <c r="L7" s="251">
        <v>234.37729999999999</v>
      </c>
      <c r="N7" s="502">
        <v>43110</v>
      </c>
      <c r="O7" s="251">
        <v>1213.0324099256713</v>
      </c>
      <c r="P7" s="251">
        <v>82.463149999999999</v>
      </c>
      <c r="Q7" s="503"/>
      <c r="R7" s="502">
        <v>43173</v>
      </c>
      <c r="S7" s="251">
        <v>764.11295265751687</v>
      </c>
      <c r="T7" s="251">
        <v>-158.06342999999998</v>
      </c>
      <c r="U7" s="503"/>
      <c r="V7" s="502">
        <v>43238</v>
      </c>
      <c r="W7" s="251">
        <v>634.57280813248735</v>
      </c>
      <c r="X7" s="251">
        <v>-791.08080000000007</v>
      </c>
    </row>
    <row r="8" spans="1:24" ht="15" customHeight="1">
      <c r="B8" s="504">
        <v>42920</v>
      </c>
      <c r="C8" s="486">
        <v>341.36014102443596</v>
      </c>
      <c r="D8" s="486">
        <v>23.81194</v>
      </c>
      <c r="E8" s="503"/>
      <c r="F8" s="504">
        <v>42983</v>
      </c>
      <c r="G8" s="486">
        <v>1419.752552764196</v>
      </c>
      <c r="H8" s="486">
        <v>254.25353000000001</v>
      </c>
      <c r="I8" s="503"/>
      <c r="J8" s="504">
        <v>43046</v>
      </c>
      <c r="K8" s="486">
        <v>1698.8546103256358</v>
      </c>
      <c r="L8" s="486">
        <v>26.41657</v>
      </c>
      <c r="N8" s="504">
        <v>43111</v>
      </c>
      <c r="O8" s="486">
        <v>1289.5354664478889</v>
      </c>
      <c r="P8" s="486">
        <v>227.03460000000001</v>
      </c>
      <c r="Q8" s="503"/>
      <c r="R8" s="504">
        <v>43174</v>
      </c>
      <c r="S8" s="486">
        <v>846.50224723964652</v>
      </c>
      <c r="T8" s="486">
        <v>149.11064999999999</v>
      </c>
      <c r="U8" s="503"/>
      <c r="V8" s="504">
        <v>43241</v>
      </c>
      <c r="W8" s="486">
        <v>636.60836380860394</v>
      </c>
      <c r="X8" s="486">
        <v>360.80043000000001</v>
      </c>
    </row>
    <row r="9" spans="1:24" ht="15" customHeight="1">
      <c r="B9" s="504">
        <v>42921</v>
      </c>
      <c r="C9" s="486">
        <v>342.59932711497407</v>
      </c>
      <c r="D9" s="486">
        <v>276.84177</v>
      </c>
      <c r="E9" s="503"/>
      <c r="F9" s="504">
        <v>42984</v>
      </c>
      <c r="G9" s="486">
        <v>1406.1509379148843</v>
      </c>
      <c r="H9" s="486">
        <v>-940.23423000000003</v>
      </c>
      <c r="I9" s="503"/>
      <c r="J9" s="504">
        <v>43047</v>
      </c>
      <c r="K9" s="486">
        <v>1816.7572072139635</v>
      </c>
      <c r="L9" s="486">
        <v>1183.7879599999999</v>
      </c>
      <c r="N9" s="504">
        <v>43112</v>
      </c>
      <c r="O9" s="486">
        <v>1195.1831823621371</v>
      </c>
      <c r="P9" s="486">
        <v>-427.77003000000002</v>
      </c>
      <c r="Q9" s="503"/>
      <c r="R9" s="504">
        <v>43175</v>
      </c>
      <c r="S9" s="486">
        <v>892.50392849156356</v>
      </c>
      <c r="T9" s="486">
        <v>183.11863</v>
      </c>
      <c r="U9" s="503"/>
      <c r="V9" s="504">
        <v>43242</v>
      </c>
      <c r="W9" s="486">
        <v>629.55825031684321</v>
      </c>
      <c r="X9" s="486">
        <v>-74.553989999999999</v>
      </c>
    </row>
    <row r="10" spans="1:24" ht="15" customHeight="1">
      <c r="B10" s="504">
        <v>42922</v>
      </c>
      <c r="C10" s="486">
        <v>340.07461079213959</v>
      </c>
      <c r="D10" s="486">
        <v>5.1464399999999992</v>
      </c>
      <c r="E10" s="503"/>
      <c r="F10" s="504">
        <v>42985</v>
      </c>
      <c r="G10" s="486">
        <v>1412.4110070656072</v>
      </c>
      <c r="H10" s="486">
        <v>353.61114000000003</v>
      </c>
      <c r="I10" s="503"/>
      <c r="J10" s="504">
        <v>43048</v>
      </c>
      <c r="K10" s="486">
        <v>1791.8141178859003</v>
      </c>
      <c r="L10" s="486">
        <v>705.56108999999992</v>
      </c>
      <c r="N10" s="504">
        <v>43115</v>
      </c>
      <c r="O10" s="486">
        <v>1269.4231467798702</v>
      </c>
      <c r="P10" s="486">
        <v>1633.1978100000001</v>
      </c>
      <c r="Q10" s="503"/>
      <c r="R10" s="504">
        <v>43178</v>
      </c>
      <c r="S10" s="486">
        <v>913.50820584099881</v>
      </c>
      <c r="T10" s="486">
        <v>340.87281000000002</v>
      </c>
      <c r="U10" s="503"/>
      <c r="V10" s="504">
        <v>43243</v>
      </c>
      <c r="W10" s="486">
        <v>735.62906090502281</v>
      </c>
      <c r="X10" s="486">
        <v>-283.69592</v>
      </c>
    </row>
    <row r="11" spans="1:24" ht="15" customHeight="1">
      <c r="B11" s="504">
        <v>42923</v>
      </c>
      <c r="C11" s="486">
        <v>308.38655558704397</v>
      </c>
      <c r="D11" s="486">
        <v>-309.87308000000002</v>
      </c>
      <c r="E11" s="505"/>
      <c r="F11" s="504">
        <v>42986</v>
      </c>
      <c r="G11" s="486">
        <v>1420.5609511242608</v>
      </c>
      <c r="H11" s="486">
        <v>280.33803999999998</v>
      </c>
      <c r="I11" s="503"/>
      <c r="J11" s="504">
        <v>43049</v>
      </c>
      <c r="K11" s="486">
        <v>1752.6990596082962</v>
      </c>
      <c r="L11" s="486">
        <v>905.06173000000001</v>
      </c>
      <c r="N11" s="504">
        <v>43116</v>
      </c>
      <c r="O11" s="486">
        <v>1140.0303784804378</v>
      </c>
      <c r="P11" s="486">
        <v>-1569.8036000000002</v>
      </c>
      <c r="Q11" s="505"/>
      <c r="R11" s="504">
        <v>43179</v>
      </c>
      <c r="S11" s="486">
        <v>926.24932946280103</v>
      </c>
      <c r="T11" s="486">
        <v>314.13130000000001</v>
      </c>
      <c r="U11" s="503"/>
      <c r="V11" s="504">
        <v>43244</v>
      </c>
      <c r="W11" s="486">
        <v>854.39052845922151</v>
      </c>
      <c r="X11" s="486">
        <v>-1030.04829</v>
      </c>
    </row>
    <row r="12" spans="1:24" ht="15" customHeight="1">
      <c r="B12" s="504">
        <v>42926</v>
      </c>
      <c r="C12" s="486">
        <v>358.8335683387686</v>
      </c>
      <c r="D12" s="486">
        <v>32.175650000000005</v>
      </c>
      <c r="E12" s="250"/>
      <c r="F12" s="504">
        <v>42989</v>
      </c>
      <c r="G12" s="486">
        <v>1407.9222622519299</v>
      </c>
      <c r="H12" s="486">
        <v>1497.54457</v>
      </c>
      <c r="I12" s="250"/>
      <c r="J12" s="504">
        <v>43052</v>
      </c>
      <c r="K12" s="486">
        <v>1720.9134646270486</v>
      </c>
      <c r="L12" s="486">
        <v>-503.83653999999996</v>
      </c>
      <c r="N12" s="504">
        <v>43117</v>
      </c>
      <c r="O12" s="486">
        <v>1009.0336227616979</v>
      </c>
      <c r="P12" s="486">
        <v>323.90156999999999</v>
      </c>
      <c r="Q12" s="250"/>
      <c r="R12" s="504">
        <v>43180</v>
      </c>
      <c r="S12" s="486">
        <v>1008.5815847356693</v>
      </c>
      <c r="T12" s="486">
        <v>-1109.62951</v>
      </c>
      <c r="U12" s="505"/>
      <c r="V12" s="504">
        <v>43245</v>
      </c>
      <c r="W12" s="486">
        <v>866.42949182408995</v>
      </c>
      <c r="X12" s="486">
        <v>-905.24570999999992</v>
      </c>
    </row>
    <row r="13" spans="1:24" ht="15" customHeight="1">
      <c r="B13" s="504">
        <v>42927</v>
      </c>
      <c r="C13" s="486">
        <v>357.54558356984347</v>
      </c>
      <c r="D13" s="486">
        <v>-148.892</v>
      </c>
      <c r="E13" s="250"/>
      <c r="F13" s="504">
        <v>42990</v>
      </c>
      <c r="G13" s="486">
        <v>1423.6625354946116</v>
      </c>
      <c r="H13" s="486">
        <v>460.67435</v>
      </c>
      <c r="I13" s="250"/>
      <c r="J13" s="504">
        <v>43053</v>
      </c>
      <c r="K13" s="486">
        <v>1616.5859952053884</v>
      </c>
      <c r="L13" s="486">
        <v>-354.41244</v>
      </c>
      <c r="N13" s="504">
        <v>43118</v>
      </c>
      <c r="O13" s="486">
        <v>1082.9343326619139</v>
      </c>
      <c r="P13" s="486">
        <v>109.73613</v>
      </c>
      <c r="Q13" s="250"/>
      <c r="R13" s="504">
        <v>43181</v>
      </c>
      <c r="S13" s="486">
        <v>1161.6158369128884</v>
      </c>
      <c r="T13" s="486">
        <v>141.96850000000001</v>
      </c>
      <c r="U13" s="250"/>
      <c r="V13" s="504">
        <v>43248</v>
      </c>
      <c r="W13" s="486">
        <v>1193.4799737949556</v>
      </c>
      <c r="X13" s="486">
        <v>-1192.5471200000002</v>
      </c>
    </row>
    <row r="14" spans="1:24" ht="15" customHeight="1">
      <c r="B14" s="504">
        <v>42928</v>
      </c>
      <c r="C14" s="486">
        <v>380.91152170511975</v>
      </c>
      <c r="D14" s="486">
        <v>266.48390999999998</v>
      </c>
      <c r="E14" s="250"/>
      <c r="F14" s="504">
        <v>42991</v>
      </c>
      <c r="G14" s="486">
        <v>1412.5049088552469</v>
      </c>
      <c r="H14" s="486">
        <v>248.99208999999999</v>
      </c>
      <c r="I14" s="250"/>
      <c r="J14" s="504">
        <v>43054</v>
      </c>
      <c r="K14" s="486">
        <v>1776.182577985126</v>
      </c>
      <c r="L14" s="486">
        <v>-357.90483</v>
      </c>
      <c r="N14" s="504">
        <v>43119</v>
      </c>
      <c r="O14" s="486">
        <v>1059.543875083227</v>
      </c>
      <c r="P14" s="486">
        <v>1249.54574</v>
      </c>
      <c r="Q14" s="250"/>
      <c r="R14" s="504">
        <v>43182</v>
      </c>
      <c r="S14" s="486">
        <v>1242.029916983365</v>
      </c>
      <c r="T14" s="486">
        <v>-381.41495000000003</v>
      </c>
      <c r="U14" s="250"/>
      <c r="V14" s="504">
        <v>43249</v>
      </c>
      <c r="W14" s="486">
        <v>856.7607841912718</v>
      </c>
      <c r="X14" s="486">
        <v>563.39710000000002</v>
      </c>
    </row>
    <row r="15" spans="1:24" ht="15" customHeight="1">
      <c r="B15" s="504">
        <v>42929</v>
      </c>
      <c r="C15" s="486">
        <v>391.26880371133927</v>
      </c>
      <c r="D15" s="486">
        <v>125.47777000000001</v>
      </c>
      <c r="E15" s="250"/>
      <c r="F15" s="504">
        <v>42992</v>
      </c>
      <c r="G15" s="486">
        <v>1325.0339029809547</v>
      </c>
      <c r="H15" s="486">
        <v>100.49058000000001</v>
      </c>
      <c r="I15" s="250"/>
      <c r="J15" s="504">
        <v>43055</v>
      </c>
      <c r="K15" s="486">
        <v>1653.0545262144785</v>
      </c>
      <c r="L15" s="486">
        <v>11.04086</v>
      </c>
      <c r="N15" s="504">
        <v>43122</v>
      </c>
      <c r="O15" s="486">
        <v>990.21872808307069</v>
      </c>
      <c r="P15" s="486">
        <v>-276.45024999999998</v>
      </c>
      <c r="Q15" s="250"/>
      <c r="R15" s="504">
        <v>43185</v>
      </c>
      <c r="S15" s="486">
        <v>1231.9851921544966</v>
      </c>
      <c r="T15" s="486">
        <v>-52.418579999999999</v>
      </c>
      <c r="U15" s="250"/>
      <c r="V15" s="504">
        <v>43250</v>
      </c>
      <c r="W15" s="486">
        <v>847.87751943549733</v>
      </c>
      <c r="X15" s="486">
        <v>599.27449000000001</v>
      </c>
    </row>
    <row r="16" spans="1:24" ht="15" customHeight="1">
      <c r="B16" s="504">
        <v>42930</v>
      </c>
      <c r="C16" s="486">
        <v>426.99100406169458</v>
      </c>
      <c r="D16" s="486">
        <v>-107.95850999999999</v>
      </c>
      <c r="E16" s="250"/>
      <c r="F16" s="504">
        <v>42993</v>
      </c>
      <c r="G16" s="486">
        <v>1321.8824700364153</v>
      </c>
      <c r="H16" s="486">
        <v>643.22501</v>
      </c>
      <c r="I16" s="250"/>
      <c r="J16" s="504">
        <v>43056</v>
      </c>
      <c r="K16" s="486">
        <v>1723.1326569000353</v>
      </c>
      <c r="L16" s="486">
        <v>10.204879999999999</v>
      </c>
      <c r="N16" s="504">
        <v>43123</v>
      </c>
      <c r="O16" s="486">
        <v>1064.5424463578167</v>
      </c>
      <c r="P16" s="486">
        <v>-748.20523000000003</v>
      </c>
      <c r="Q16" s="250"/>
      <c r="R16" s="504">
        <v>43186</v>
      </c>
      <c r="S16" s="486">
        <v>1221.4952897316289</v>
      </c>
      <c r="T16" s="486">
        <v>59.246699999999997</v>
      </c>
      <c r="U16" s="250"/>
      <c r="V16" s="504">
        <v>43251</v>
      </c>
      <c r="W16" s="486">
        <v>1019.5589733533117</v>
      </c>
      <c r="X16" s="486">
        <v>1037.29</v>
      </c>
    </row>
    <row r="17" spans="2:24" ht="15" customHeight="1">
      <c r="B17" s="504">
        <v>42933</v>
      </c>
      <c r="C17" s="486">
        <v>461.96127374237312</v>
      </c>
      <c r="D17" s="486">
        <v>-384.24521999999996</v>
      </c>
      <c r="E17" s="250"/>
      <c r="F17" s="504">
        <v>42996</v>
      </c>
      <c r="G17" s="486">
        <v>1313.9995745252486</v>
      </c>
      <c r="H17" s="486">
        <v>17.531700000000001</v>
      </c>
      <c r="I17" s="250"/>
      <c r="J17" s="504">
        <v>43059</v>
      </c>
      <c r="K17" s="486">
        <v>1852.333821735755</v>
      </c>
      <c r="L17" s="486">
        <v>404.13815</v>
      </c>
      <c r="N17" s="504">
        <v>43124</v>
      </c>
      <c r="O17" s="486">
        <v>931.18200692820983</v>
      </c>
      <c r="P17" s="486">
        <v>-306.34764000000001</v>
      </c>
      <c r="Q17" s="250"/>
      <c r="R17" s="504">
        <v>43187</v>
      </c>
      <c r="S17" s="486">
        <v>1139.3895949278653</v>
      </c>
      <c r="T17" s="486">
        <v>475.04142999999999</v>
      </c>
      <c r="U17" s="250"/>
      <c r="V17" s="504">
        <v>43252</v>
      </c>
      <c r="W17" s="486">
        <v>1028.4159927339942</v>
      </c>
      <c r="X17" s="486">
        <v>779.42696000000001</v>
      </c>
    </row>
    <row r="18" spans="2:24" ht="15" customHeight="1">
      <c r="B18" s="504">
        <v>42934</v>
      </c>
      <c r="C18" s="486">
        <v>403.17984842391854</v>
      </c>
      <c r="D18" s="486">
        <v>180.45421999999999</v>
      </c>
      <c r="E18" s="505"/>
      <c r="F18" s="504">
        <v>42997</v>
      </c>
      <c r="G18" s="486">
        <v>1303.4873909487567</v>
      </c>
      <c r="H18" s="486">
        <v>-338.21012000000002</v>
      </c>
      <c r="I18" s="250"/>
      <c r="J18" s="504">
        <v>43060</v>
      </c>
      <c r="K18" s="486">
        <v>1652.3148607901144</v>
      </c>
      <c r="L18" s="486">
        <v>217.55365</v>
      </c>
      <c r="N18" s="504">
        <v>43125</v>
      </c>
      <c r="O18" s="486">
        <v>1178.9021126699834</v>
      </c>
      <c r="P18" s="486">
        <v>-345.08135999999996</v>
      </c>
      <c r="Q18" s="250"/>
      <c r="R18" s="504">
        <v>43188</v>
      </c>
      <c r="S18" s="486">
        <v>1133.1317173123796</v>
      </c>
      <c r="T18" s="486">
        <v>-46.201459999999997</v>
      </c>
      <c r="U18" s="250"/>
      <c r="V18" s="504">
        <v>43255</v>
      </c>
      <c r="W18" s="486">
        <v>948.36410481216069</v>
      </c>
      <c r="X18" s="486">
        <v>-364.49971999999997</v>
      </c>
    </row>
    <row r="19" spans="2:24" ht="15" customHeight="1">
      <c r="B19" s="504">
        <v>42935</v>
      </c>
      <c r="C19" s="486">
        <v>437.3656467915107</v>
      </c>
      <c r="D19" s="486">
        <v>-343.78471000000002</v>
      </c>
      <c r="E19" s="250"/>
      <c r="F19" s="504">
        <v>42998</v>
      </c>
      <c r="G19" s="486">
        <v>1288.5927284690486</v>
      </c>
      <c r="H19" s="486">
        <v>994.75882999999999</v>
      </c>
      <c r="I19" s="250"/>
      <c r="J19" s="504">
        <v>43061</v>
      </c>
      <c r="K19" s="486">
        <v>1614.1686169609202</v>
      </c>
      <c r="L19" s="486">
        <v>356.96276</v>
      </c>
      <c r="N19" s="504">
        <v>43126</v>
      </c>
      <c r="O19" s="486">
        <v>1177.5704833379009</v>
      </c>
      <c r="P19" s="486">
        <v>-106.52061</v>
      </c>
      <c r="Q19" s="250"/>
      <c r="R19" s="504">
        <v>43192</v>
      </c>
      <c r="S19" s="486">
        <v>1151.9649912088892</v>
      </c>
      <c r="T19" s="486">
        <v>62.874430000000004</v>
      </c>
      <c r="U19" s="250"/>
      <c r="V19" s="504">
        <v>43256</v>
      </c>
      <c r="W19" s="486">
        <v>976.53409577223192</v>
      </c>
      <c r="X19" s="486">
        <v>1327.46468</v>
      </c>
    </row>
    <row r="20" spans="2:24" ht="15" customHeight="1">
      <c r="B20" s="504">
        <v>42936</v>
      </c>
      <c r="C20" s="486">
        <v>433.06648542275553</v>
      </c>
      <c r="D20" s="486">
        <v>-395.08744000000002</v>
      </c>
      <c r="E20" s="250"/>
      <c r="F20" s="504">
        <v>42999</v>
      </c>
      <c r="G20" s="486">
        <v>1294.4352947272544</v>
      </c>
      <c r="H20" s="486">
        <v>-72.775390000000002</v>
      </c>
      <c r="I20" s="250"/>
      <c r="J20" s="504">
        <v>43062</v>
      </c>
      <c r="K20" s="486">
        <v>1606.715432560004</v>
      </c>
      <c r="L20" s="486">
        <v>114.50251</v>
      </c>
      <c r="N20" s="504">
        <v>43129</v>
      </c>
      <c r="O20" s="486">
        <v>502.1527755035961</v>
      </c>
      <c r="P20" s="486">
        <v>-14.29843</v>
      </c>
      <c r="Q20" s="250"/>
      <c r="R20" s="504">
        <v>43193</v>
      </c>
      <c r="S20" s="486">
        <v>1159.0251146414894</v>
      </c>
      <c r="T20" s="486">
        <v>347.81736000000001</v>
      </c>
      <c r="U20" s="250"/>
      <c r="V20" s="504">
        <v>43257</v>
      </c>
      <c r="W20" s="486">
        <v>978.7029373639275</v>
      </c>
      <c r="X20" s="486">
        <v>26.98273</v>
      </c>
    </row>
    <row r="21" spans="2:24" ht="15" customHeight="1">
      <c r="B21" s="504">
        <v>42937</v>
      </c>
      <c r="C21" s="486">
        <v>557.07268076837647</v>
      </c>
      <c r="D21" s="486">
        <v>103.26021</v>
      </c>
      <c r="E21" s="250"/>
      <c r="F21" s="504">
        <v>43000</v>
      </c>
      <c r="G21" s="486">
        <v>1261.9702567883585</v>
      </c>
      <c r="H21" s="486">
        <v>-577.42084</v>
      </c>
      <c r="I21" s="250"/>
      <c r="J21" s="504">
        <v>43063</v>
      </c>
      <c r="K21" s="486">
        <v>1607.5025173830297</v>
      </c>
      <c r="L21" s="486">
        <v>-247.65864000000002</v>
      </c>
      <c r="N21" s="504">
        <v>43130</v>
      </c>
      <c r="O21" s="486">
        <v>551.05098694970104</v>
      </c>
      <c r="P21" s="486">
        <v>66.036190000000005</v>
      </c>
      <c r="Q21" s="250"/>
      <c r="R21" s="504">
        <v>43194</v>
      </c>
      <c r="S21" s="486">
        <v>1134.9935843798073</v>
      </c>
      <c r="T21" s="486">
        <v>201.38569000000001</v>
      </c>
      <c r="U21" s="250"/>
      <c r="V21" s="504">
        <v>43258</v>
      </c>
      <c r="W21" s="486">
        <v>941.6285707217985</v>
      </c>
      <c r="X21" s="486">
        <v>-186.00914</v>
      </c>
    </row>
    <row r="22" spans="2:24" ht="15" customHeight="1">
      <c r="B22" s="504">
        <v>42940</v>
      </c>
      <c r="C22" s="486">
        <v>506.97455278939083</v>
      </c>
      <c r="D22" s="486">
        <v>310.31362999999999</v>
      </c>
      <c r="E22" s="250"/>
      <c r="F22" s="504">
        <v>43003</v>
      </c>
      <c r="G22" s="486">
        <v>1350.6500627239316</v>
      </c>
      <c r="H22" s="486">
        <v>773.95292000000006</v>
      </c>
      <c r="I22" s="250"/>
      <c r="J22" s="504">
        <v>43066</v>
      </c>
      <c r="K22" s="486">
        <v>1411.9728409704146</v>
      </c>
      <c r="L22" s="486">
        <v>795.83636000000001</v>
      </c>
      <c r="N22" s="504">
        <v>43131</v>
      </c>
      <c r="O22" s="486">
        <v>497.81040226426308</v>
      </c>
      <c r="P22" s="486">
        <v>82.258380000000002</v>
      </c>
      <c r="Q22" s="250"/>
      <c r="R22" s="504">
        <v>43195</v>
      </c>
      <c r="S22" s="486">
        <v>1098.399371904703</v>
      </c>
      <c r="T22" s="486">
        <v>-274.39979999999997</v>
      </c>
      <c r="U22" s="250"/>
      <c r="V22" s="504">
        <v>43259</v>
      </c>
      <c r="W22" s="486">
        <v>941.78063251517233</v>
      </c>
      <c r="X22" s="486">
        <v>2049.4782799999998</v>
      </c>
    </row>
    <row r="23" spans="2:24" ht="15" customHeight="1">
      <c r="B23" s="504">
        <v>42941</v>
      </c>
      <c r="C23" s="486">
        <v>494.7959509508155</v>
      </c>
      <c r="D23" s="486">
        <v>160.38634999999999</v>
      </c>
      <c r="E23" s="250"/>
      <c r="F23" s="504">
        <v>43004</v>
      </c>
      <c r="G23" s="486">
        <v>1356.9742758889424</v>
      </c>
      <c r="H23" s="486">
        <v>1114.7649899999999</v>
      </c>
      <c r="I23" s="250"/>
      <c r="J23" s="504">
        <v>43067</v>
      </c>
      <c r="K23" s="486">
        <v>1411.3178524971927</v>
      </c>
      <c r="L23" s="486">
        <v>950.55889999999999</v>
      </c>
      <c r="N23" s="504">
        <v>43132</v>
      </c>
      <c r="O23" s="486">
        <v>575.61341193416581</v>
      </c>
      <c r="P23" s="486">
        <v>-119.97744999999999</v>
      </c>
      <c r="Q23" s="250"/>
      <c r="R23" s="504">
        <v>43196</v>
      </c>
      <c r="S23" s="486">
        <v>1129.5949854523333</v>
      </c>
      <c r="T23" s="486">
        <v>784.47514000000001</v>
      </c>
      <c r="U23" s="250"/>
      <c r="V23" s="504">
        <v>43262</v>
      </c>
      <c r="W23" s="486">
        <v>923.14321014285952</v>
      </c>
      <c r="X23" s="486">
        <v>-9.1227400000000003</v>
      </c>
    </row>
    <row r="24" spans="2:24" ht="15" customHeight="1">
      <c r="B24" s="504">
        <v>42942</v>
      </c>
      <c r="C24" s="486">
        <v>511.66387737610745</v>
      </c>
      <c r="D24" s="486">
        <v>-234.32829999999998</v>
      </c>
      <c r="E24" s="250"/>
      <c r="F24" s="504">
        <v>43005</v>
      </c>
      <c r="G24" s="486">
        <v>1283.0524193328288</v>
      </c>
      <c r="H24" s="486">
        <v>166.92464000000001</v>
      </c>
      <c r="I24" s="250"/>
      <c r="J24" s="504">
        <v>43068</v>
      </c>
      <c r="K24" s="486">
        <v>883.55008542947132</v>
      </c>
      <c r="L24" s="486">
        <v>338.41822999999999</v>
      </c>
      <c r="N24" s="504">
        <v>43133</v>
      </c>
      <c r="O24" s="486">
        <v>606.48877435489919</v>
      </c>
      <c r="P24" s="486">
        <v>140.23767000000001</v>
      </c>
      <c r="Q24" s="250"/>
      <c r="R24" s="504">
        <v>43199</v>
      </c>
      <c r="S24" s="486">
        <v>1113.3618664552773</v>
      </c>
      <c r="T24" s="486">
        <v>-133.38064000000003</v>
      </c>
      <c r="U24" s="250"/>
      <c r="V24" s="504">
        <v>43263</v>
      </c>
      <c r="W24" s="486">
        <v>923.42002854019131</v>
      </c>
      <c r="X24" s="486">
        <v>99.396090000000001</v>
      </c>
    </row>
    <row r="25" spans="2:24" ht="15" customHeight="1">
      <c r="B25" s="504">
        <v>42943</v>
      </c>
      <c r="C25" s="486">
        <v>571.8704535966242</v>
      </c>
      <c r="D25" s="486">
        <v>-203.92986999999999</v>
      </c>
      <c r="E25" s="250"/>
      <c r="F25" s="504">
        <v>43006</v>
      </c>
      <c r="G25" s="486">
        <v>1251.4047353096485</v>
      </c>
      <c r="H25" s="486">
        <v>-204.65216000000001</v>
      </c>
      <c r="I25" s="250"/>
      <c r="J25" s="504">
        <v>43069</v>
      </c>
      <c r="K25" s="486">
        <v>742.20055176572635</v>
      </c>
      <c r="L25" s="486">
        <v>-394.30238000000003</v>
      </c>
      <c r="N25" s="504">
        <v>43136</v>
      </c>
      <c r="O25" s="486">
        <v>720.76434862445069</v>
      </c>
      <c r="P25" s="486">
        <v>127.75655999999999</v>
      </c>
      <c r="Q25" s="250"/>
      <c r="R25" s="504">
        <v>43200</v>
      </c>
      <c r="S25" s="486">
        <v>1093.8547018832187</v>
      </c>
      <c r="T25" s="486">
        <v>-21.447140000000001</v>
      </c>
      <c r="U25" s="250"/>
      <c r="V25" s="504">
        <v>43264</v>
      </c>
      <c r="W25" s="486">
        <v>912.25341925954694</v>
      </c>
      <c r="X25" s="486">
        <v>-269.39589000000001</v>
      </c>
    </row>
    <row r="26" spans="2:24" ht="15" customHeight="1">
      <c r="B26" s="504">
        <v>42944</v>
      </c>
      <c r="C26" s="486">
        <v>516.10415264000449</v>
      </c>
      <c r="D26" s="486">
        <v>-0.5710599999999999</v>
      </c>
      <c r="E26" s="250"/>
      <c r="F26" s="504">
        <v>43007</v>
      </c>
      <c r="G26" s="486">
        <v>1246.6369847186934</v>
      </c>
      <c r="H26" s="486">
        <v>542.81922999999995</v>
      </c>
      <c r="I26" s="250"/>
      <c r="J26" s="504">
        <v>43070</v>
      </c>
      <c r="K26" s="486">
        <v>737.04145713358344</v>
      </c>
      <c r="L26" s="486">
        <v>1525.3359699999999</v>
      </c>
      <c r="N26" s="504">
        <v>43137</v>
      </c>
      <c r="O26" s="486">
        <v>1060.9506122800426</v>
      </c>
      <c r="P26" s="486">
        <v>629.72856999999999</v>
      </c>
      <c r="Q26" s="250"/>
      <c r="R26" s="504">
        <v>43201</v>
      </c>
      <c r="S26" s="486">
        <v>1093.0131953537173</v>
      </c>
      <c r="T26" s="486">
        <v>-9.2814099999999993</v>
      </c>
      <c r="U26" s="250"/>
      <c r="V26" s="504">
        <v>43265</v>
      </c>
      <c r="W26" s="486">
        <v>1335.9562357200873</v>
      </c>
      <c r="X26" s="486">
        <v>-229.96821</v>
      </c>
    </row>
    <row r="27" spans="2:24" ht="15" customHeight="1">
      <c r="B27" s="504">
        <v>42947</v>
      </c>
      <c r="C27" s="486">
        <v>512.69388267743147</v>
      </c>
      <c r="D27" s="486">
        <v>-591.20752000000005</v>
      </c>
      <c r="E27" s="505"/>
      <c r="F27" s="504">
        <v>43010</v>
      </c>
      <c r="G27" s="486">
        <v>1223.6203871421678</v>
      </c>
      <c r="H27" s="486">
        <v>355.596</v>
      </c>
      <c r="I27" s="250"/>
      <c r="J27" s="504">
        <v>43073</v>
      </c>
      <c r="K27" s="486">
        <v>726.5129981961104</v>
      </c>
      <c r="L27" s="486">
        <v>364.77140999999995</v>
      </c>
      <c r="N27" s="504">
        <v>43138</v>
      </c>
      <c r="O27" s="486">
        <v>618.24019531378667</v>
      </c>
      <c r="P27" s="486">
        <v>-3.5758899999999998</v>
      </c>
      <c r="Q27" s="250"/>
      <c r="R27" s="504">
        <v>43202</v>
      </c>
      <c r="S27" s="486">
        <v>1063.1354235392109</v>
      </c>
      <c r="T27" s="486">
        <v>104.06850999999999</v>
      </c>
      <c r="U27" s="250"/>
      <c r="V27" s="504">
        <v>43266</v>
      </c>
      <c r="W27" s="486">
        <v>1533.0421350172103</v>
      </c>
      <c r="X27" s="486">
        <v>378.46978000000001</v>
      </c>
    </row>
    <row r="28" spans="2:24" ht="15" customHeight="1">
      <c r="B28" s="504">
        <v>42948</v>
      </c>
      <c r="C28" s="486">
        <v>542.91307930005223</v>
      </c>
      <c r="D28" s="486">
        <v>96.178850000000011</v>
      </c>
      <c r="E28" s="250"/>
      <c r="F28" s="504">
        <v>43011</v>
      </c>
      <c r="G28" s="486">
        <v>1320.2722158097185</v>
      </c>
      <c r="H28" s="486">
        <v>7.5736699999999999</v>
      </c>
      <c r="I28" s="250"/>
      <c r="J28" s="504">
        <v>43074</v>
      </c>
      <c r="K28" s="486">
        <v>849.99189915889019</v>
      </c>
      <c r="L28" s="486">
        <v>-489.53040999999996</v>
      </c>
      <c r="N28" s="504">
        <v>43139</v>
      </c>
      <c r="O28" s="486">
        <v>629.49940560254583</v>
      </c>
      <c r="P28" s="486">
        <v>375.40746000000001</v>
      </c>
      <c r="Q28" s="250"/>
      <c r="R28" s="504">
        <v>43203</v>
      </c>
      <c r="S28" s="486">
        <v>1045.6601000304429</v>
      </c>
      <c r="T28" s="486">
        <v>-50.493519999999997</v>
      </c>
      <c r="U28" s="250"/>
      <c r="V28" s="504">
        <v>43269</v>
      </c>
      <c r="W28" s="486">
        <v>1507.739387392355</v>
      </c>
      <c r="X28" s="486">
        <v>-255.56186</v>
      </c>
    </row>
    <row r="29" spans="2:24" ht="15" customHeight="1">
      <c r="B29" s="504">
        <v>42949</v>
      </c>
      <c r="C29" s="486">
        <v>560.41943740438796</v>
      </c>
      <c r="D29" s="486">
        <v>-502.96810999999997</v>
      </c>
      <c r="E29" s="250"/>
      <c r="F29" s="504">
        <v>43012</v>
      </c>
      <c r="G29" s="486">
        <v>1323.3573142495618</v>
      </c>
      <c r="H29" s="486">
        <v>285.02896999999996</v>
      </c>
      <c r="I29" s="250"/>
      <c r="J29" s="504">
        <v>43075</v>
      </c>
      <c r="K29" s="486">
        <v>839.7481763464009</v>
      </c>
      <c r="L29" s="486">
        <v>-150.84920000000002</v>
      </c>
      <c r="N29" s="504">
        <v>43140</v>
      </c>
      <c r="O29" s="486">
        <v>726.06835785198848</v>
      </c>
      <c r="P29" s="486">
        <v>-62.495370000000001</v>
      </c>
      <c r="Q29" s="250"/>
      <c r="R29" s="504">
        <v>43206</v>
      </c>
      <c r="S29" s="486">
        <v>1032.9673561920449</v>
      </c>
      <c r="T29" s="486">
        <v>-11.49743</v>
      </c>
      <c r="U29" s="250"/>
      <c r="V29" s="504">
        <v>43270</v>
      </c>
      <c r="W29" s="486">
        <v>1729.0064322442129</v>
      </c>
      <c r="X29" s="486">
        <v>-111.37636000000001</v>
      </c>
    </row>
    <row r="30" spans="2:24" ht="15" customHeight="1">
      <c r="B30" s="504">
        <v>42950</v>
      </c>
      <c r="C30" s="486">
        <v>734.28124211917498</v>
      </c>
      <c r="D30" s="486">
        <v>769.15741000000003</v>
      </c>
      <c r="E30" s="250"/>
      <c r="F30" s="504">
        <v>43013</v>
      </c>
      <c r="G30" s="486">
        <v>1307.1843822366907</v>
      </c>
      <c r="H30" s="486">
        <v>213.32868999999999</v>
      </c>
      <c r="I30" s="250"/>
      <c r="J30" s="504">
        <v>43076</v>
      </c>
      <c r="K30" s="486">
        <v>837.67472130519468</v>
      </c>
      <c r="L30" s="486">
        <v>167.20663000000002</v>
      </c>
      <c r="M30" s="285"/>
      <c r="N30" s="504">
        <v>43143</v>
      </c>
      <c r="O30" s="486">
        <v>648.52773836776566</v>
      </c>
      <c r="P30" s="486">
        <v>-515.67810999999995</v>
      </c>
      <c r="Q30" s="250"/>
      <c r="R30" s="504">
        <v>43207</v>
      </c>
      <c r="S30" s="486">
        <v>1046.6937042394852</v>
      </c>
      <c r="T30" s="486">
        <v>731.40562</v>
      </c>
      <c r="U30" s="250"/>
      <c r="V30" s="504">
        <v>43271</v>
      </c>
      <c r="W30" s="486">
        <v>1578.154014793452</v>
      </c>
      <c r="X30" s="486">
        <v>-765.53552999999999</v>
      </c>
    </row>
    <row r="31" spans="2:24" ht="15" customHeight="1">
      <c r="B31" s="504">
        <v>42951</v>
      </c>
      <c r="C31" s="486">
        <v>858.00170114819866</v>
      </c>
      <c r="D31" s="486">
        <v>-332.14378999999997</v>
      </c>
      <c r="E31" s="505"/>
      <c r="F31" s="504">
        <v>43014</v>
      </c>
      <c r="G31" s="486">
        <v>1163.6278837802904</v>
      </c>
      <c r="H31" s="486">
        <v>-131.60969</v>
      </c>
      <c r="I31" s="250"/>
      <c r="J31" s="504">
        <v>43077</v>
      </c>
      <c r="K31" s="486">
        <v>840.02319833065633</v>
      </c>
      <c r="L31" s="486">
        <v>147.00411</v>
      </c>
      <c r="N31" s="504">
        <v>43144</v>
      </c>
      <c r="O31" s="486">
        <v>642.20358690609578</v>
      </c>
      <c r="P31" s="486">
        <v>432.39964000000003</v>
      </c>
      <c r="Q31" s="250"/>
      <c r="R31" s="504">
        <v>43208</v>
      </c>
      <c r="S31" s="486">
        <v>1141.330874433278</v>
      </c>
      <c r="T31" s="486">
        <v>953.10381999999993</v>
      </c>
      <c r="U31" s="250"/>
      <c r="V31" s="504">
        <v>43272</v>
      </c>
      <c r="W31" s="486">
        <v>1547.4339842868044</v>
      </c>
      <c r="X31" s="486">
        <v>112.54036000000001</v>
      </c>
    </row>
    <row r="32" spans="2:24" ht="15" customHeight="1">
      <c r="B32" s="504">
        <v>42954</v>
      </c>
      <c r="C32" s="486">
        <v>849.93556572053944</v>
      </c>
      <c r="D32" s="486">
        <v>367.20632000000001</v>
      </c>
      <c r="E32" s="505"/>
      <c r="F32" s="504">
        <v>43017</v>
      </c>
      <c r="G32" s="486">
        <v>1163.5374413214322</v>
      </c>
      <c r="H32" s="486">
        <v>22.760560000000002</v>
      </c>
      <c r="I32" s="250"/>
      <c r="J32" s="504">
        <v>43080</v>
      </c>
      <c r="K32" s="486">
        <v>882.8424993748207</v>
      </c>
      <c r="L32" s="486">
        <v>448.33733000000001</v>
      </c>
      <c r="N32" s="504">
        <v>43145</v>
      </c>
      <c r="O32" s="486">
        <v>585.41370487414224</v>
      </c>
      <c r="P32" s="486">
        <v>-238.34539000000001</v>
      </c>
      <c r="Q32" s="250"/>
      <c r="R32" s="504">
        <v>43209</v>
      </c>
      <c r="S32" s="486">
        <v>990.27856299164</v>
      </c>
      <c r="T32" s="486">
        <v>318.91230999999999</v>
      </c>
      <c r="U32" s="250"/>
      <c r="V32" s="504">
        <v>43273</v>
      </c>
      <c r="W32" s="486">
        <v>1594.3510019497037</v>
      </c>
      <c r="X32" s="486">
        <v>-129.83747</v>
      </c>
    </row>
    <row r="33" spans="2:24" ht="15" customHeight="1">
      <c r="B33" s="504">
        <v>42955</v>
      </c>
      <c r="C33" s="486">
        <v>857.34482693115569</v>
      </c>
      <c r="D33" s="486">
        <v>-579.14099999999996</v>
      </c>
      <c r="E33" s="250"/>
      <c r="F33" s="504">
        <v>43018</v>
      </c>
      <c r="G33" s="486">
        <v>1313.6571109244617</v>
      </c>
      <c r="H33" s="486">
        <v>328.35462000000001</v>
      </c>
      <c r="I33" s="250"/>
      <c r="J33" s="504">
        <v>43081</v>
      </c>
      <c r="K33" s="486">
        <v>818.14011719302903</v>
      </c>
      <c r="L33" s="486">
        <v>-348.42959999999999</v>
      </c>
      <c r="N33" s="504">
        <v>43146</v>
      </c>
      <c r="O33" s="486">
        <v>585.30559050189549</v>
      </c>
      <c r="P33" s="486">
        <v>174.68630999999999</v>
      </c>
      <c r="Q33" s="250"/>
      <c r="R33" s="504">
        <v>43210</v>
      </c>
      <c r="S33" s="486">
        <v>851.38873454276336</v>
      </c>
      <c r="T33" s="486">
        <v>566.43527000000006</v>
      </c>
      <c r="U33" s="250"/>
      <c r="V33" s="504">
        <v>43276</v>
      </c>
      <c r="W33" s="486">
        <v>1552.2406552957975</v>
      </c>
      <c r="X33" s="486">
        <v>289.22796999999997</v>
      </c>
    </row>
    <row r="34" spans="2:24" ht="15" customHeight="1">
      <c r="B34" s="504">
        <v>42956</v>
      </c>
      <c r="C34" s="486">
        <v>970.65304378977771</v>
      </c>
      <c r="D34" s="486">
        <v>-218.79998999999998</v>
      </c>
      <c r="E34" s="505"/>
      <c r="F34" s="504">
        <v>43019</v>
      </c>
      <c r="G34" s="486">
        <v>1357.6008069529269</v>
      </c>
      <c r="H34" s="486">
        <v>-323.13852000000003</v>
      </c>
      <c r="I34" s="250"/>
      <c r="J34" s="504">
        <v>43082</v>
      </c>
      <c r="K34" s="486">
        <v>807.84190716332489</v>
      </c>
      <c r="L34" s="486">
        <v>456.66244</v>
      </c>
      <c r="N34" s="504">
        <v>43147</v>
      </c>
      <c r="O34" s="486">
        <v>642.24654180225355</v>
      </c>
      <c r="P34" s="486">
        <v>-166.69945999999999</v>
      </c>
      <c r="Q34" s="505"/>
      <c r="R34" s="504">
        <v>43213</v>
      </c>
      <c r="S34" s="486">
        <v>801.95541322094391</v>
      </c>
      <c r="T34" s="486">
        <v>262.97881000000001</v>
      </c>
      <c r="U34" s="250"/>
      <c r="V34" s="504">
        <v>43277</v>
      </c>
      <c r="W34" s="486">
        <v>1557.2014755572779</v>
      </c>
      <c r="X34" s="486">
        <v>245.60895000000002</v>
      </c>
    </row>
    <row r="35" spans="2:24" ht="15" customHeight="1">
      <c r="B35" s="504">
        <v>42957</v>
      </c>
      <c r="C35" s="486">
        <v>1114.3245660525852</v>
      </c>
      <c r="D35" s="486">
        <v>-618.56007999999997</v>
      </c>
      <c r="E35" s="250"/>
      <c r="F35" s="504">
        <v>43020</v>
      </c>
      <c r="G35" s="486">
        <v>1308.5097964503389</v>
      </c>
      <c r="H35" s="486">
        <v>-744.14778999999999</v>
      </c>
      <c r="I35" s="250"/>
      <c r="J35" s="504">
        <v>43083</v>
      </c>
      <c r="K35" s="486">
        <v>775.1556790996101</v>
      </c>
      <c r="L35" s="486">
        <v>-459.83168999999998</v>
      </c>
      <c r="M35" s="285"/>
      <c r="N35" s="504">
        <v>43150</v>
      </c>
      <c r="O35" s="486">
        <v>727.58295969647213</v>
      </c>
      <c r="P35" s="486">
        <v>316.76618999999999</v>
      </c>
      <c r="Q35" s="250"/>
      <c r="R35" s="504">
        <v>43214</v>
      </c>
      <c r="S35" s="486">
        <v>824.84504463353142</v>
      </c>
      <c r="T35" s="486">
        <v>84.00385</v>
      </c>
      <c r="U35" s="250"/>
      <c r="V35" s="504">
        <v>43278</v>
      </c>
      <c r="W35" s="486">
        <v>1451.1948220378265</v>
      </c>
      <c r="X35" s="486">
        <v>184.62157999999999</v>
      </c>
    </row>
    <row r="36" spans="2:24" ht="15" customHeight="1">
      <c r="B36" s="504">
        <v>42958</v>
      </c>
      <c r="C36" s="486">
        <v>1125.9771870280974</v>
      </c>
      <c r="D36" s="486">
        <v>379.71206000000001</v>
      </c>
      <c r="E36" s="250"/>
      <c r="F36" s="504">
        <v>43021</v>
      </c>
      <c r="G36" s="486">
        <v>1465.0823018508263</v>
      </c>
      <c r="H36" s="486">
        <v>-1390.2399700000001</v>
      </c>
      <c r="I36" s="250"/>
      <c r="J36" s="504">
        <v>43084</v>
      </c>
      <c r="K36" s="486">
        <v>768.38513416204205</v>
      </c>
      <c r="L36" s="486">
        <v>1125.90032</v>
      </c>
      <c r="N36" s="504">
        <v>43151</v>
      </c>
      <c r="O36" s="486">
        <v>747.42387799217431</v>
      </c>
      <c r="P36" s="486">
        <v>1347.43995</v>
      </c>
      <c r="Q36" s="250"/>
      <c r="R36" s="504">
        <v>43215</v>
      </c>
      <c r="S36" s="486">
        <v>698.74704773596193</v>
      </c>
      <c r="T36" s="486">
        <v>-151.25143</v>
      </c>
      <c r="U36" s="250"/>
      <c r="V36" s="504">
        <v>43279</v>
      </c>
      <c r="W36" s="486">
        <v>1435.2722632450891</v>
      </c>
      <c r="X36" s="486">
        <v>-164.86694</v>
      </c>
    </row>
    <row r="37" spans="2:24" ht="15" customHeight="1">
      <c r="B37" s="504">
        <v>42961</v>
      </c>
      <c r="C37" s="486">
        <v>1131.9882133341432</v>
      </c>
      <c r="D37" s="486">
        <v>498.00776999999999</v>
      </c>
      <c r="E37" s="250"/>
      <c r="F37" s="504">
        <v>43024</v>
      </c>
      <c r="G37" s="486">
        <v>1396.6944089802282</v>
      </c>
      <c r="H37" s="486">
        <v>62.495230000000006</v>
      </c>
      <c r="I37" s="250"/>
      <c r="J37" s="504">
        <v>43087</v>
      </c>
      <c r="K37" s="486">
        <v>744.05630031632336</v>
      </c>
      <c r="L37" s="486">
        <v>-1041.4054000000001</v>
      </c>
      <c r="M37" s="508"/>
      <c r="N37" s="504">
        <v>43152</v>
      </c>
      <c r="O37" s="486">
        <v>769.3299732937171</v>
      </c>
      <c r="P37" s="486">
        <v>142.03551000000002</v>
      </c>
      <c r="Q37" s="250"/>
      <c r="R37" s="504">
        <v>43216</v>
      </c>
      <c r="S37" s="486">
        <v>657.02176862068131</v>
      </c>
      <c r="T37" s="486">
        <v>88.890929999999997</v>
      </c>
      <c r="U37" s="250"/>
      <c r="V37" s="504">
        <v>43280</v>
      </c>
      <c r="W37" s="486">
        <v>1557.6716215049055</v>
      </c>
      <c r="X37" s="486">
        <v>165.11142000000001</v>
      </c>
    </row>
    <row r="38" spans="2:24" ht="15" customHeight="1">
      <c r="B38" s="504">
        <v>42962</v>
      </c>
      <c r="C38" s="486">
        <v>1123.5852446392817</v>
      </c>
      <c r="D38" s="486">
        <v>34.678470000000004</v>
      </c>
      <c r="E38" s="250"/>
      <c r="F38" s="504">
        <v>43025</v>
      </c>
      <c r="G38" s="486">
        <v>1423.2245079367578</v>
      </c>
      <c r="H38" s="486">
        <v>645.23063999999999</v>
      </c>
      <c r="I38" s="250"/>
      <c r="J38" s="504">
        <v>43088</v>
      </c>
      <c r="K38" s="486">
        <v>530.86252820986499</v>
      </c>
      <c r="L38" s="486">
        <v>-238.72528</v>
      </c>
      <c r="N38" s="504">
        <v>43153</v>
      </c>
      <c r="O38" s="486">
        <v>762.21062922520707</v>
      </c>
      <c r="P38" s="486">
        <v>-395.20544999999998</v>
      </c>
      <c r="Q38" s="250"/>
      <c r="R38" s="504">
        <v>43217</v>
      </c>
      <c r="S38" s="486">
        <v>727.35651250494595</v>
      </c>
      <c r="T38" s="486">
        <v>-43.499919999999996</v>
      </c>
      <c r="U38" s="250"/>
      <c r="V38" s="504"/>
      <c r="W38" s="486"/>
      <c r="X38" s="486"/>
    </row>
    <row r="39" spans="2:24" ht="15" customHeight="1">
      <c r="B39" s="504">
        <v>42963</v>
      </c>
      <c r="C39" s="486">
        <v>1115.9276103209868</v>
      </c>
      <c r="D39" s="486">
        <v>-114.94739999999999</v>
      </c>
      <c r="E39" s="250"/>
      <c r="F39" s="504">
        <v>43026</v>
      </c>
      <c r="G39" s="486">
        <v>1372.1506914547501</v>
      </c>
      <c r="H39" s="486">
        <v>232.31053</v>
      </c>
      <c r="I39" s="250"/>
      <c r="J39" s="504">
        <v>43089</v>
      </c>
      <c r="K39" s="486">
        <v>560.2494868424036</v>
      </c>
      <c r="L39" s="486">
        <v>1699.02927</v>
      </c>
      <c r="N39" s="504">
        <v>43154</v>
      </c>
      <c r="O39" s="486">
        <v>768.89028942852883</v>
      </c>
      <c r="P39" s="486">
        <v>109.6908</v>
      </c>
      <c r="Q39" s="250"/>
      <c r="R39" s="504">
        <v>43220</v>
      </c>
      <c r="S39" s="486">
        <v>734.0287682344308</v>
      </c>
      <c r="T39" s="486">
        <v>324.53039000000001</v>
      </c>
      <c r="U39" s="250"/>
      <c r="V39" s="504"/>
      <c r="W39" s="486"/>
      <c r="X39" s="486"/>
    </row>
    <row r="40" spans="2:24" ht="15" customHeight="1">
      <c r="B40" s="504">
        <v>42964</v>
      </c>
      <c r="C40" s="486">
        <v>1106.7180146109731</v>
      </c>
      <c r="D40" s="486">
        <v>-131.69329000000002</v>
      </c>
      <c r="E40" s="250"/>
      <c r="F40" s="504">
        <v>43027</v>
      </c>
      <c r="G40" s="486">
        <v>1414.3469529343861</v>
      </c>
      <c r="H40" s="486">
        <v>1670.9236000000001</v>
      </c>
      <c r="I40" s="250"/>
      <c r="J40" s="504">
        <v>43090</v>
      </c>
      <c r="K40" s="486">
        <v>627.0456024591324</v>
      </c>
      <c r="L40" s="486">
        <v>-466.04674</v>
      </c>
      <c r="M40" s="285"/>
      <c r="N40" s="504">
        <v>43157</v>
      </c>
      <c r="O40" s="486">
        <v>747.85397570894929</v>
      </c>
      <c r="P40" s="486">
        <v>154.25098</v>
      </c>
      <c r="Q40" s="250"/>
      <c r="R40" s="504">
        <v>43222</v>
      </c>
      <c r="S40" s="486">
        <v>730.99230575588729</v>
      </c>
      <c r="T40" s="486">
        <v>-203.83353</v>
      </c>
      <c r="U40" s="250"/>
      <c r="V40" s="504"/>
      <c r="W40" s="486"/>
      <c r="X40" s="486"/>
    </row>
    <row r="41" spans="2:24" ht="15" customHeight="1">
      <c r="B41" s="504">
        <v>42965</v>
      </c>
      <c r="C41" s="486">
        <v>1352.5376958263612</v>
      </c>
      <c r="D41" s="486">
        <v>-611.29900999999995</v>
      </c>
      <c r="E41" s="250"/>
      <c r="F41" s="504">
        <v>43028</v>
      </c>
      <c r="G41" s="486">
        <v>1386.314144009491</v>
      </c>
      <c r="H41" s="486">
        <v>-91.97363</v>
      </c>
      <c r="I41" s="250"/>
      <c r="J41" s="504">
        <v>43091</v>
      </c>
      <c r="K41" s="486">
        <v>562.93923135034117</v>
      </c>
      <c r="L41" s="486">
        <v>684.68381999999997</v>
      </c>
      <c r="N41" s="504">
        <v>43158</v>
      </c>
      <c r="O41" s="486">
        <v>768.17683728554243</v>
      </c>
      <c r="P41" s="486">
        <v>161.44404999999998</v>
      </c>
      <c r="Q41" s="250"/>
      <c r="R41" s="504">
        <v>43223</v>
      </c>
      <c r="S41" s="486">
        <v>862.5249413232284</v>
      </c>
      <c r="T41" s="486">
        <v>28.589020000000001</v>
      </c>
      <c r="U41" s="250"/>
      <c r="V41" s="504"/>
      <c r="W41" s="486"/>
      <c r="X41" s="486"/>
    </row>
    <row r="42" spans="2:24" ht="15" customHeight="1">
      <c r="B42" s="504">
        <v>42968</v>
      </c>
      <c r="C42" s="486">
        <v>1345.7949983935453</v>
      </c>
      <c r="D42" s="486">
        <v>167.56589000000002</v>
      </c>
      <c r="E42" s="250"/>
      <c r="F42" s="504">
        <v>43031</v>
      </c>
      <c r="G42" s="486">
        <v>1386.3009171471213</v>
      </c>
      <c r="H42" s="486">
        <v>1230.72524</v>
      </c>
      <c r="I42" s="250"/>
      <c r="J42" s="504">
        <v>43095</v>
      </c>
      <c r="K42" s="486">
        <v>550.09469717985633</v>
      </c>
      <c r="L42" s="486">
        <v>172.32019</v>
      </c>
      <c r="N42" s="504">
        <v>43159</v>
      </c>
      <c r="O42" s="486">
        <v>820.29659341320973</v>
      </c>
      <c r="P42" s="486">
        <v>6355.1442200000001</v>
      </c>
      <c r="Q42" s="250"/>
      <c r="R42" s="504">
        <v>43224</v>
      </c>
      <c r="S42" s="486">
        <v>835.3521429150411</v>
      </c>
      <c r="T42" s="486">
        <v>277.05865999999997</v>
      </c>
      <c r="U42" s="250"/>
      <c r="V42" s="504"/>
      <c r="W42" s="486"/>
      <c r="X42" s="486"/>
    </row>
    <row r="43" spans="2:24" ht="15" customHeight="1">
      <c r="B43" s="504">
        <v>42969</v>
      </c>
      <c r="C43" s="486">
        <v>1341.6846652614272</v>
      </c>
      <c r="D43" s="486">
        <v>229.55233999999999</v>
      </c>
      <c r="E43" s="250"/>
      <c r="F43" s="504">
        <v>43032</v>
      </c>
      <c r="G43" s="486">
        <v>1236.5335030821227</v>
      </c>
      <c r="H43" s="486">
        <v>-241.57103000000001</v>
      </c>
      <c r="I43" s="250"/>
      <c r="J43" s="504">
        <v>43096</v>
      </c>
      <c r="K43" s="486">
        <v>454.39275168598596</v>
      </c>
      <c r="L43" s="486">
        <v>633.55525999999998</v>
      </c>
      <c r="N43" s="504">
        <v>43160</v>
      </c>
      <c r="O43" s="486">
        <v>958.80149343573407</v>
      </c>
      <c r="P43" s="486">
        <v>140.63567</v>
      </c>
      <c r="Q43" s="250"/>
      <c r="R43" s="504">
        <v>43227</v>
      </c>
      <c r="S43" s="486">
        <v>861.41706406284754</v>
      </c>
      <c r="T43" s="486">
        <v>412.18384999999995</v>
      </c>
      <c r="U43" s="250"/>
      <c r="V43" s="504"/>
      <c r="W43" s="486"/>
      <c r="X43" s="486"/>
    </row>
    <row r="44" spans="2:24" ht="15" customHeight="1">
      <c r="B44" s="504">
        <v>42970</v>
      </c>
      <c r="C44" s="486">
        <v>1350.6267843828268</v>
      </c>
      <c r="D44" s="486">
        <v>21.434279999999998</v>
      </c>
      <c r="E44" s="250"/>
      <c r="F44" s="504">
        <v>43033</v>
      </c>
      <c r="G44" s="486">
        <v>1226.2692317150099</v>
      </c>
      <c r="H44" s="486">
        <v>-171.45572000000001</v>
      </c>
      <c r="I44" s="250"/>
      <c r="J44" s="504">
        <v>43097</v>
      </c>
      <c r="K44" s="486">
        <v>514.14395391069058</v>
      </c>
      <c r="L44" s="486">
        <v>-367.57721000000004</v>
      </c>
      <c r="N44" s="504">
        <v>43161</v>
      </c>
      <c r="O44" s="486">
        <v>998.68679765751256</v>
      </c>
      <c r="P44" s="486">
        <v>113.12581</v>
      </c>
      <c r="Q44" s="250"/>
      <c r="R44" s="504">
        <v>43228</v>
      </c>
      <c r="S44" s="486">
        <v>827.17925799316117</v>
      </c>
      <c r="T44" s="486">
        <v>36.495179999999998</v>
      </c>
      <c r="U44" s="250"/>
      <c r="V44" s="504"/>
      <c r="W44" s="486"/>
      <c r="X44" s="486"/>
    </row>
    <row r="45" spans="2:24" ht="15" customHeight="1">
      <c r="B45" s="504">
        <v>42971</v>
      </c>
      <c r="C45" s="486">
        <v>1362.9250556815657</v>
      </c>
      <c r="D45" s="486">
        <v>-84.860619999999997</v>
      </c>
      <c r="E45" s="250"/>
      <c r="F45" s="504">
        <v>43034</v>
      </c>
      <c r="G45" s="486">
        <v>1341.4258914681723</v>
      </c>
      <c r="H45" s="486">
        <v>-772.59849999999994</v>
      </c>
      <c r="I45" s="250"/>
      <c r="J45" s="504">
        <v>43098</v>
      </c>
      <c r="K45" s="486">
        <v>843.11626627017245</v>
      </c>
      <c r="L45" s="486">
        <v>435.25128000000001</v>
      </c>
      <c r="M45" s="285"/>
      <c r="N45" s="504">
        <v>43164</v>
      </c>
      <c r="O45" s="486">
        <v>875.5211761444981</v>
      </c>
      <c r="P45" s="486">
        <v>505.04248999999999</v>
      </c>
      <c r="Q45" s="250"/>
      <c r="R45" s="504">
        <v>43229</v>
      </c>
      <c r="S45" s="486">
        <v>813.62743050926201</v>
      </c>
      <c r="T45" s="486">
        <v>-193.01247000000001</v>
      </c>
      <c r="U45" s="250"/>
      <c r="V45" s="504"/>
      <c r="W45" s="486"/>
      <c r="X45" s="486"/>
    </row>
    <row r="46" spans="2:24" ht="15" customHeight="1">
      <c r="B46" s="504">
        <v>42972</v>
      </c>
      <c r="C46" s="486">
        <v>1349.6937055806723</v>
      </c>
      <c r="D46" s="486">
        <v>-688.67394999999999</v>
      </c>
      <c r="E46" s="250"/>
      <c r="F46" s="504">
        <v>43035</v>
      </c>
      <c r="G46" s="486">
        <v>1447.2262657655463</v>
      </c>
      <c r="H46" s="486">
        <v>-683.20306000000005</v>
      </c>
      <c r="I46" s="505"/>
      <c r="J46" s="504">
        <v>43102</v>
      </c>
      <c r="K46" s="486">
        <v>1057.9892350206273</v>
      </c>
      <c r="L46" s="486">
        <v>315.58641</v>
      </c>
      <c r="N46" s="504">
        <v>43165</v>
      </c>
      <c r="O46" s="486">
        <v>846.45107477683393</v>
      </c>
      <c r="P46" s="486">
        <v>-148.80302</v>
      </c>
      <c r="Q46" s="250"/>
      <c r="R46" s="504">
        <v>43230</v>
      </c>
      <c r="S46" s="486">
        <v>780.28750845903755</v>
      </c>
      <c r="T46" s="486">
        <v>300.96734999999995</v>
      </c>
      <c r="U46" s="250"/>
      <c r="V46" s="504"/>
      <c r="W46" s="486"/>
      <c r="X46" s="486"/>
    </row>
    <row r="47" spans="2:24" ht="15" customHeight="1">
      <c r="B47" s="504">
        <v>42975</v>
      </c>
      <c r="C47" s="486">
        <v>1351.7402758257974</v>
      </c>
      <c r="D47" s="486">
        <v>-876.17213000000004</v>
      </c>
      <c r="E47" s="250"/>
      <c r="F47" s="504">
        <v>43038</v>
      </c>
      <c r="G47" s="486">
        <v>1573.7921841325299</v>
      </c>
      <c r="H47" s="486">
        <v>150.01765</v>
      </c>
      <c r="I47" s="250"/>
      <c r="J47" s="504">
        <v>43103</v>
      </c>
      <c r="K47" s="486">
        <v>1087.436143004883</v>
      </c>
      <c r="L47" s="486">
        <v>19.40184</v>
      </c>
      <c r="N47" s="504">
        <v>43166</v>
      </c>
      <c r="O47" s="486">
        <v>841.27294763357702</v>
      </c>
      <c r="P47" s="486">
        <v>637.21879000000001</v>
      </c>
      <c r="Q47" s="250"/>
      <c r="R47" s="504">
        <v>43231</v>
      </c>
      <c r="S47" s="486">
        <v>780.41759520334006</v>
      </c>
      <c r="T47" s="486">
        <v>597.45397000000003</v>
      </c>
      <c r="U47" s="250"/>
      <c r="V47" s="504"/>
      <c r="W47" s="486"/>
      <c r="X47" s="486"/>
    </row>
    <row r="48" spans="2:24" ht="15" customHeight="1">
      <c r="B48" s="504">
        <v>42976</v>
      </c>
      <c r="C48" s="486">
        <v>1474.1976767003309</v>
      </c>
      <c r="D48" s="486">
        <v>1740.6635000000001</v>
      </c>
      <c r="E48" s="250"/>
      <c r="F48" s="504">
        <v>43039</v>
      </c>
      <c r="G48" s="486">
        <v>1570.9673029354667</v>
      </c>
      <c r="H48" s="486">
        <v>1207.92417</v>
      </c>
      <c r="I48" s="250"/>
      <c r="J48" s="504">
        <v>43104</v>
      </c>
      <c r="K48" s="486">
        <v>1048.4733324456636</v>
      </c>
      <c r="L48" s="486">
        <v>608.81065000000001</v>
      </c>
      <c r="N48" s="504">
        <v>43167</v>
      </c>
      <c r="O48" s="486">
        <v>834.30314700493011</v>
      </c>
      <c r="P48" s="486">
        <v>1165.24432</v>
      </c>
      <c r="Q48" s="250"/>
      <c r="R48" s="504">
        <v>43234</v>
      </c>
      <c r="S48" s="486">
        <v>659.17256537906883</v>
      </c>
      <c r="T48" s="486">
        <v>61.741879999999995</v>
      </c>
      <c r="U48" s="250"/>
      <c r="V48" s="504"/>
      <c r="W48" s="486"/>
      <c r="X48" s="486"/>
    </row>
    <row r="49" spans="2:24" ht="15" customHeight="1">
      <c r="B49" s="504">
        <v>42977</v>
      </c>
      <c r="C49" s="486">
        <v>1473.1663047766654</v>
      </c>
      <c r="D49" s="486">
        <v>44.71969</v>
      </c>
      <c r="E49" s="250"/>
      <c r="F49" s="504">
        <v>43040</v>
      </c>
      <c r="G49" s="486">
        <v>1579.3103095352833</v>
      </c>
      <c r="H49" s="486">
        <v>-829.56395999999995</v>
      </c>
      <c r="I49" s="250"/>
      <c r="J49" s="504">
        <v>43105</v>
      </c>
      <c r="K49" s="486">
        <v>1082.4941073694147</v>
      </c>
      <c r="L49" s="486">
        <v>1758.79043</v>
      </c>
      <c r="N49" s="504">
        <v>43168</v>
      </c>
      <c r="O49" s="486">
        <v>783.56013558376981</v>
      </c>
      <c r="P49" s="486">
        <v>868.6807</v>
      </c>
      <c r="Q49" s="250"/>
      <c r="R49" s="504">
        <v>43235</v>
      </c>
      <c r="S49" s="486">
        <v>662.10009593920802</v>
      </c>
      <c r="T49" s="486">
        <v>-617.15841</v>
      </c>
      <c r="U49" s="250"/>
      <c r="V49" s="504"/>
      <c r="W49" s="486"/>
      <c r="X49" s="486"/>
    </row>
    <row r="50" spans="2:24" ht="15" customHeight="1">
      <c r="B50" s="504">
        <v>42978</v>
      </c>
      <c r="C50" s="486">
        <v>1472.9715442416571</v>
      </c>
      <c r="D50" s="486">
        <v>146.16162</v>
      </c>
      <c r="E50" s="250"/>
      <c r="F50" s="504">
        <v>43041</v>
      </c>
      <c r="G50" s="486">
        <v>1555.2163447569667</v>
      </c>
      <c r="H50" s="486">
        <v>973.83054000000004</v>
      </c>
      <c r="I50" s="250"/>
      <c r="J50" s="504">
        <v>43108</v>
      </c>
      <c r="K50" s="486">
        <v>835.75078971967571</v>
      </c>
      <c r="L50" s="486">
        <v>916.82449999999994</v>
      </c>
      <c r="N50" s="504">
        <v>43171</v>
      </c>
      <c r="O50" s="486">
        <v>753.38488998704872</v>
      </c>
      <c r="P50" s="486">
        <v>-551.62214000000006</v>
      </c>
      <c r="Q50" s="250"/>
      <c r="R50" s="504">
        <v>43236</v>
      </c>
      <c r="S50" s="486">
        <v>621.0024455121021</v>
      </c>
      <c r="T50" s="486">
        <v>331.96403999999995</v>
      </c>
      <c r="U50" s="250"/>
      <c r="V50" s="504"/>
      <c r="W50" s="486"/>
      <c r="X50" s="486"/>
    </row>
    <row r="51" spans="2:24" ht="15" customHeight="1" thickBot="1">
      <c r="B51" s="506">
        <v>42979</v>
      </c>
      <c r="C51" s="493">
        <v>1437.363070403336</v>
      </c>
      <c r="D51" s="493">
        <v>-194.88333</v>
      </c>
      <c r="E51" s="250"/>
      <c r="F51" s="506">
        <v>43042</v>
      </c>
      <c r="G51" s="493">
        <v>1671.1996079003181</v>
      </c>
      <c r="H51" s="493">
        <v>-824.13599999999997</v>
      </c>
      <c r="I51" s="250"/>
      <c r="J51" s="506">
        <v>43109</v>
      </c>
      <c r="K51" s="493">
        <v>976.00320933712976</v>
      </c>
      <c r="L51" s="493">
        <v>-1798.4530099999999</v>
      </c>
      <c r="M51" s="508"/>
      <c r="N51" s="506">
        <v>43172</v>
      </c>
      <c r="O51" s="493">
        <v>749.613587758074</v>
      </c>
      <c r="P51" s="493">
        <v>-90.061539999999994</v>
      </c>
      <c r="Q51" s="250"/>
      <c r="R51" s="506">
        <v>43237</v>
      </c>
      <c r="S51" s="493">
        <v>625.65639432114995</v>
      </c>
      <c r="T51" s="493">
        <v>-264.95522</v>
      </c>
      <c r="U51" s="250"/>
      <c r="V51" s="506"/>
      <c r="W51" s="493"/>
      <c r="X51" s="493"/>
    </row>
    <row r="52" spans="2:24" ht="15" customHeight="1" thickTop="1">
      <c r="B52" s="255"/>
      <c r="C52" s="255"/>
      <c r="D52" s="255"/>
      <c r="E52" s="284"/>
      <c r="F52" s="255"/>
      <c r="G52" s="255"/>
      <c r="H52" s="255"/>
      <c r="I52" s="284"/>
      <c r="J52" s="255"/>
      <c r="K52" s="255"/>
      <c r="L52" s="287"/>
    </row>
    <row r="53" spans="2:24" s="278" customFormat="1" ht="30.75" customHeight="1">
      <c r="B53" s="713" t="s">
        <v>818</v>
      </c>
      <c r="C53" s="713"/>
      <c r="D53" s="713"/>
      <c r="E53" s="713"/>
      <c r="F53" s="713"/>
      <c r="G53" s="713"/>
      <c r="H53" s="713"/>
      <c r="I53" s="713"/>
      <c r="J53" s="713"/>
      <c r="K53" s="713"/>
      <c r="L53" s="713"/>
      <c r="M53" s="303"/>
    </row>
    <row r="54" spans="2:24" ht="15" customHeight="1">
      <c r="E54" s="249"/>
      <c r="I54" s="249"/>
      <c r="M54" s="286"/>
    </row>
    <row r="55" spans="2:24" ht="15" customHeight="1">
      <c r="E55" s="249"/>
      <c r="I55" s="249"/>
    </row>
    <row r="56" spans="2:24" ht="15" customHeight="1">
      <c r="E56" s="249"/>
      <c r="I56" s="249"/>
    </row>
    <row r="57" spans="2:24" ht="15" customHeight="1">
      <c r="E57" s="249"/>
      <c r="I57" s="249"/>
    </row>
    <row r="58" spans="2:24" ht="15" customHeight="1">
      <c r="E58" s="249"/>
      <c r="I58" s="249"/>
      <c r="M58" s="286"/>
    </row>
    <row r="59" spans="2:24" ht="15" customHeight="1">
      <c r="E59" s="249"/>
      <c r="I59" s="249"/>
      <c r="M59" s="286"/>
    </row>
    <row r="60" spans="2:24" ht="15" customHeight="1">
      <c r="E60" s="249"/>
      <c r="I60" s="249"/>
    </row>
    <row r="61" spans="2:24" ht="15" customHeight="1">
      <c r="E61" s="249"/>
      <c r="I61" s="249"/>
    </row>
    <row r="62" spans="2:24" ht="15" customHeight="1">
      <c r="E62" s="249"/>
      <c r="I62" s="249"/>
    </row>
    <row r="63" spans="2:24" ht="15" customHeight="1">
      <c r="E63" s="249"/>
      <c r="I63" s="249"/>
    </row>
    <row r="64" spans="2:24" ht="15" customHeight="1">
      <c r="E64" s="249"/>
      <c r="I64" s="249"/>
    </row>
    <row r="65" spans="5:13" ht="15" customHeight="1">
      <c r="E65" s="249"/>
      <c r="I65" s="249"/>
    </row>
    <row r="66" spans="5:13" ht="15" customHeight="1">
      <c r="E66" s="249"/>
      <c r="I66" s="249"/>
    </row>
    <row r="67" spans="5:13" ht="15" customHeight="1">
      <c r="E67" s="249"/>
      <c r="I67" s="249"/>
    </row>
    <row r="68" spans="5:13" ht="15" customHeight="1">
      <c r="E68" s="249"/>
      <c r="I68" s="249"/>
    </row>
    <row r="69" spans="5:13" ht="15" customHeight="1">
      <c r="E69" s="249"/>
      <c r="I69" s="249"/>
    </row>
    <row r="70" spans="5:13" ht="15" customHeight="1">
      <c r="E70" s="249"/>
      <c r="I70" s="249"/>
      <c r="M70" s="285"/>
    </row>
    <row r="71" spans="5:13" ht="15" customHeight="1">
      <c r="E71" s="249"/>
      <c r="I71" s="249"/>
    </row>
    <row r="72" spans="5:13" ht="15" customHeight="1">
      <c r="E72" s="249"/>
      <c r="I72" s="249"/>
    </row>
    <row r="73" spans="5:13" ht="15" customHeight="1">
      <c r="E73" s="249"/>
      <c r="I73" s="249"/>
    </row>
    <row r="74" spans="5:13" ht="15" customHeight="1">
      <c r="E74" s="249"/>
      <c r="I74" s="249"/>
    </row>
    <row r="75" spans="5:13" ht="15" customHeight="1">
      <c r="E75" s="249"/>
      <c r="I75" s="249"/>
    </row>
    <row r="76" spans="5:13" ht="15" customHeight="1">
      <c r="E76" s="249"/>
      <c r="I76" s="249"/>
    </row>
    <row r="77" spans="5:13" ht="15" customHeight="1">
      <c r="E77" s="249"/>
      <c r="I77" s="249"/>
    </row>
    <row r="78" spans="5:13" ht="15" customHeight="1">
      <c r="E78" s="249"/>
      <c r="I78" s="249"/>
    </row>
    <row r="79" spans="5:13" ht="15" customHeight="1">
      <c r="E79" s="249"/>
      <c r="I79" s="249"/>
    </row>
    <row r="80" spans="5:13" ht="15" customHeight="1">
      <c r="E80" s="249"/>
      <c r="I80" s="249"/>
    </row>
    <row r="81" spans="5:9" ht="15" customHeight="1">
      <c r="E81" s="249"/>
      <c r="I81" s="249"/>
    </row>
    <row r="82" spans="5:9" ht="15" customHeight="1">
      <c r="E82" s="249"/>
      <c r="I82" s="249"/>
    </row>
    <row r="83" spans="5:9" ht="15" customHeight="1">
      <c r="E83" s="249"/>
      <c r="I83" s="249"/>
    </row>
    <row r="84" spans="5:9" ht="15" customHeight="1">
      <c r="E84" s="249"/>
      <c r="I84" s="249"/>
    </row>
    <row r="85" spans="5:9" ht="15" customHeight="1">
      <c r="E85" s="249"/>
      <c r="I85" s="249"/>
    </row>
    <row r="86" spans="5:9" ht="15" customHeight="1">
      <c r="E86" s="249"/>
      <c r="I86" s="249"/>
    </row>
    <row r="87" spans="5:9" ht="15" customHeight="1">
      <c r="E87" s="249"/>
      <c r="I87" s="249"/>
    </row>
    <row r="88" spans="5:9" ht="15" customHeight="1">
      <c r="E88" s="249"/>
      <c r="I88" s="249"/>
    </row>
    <row r="89" spans="5:9" ht="15" customHeight="1">
      <c r="E89" s="249"/>
      <c r="I89" s="249"/>
    </row>
    <row r="90" spans="5:9" ht="15" customHeight="1">
      <c r="E90" s="249"/>
      <c r="I90" s="249"/>
    </row>
    <row r="91" spans="5:9" ht="15" customHeight="1">
      <c r="E91" s="249"/>
      <c r="I91" s="249"/>
    </row>
    <row r="92" spans="5:9" ht="15" customHeight="1">
      <c r="E92" s="249"/>
      <c r="I92" s="249"/>
    </row>
    <row r="93" spans="5:9" ht="15" customHeight="1">
      <c r="E93" s="249"/>
      <c r="I93" s="249"/>
    </row>
    <row r="94" spans="5:9" ht="15" customHeight="1">
      <c r="E94" s="249"/>
      <c r="I94" s="249"/>
    </row>
    <row r="95" spans="5:9" ht="15" customHeight="1">
      <c r="E95" s="249"/>
      <c r="I95" s="249"/>
    </row>
    <row r="96" spans="5:9" ht="15" customHeight="1">
      <c r="E96" s="249"/>
      <c r="I96" s="249"/>
    </row>
    <row r="97" spans="2:16" ht="15" customHeight="1">
      <c r="E97" s="249"/>
      <c r="I97" s="249"/>
    </row>
    <row r="98" spans="2:16" ht="15" customHeight="1">
      <c r="E98" s="249"/>
      <c r="I98" s="249"/>
    </row>
    <row r="99" spans="2:16" ht="15" customHeight="1">
      <c r="N99" s="293"/>
      <c r="O99" s="294"/>
      <c r="P99" s="294"/>
    </row>
    <row r="100" spans="2:16" ht="30" customHeight="1">
      <c r="B100" s="787" t="s">
        <v>676</v>
      </c>
      <c r="C100" s="787"/>
      <c r="D100" s="787"/>
      <c r="E100" s="787"/>
      <c r="F100" s="787"/>
      <c r="G100" s="787"/>
      <c r="H100" s="787"/>
      <c r="I100" s="787"/>
      <c r="J100" s="787"/>
      <c r="K100" s="787"/>
      <c r="L100" s="787"/>
      <c r="N100" s="293"/>
      <c r="O100" s="294"/>
      <c r="P100" s="294"/>
    </row>
    <row r="101" spans="2:16" ht="15" customHeight="1">
      <c r="N101" s="293"/>
      <c r="O101" s="294"/>
      <c r="P101" s="294"/>
    </row>
    <row r="102" spans="2:16" ht="15" customHeight="1">
      <c r="N102" s="293"/>
      <c r="O102" s="294"/>
      <c r="P102" s="294"/>
    </row>
    <row r="103" spans="2:16" ht="15" customHeight="1">
      <c r="N103" s="293"/>
      <c r="O103" s="294"/>
      <c r="P103" s="294"/>
    </row>
    <row r="104" spans="2:16" ht="15" customHeight="1">
      <c r="N104" s="293"/>
      <c r="O104" s="294"/>
      <c r="P104" s="294"/>
    </row>
    <row r="105" spans="2:16" ht="15" customHeight="1">
      <c r="N105" s="293"/>
      <c r="O105" s="294"/>
      <c r="P105" s="294"/>
    </row>
    <row r="106" spans="2:16" ht="15" customHeight="1">
      <c r="N106" s="293"/>
      <c r="O106" s="294"/>
      <c r="P106" s="294"/>
    </row>
    <row r="107" spans="2:16" ht="15" customHeight="1">
      <c r="N107" s="293"/>
      <c r="O107" s="294"/>
      <c r="P107" s="294"/>
    </row>
    <row r="108" spans="2:16" ht="15" customHeight="1">
      <c r="N108" s="293"/>
      <c r="O108" s="294"/>
      <c r="P108" s="294"/>
    </row>
    <row r="109" spans="2:16" ht="15" customHeight="1">
      <c r="N109" s="293"/>
      <c r="O109" s="294"/>
      <c r="P109" s="294"/>
    </row>
    <row r="110" spans="2:16" ht="15" customHeight="1">
      <c r="N110" s="293"/>
      <c r="O110" s="294"/>
      <c r="P110" s="294"/>
    </row>
    <row r="111" spans="2:16" ht="15" customHeight="1">
      <c r="N111" s="293"/>
      <c r="O111" s="294"/>
      <c r="P111" s="294"/>
    </row>
    <row r="112" spans="2:16" ht="15" customHeight="1">
      <c r="N112" s="293"/>
      <c r="O112" s="294"/>
      <c r="P112" s="294"/>
    </row>
    <row r="113" spans="14:16" ht="15" customHeight="1">
      <c r="N113" s="293"/>
      <c r="O113" s="294"/>
      <c r="P113" s="294"/>
    </row>
    <row r="114" spans="14:16" ht="15" customHeight="1">
      <c r="N114" s="293"/>
      <c r="O114" s="294"/>
      <c r="P114" s="294"/>
    </row>
    <row r="115" spans="14:16" ht="15" customHeight="1">
      <c r="N115" s="293"/>
      <c r="O115" s="294"/>
      <c r="P115" s="294"/>
    </row>
    <row r="116" spans="14:16" ht="15" customHeight="1">
      <c r="N116" s="293"/>
      <c r="O116" s="294"/>
      <c r="P116" s="294"/>
    </row>
    <row r="117" spans="14:16" ht="15" customHeight="1">
      <c r="N117" s="293"/>
      <c r="O117" s="294"/>
      <c r="P117" s="294"/>
    </row>
    <row r="118" spans="14:16" ht="15" customHeight="1">
      <c r="N118" s="293"/>
      <c r="O118" s="294"/>
      <c r="P118" s="294"/>
    </row>
    <row r="119" spans="14:16" ht="15" customHeight="1">
      <c r="N119" s="293"/>
      <c r="O119" s="294"/>
      <c r="P119" s="294"/>
    </row>
    <row r="120" spans="14:16" ht="15" customHeight="1">
      <c r="N120" s="293"/>
      <c r="O120" s="294"/>
      <c r="P120" s="294"/>
    </row>
    <row r="121" spans="14:16" ht="15" customHeight="1">
      <c r="N121" s="293"/>
      <c r="O121" s="294"/>
      <c r="P121" s="294"/>
    </row>
    <row r="122" spans="14:16" ht="15" customHeight="1">
      <c r="N122" s="293"/>
      <c r="O122" s="294"/>
      <c r="P122" s="294"/>
    </row>
    <row r="123" spans="14:16" ht="15" customHeight="1">
      <c r="N123" s="293"/>
      <c r="O123" s="294"/>
      <c r="P123" s="294"/>
    </row>
    <row r="124" spans="14:16" ht="15" customHeight="1">
      <c r="N124" s="293"/>
      <c r="O124" s="294"/>
      <c r="P124" s="294"/>
    </row>
    <row r="125" spans="14:16" ht="15" customHeight="1">
      <c r="N125" s="293"/>
      <c r="O125" s="294"/>
      <c r="P125" s="294"/>
    </row>
    <row r="126" spans="14:16" ht="15" customHeight="1">
      <c r="N126" s="293"/>
      <c r="O126" s="294"/>
      <c r="P126" s="294"/>
    </row>
    <row r="127" spans="14:16" ht="15" customHeight="1">
      <c r="N127" s="293"/>
      <c r="O127" s="294"/>
      <c r="P127" s="294"/>
    </row>
    <row r="128" spans="14:16" ht="15" customHeight="1">
      <c r="N128" s="293"/>
      <c r="O128" s="294"/>
      <c r="P128" s="294"/>
    </row>
    <row r="129" spans="14:16" ht="15" customHeight="1" thickBot="1">
      <c r="N129" s="295"/>
      <c r="O129" s="296"/>
      <c r="P129" s="296"/>
    </row>
  </sheetData>
  <mergeCells count="5">
    <mergeCell ref="B100:L100"/>
    <mergeCell ref="K3:L3"/>
    <mergeCell ref="B2:L2"/>
    <mergeCell ref="B53:L53"/>
    <mergeCell ref="O2:O3"/>
  </mergeCells>
  <hyperlinks>
    <hyperlink ref="O2" location="Índice!A1" display="Back to the Index"/>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dimension ref="B2:L24"/>
  <sheetViews>
    <sheetView showGridLines="0" showZeros="0" zoomScaleNormal="100" workbookViewId="0">
      <selection activeCell="I5" sqref="I5:I6"/>
    </sheetView>
  </sheetViews>
  <sheetFormatPr defaultColWidth="9.140625" defaultRowHeight="15" customHeight="1"/>
  <cols>
    <col min="1" max="1" width="4" style="12" customWidth="1"/>
    <col min="2" max="2" width="37.28515625" style="12" customWidth="1"/>
    <col min="3" max="6" width="14.42578125" style="12" customWidth="1"/>
    <col min="7" max="7" width="2.42578125" style="12" bestFit="1" customWidth="1"/>
    <col min="8" max="8" width="4.140625" style="12" customWidth="1"/>
    <col min="9" max="9" width="10.7109375" style="13" customWidth="1"/>
    <col min="10" max="16384" width="9.140625" style="12"/>
  </cols>
  <sheetData>
    <row r="2" spans="2:9" ht="53.25" customHeight="1">
      <c r="B2" s="788" t="s">
        <v>420</v>
      </c>
      <c r="C2" s="789"/>
      <c r="D2" s="789"/>
      <c r="E2" s="789"/>
      <c r="F2" s="789"/>
    </row>
    <row r="3" spans="2:9" ht="15" customHeight="1">
      <c r="B3" s="527"/>
      <c r="C3" s="528"/>
      <c r="D3" s="528"/>
      <c r="E3" s="528"/>
      <c r="F3" s="528"/>
    </row>
    <row r="4" spans="2:9" ht="15" customHeight="1">
      <c r="B4" s="791" t="s">
        <v>389</v>
      </c>
      <c r="C4" s="791"/>
      <c r="D4" s="791"/>
      <c r="E4" s="11"/>
      <c r="F4" s="11"/>
    </row>
    <row r="5" spans="2:9" ht="15" customHeight="1">
      <c r="B5" s="14"/>
      <c r="C5" s="15"/>
      <c r="D5" s="15"/>
      <c r="F5" s="667" t="s">
        <v>0</v>
      </c>
      <c r="I5" s="712" t="s">
        <v>860</v>
      </c>
    </row>
    <row r="6" spans="2:9" ht="15" customHeight="1">
      <c r="B6" s="533"/>
      <c r="C6" s="792" t="s">
        <v>391</v>
      </c>
      <c r="D6" s="792"/>
      <c r="E6" s="792" t="s">
        <v>390</v>
      </c>
      <c r="F6" s="792"/>
      <c r="I6" s="712"/>
    </row>
    <row r="7" spans="2:9" s="9" customFormat="1" ht="15" customHeight="1">
      <c r="B7" s="49"/>
      <c r="C7" s="50" t="s">
        <v>398</v>
      </c>
      <c r="D7" s="6" t="s">
        <v>401</v>
      </c>
      <c r="E7" s="50" t="s">
        <v>398</v>
      </c>
      <c r="F7" s="6" t="s">
        <v>401</v>
      </c>
      <c r="I7" s="16"/>
    </row>
    <row r="8" spans="2:9" s="17" customFormat="1" ht="20.100000000000001" customHeight="1">
      <c r="B8" s="509" t="s">
        <v>3</v>
      </c>
      <c r="C8" s="534"/>
      <c r="D8" s="534"/>
      <c r="E8" s="534"/>
      <c r="F8" s="535"/>
    </row>
    <row r="9" spans="2:9" ht="20.100000000000001" customHeight="1">
      <c r="B9" s="536" t="s">
        <v>778</v>
      </c>
      <c r="C9" s="365">
        <v>4941530.7</v>
      </c>
      <c r="D9" s="90">
        <v>4809355.0999999996</v>
      </c>
      <c r="E9" s="365">
        <v>4967877.7</v>
      </c>
      <c r="F9" s="90">
        <v>5319273.4000000004</v>
      </c>
      <c r="G9" s="18"/>
      <c r="H9" s="19"/>
      <c r="I9" s="12"/>
    </row>
    <row r="10" spans="2:9" ht="20.100000000000001" customHeight="1">
      <c r="B10" s="537" t="s">
        <v>4</v>
      </c>
      <c r="C10" s="365">
        <v>4864941.5</v>
      </c>
      <c r="D10" s="90">
        <v>4737990.0999999996</v>
      </c>
      <c r="E10" s="365">
        <v>4895391.5999999996</v>
      </c>
      <c r="F10" s="90">
        <v>5319273.4000000004</v>
      </c>
      <c r="G10" s="18"/>
      <c r="I10" s="12"/>
    </row>
    <row r="11" spans="2:9" ht="20.100000000000001" customHeight="1">
      <c r="B11" s="536" t="s">
        <v>779</v>
      </c>
      <c r="C11" s="365">
        <v>606476.5</v>
      </c>
      <c r="D11" s="90">
        <v>647694.1</v>
      </c>
      <c r="E11" s="365">
        <v>613206</v>
      </c>
      <c r="F11" s="90">
        <v>612577.30000000005</v>
      </c>
      <c r="G11" s="20"/>
      <c r="I11" s="12"/>
    </row>
    <row r="12" spans="2:9" ht="20.100000000000001" customHeight="1">
      <c r="B12" s="538" t="s">
        <v>5</v>
      </c>
      <c r="C12" s="539">
        <v>5548007.2999999998</v>
      </c>
      <c r="D12" s="540">
        <v>5457049.2000000002</v>
      </c>
      <c r="E12" s="539">
        <v>5581083.5999999996</v>
      </c>
      <c r="F12" s="540">
        <v>5931850.7000000002</v>
      </c>
      <c r="G12" s="18"/>
      <c r="H12" s="19"/>
      <c r="I12" s="21"/>
    </row>
    <row r="13" spans="2:9" s="17" customFormat="1" ht="20.100000000000001" customHeight="1">
      <c r="B13" s="51" t="s">
        <v>1</v>
      </c>
      <c r="C13" s="182"/>
      <c r="D13" s="179"/>
      <c r="E13" s="361"/>
      <c r="F13" s="87"/>
    </row>
    <row r="14" spans="2:9" ht="20.100000000000001" customHeight="1">
      <c r="B14" s="536" t="s">
        <v>6</v>
      </c>
      <c r="C14" s="365">
        <v>36145492.899999999</v>
      </c>
      <c r="D14" s="90">
        <v>34994647.100000001</v>
      </c>
      <c r="E14" s="365">
        <v>36214289.700000003</v>
      </c>
      <c r="F14" s="90">
        <v>35366357.299999997</v>
      </c>
      <c r="G14" s="20"/>
      <c r="I14" s="12"/>
    </row>
    <row r="15" spans="2:9" ht="20.100000000000001" customHeight="1">
      <c r="B15" s="536" t="s">
        <v>7</v>
      </c>
      <c r="C15" s="365">
        <v>1847852.4</v>
      </c>
      <c r="D15" s="90">
        <v>991991.5</v>
      </c>
      <c r="E15" s="365">
        <v>1847852.4</v>
      </c>
      <c r="F15" s="90">
        <v>991991.5</v>
      </c>
      <c r="G15" s="20"/>
      <c r="H15" s="22"/>
      <c r="I15" s="22"/>
    </row>
    <row r="16" spans="2:9" ht="20.100000000000001" customHeight="1">
      <c r="B16" s="536" t="s">
        <v>8</v>
      </c>
      <c r="C16" s="365">
        <v>3574096.6</v>
      </c>
      <c r="D16" s="90">
        <v>3574096.6</v>
      </c>
      <c r="E16" s="365">
        <v>3574096.6</v>
      </c>
      <c r="F16" s="90">
        <v>3574096.6</v>
      </c>
      <c r="G16" s="20"/>
      <c r="I16" s="12"/>
    </row>
    <row r="17" spans="2:12" ht="20.100000000000001" customHeight="1">
      <c r="B17" s="536" t="s">
        <v>780</v>
      </c>
      <c r="C17" s="365">
        <v>156586.6</v>
      </c>
      <c r="D17" s="90">
        <v>238667.6</v>
      </c>
      <c r="E17" s="365">
        <v>156586.6</v>
      </c>
      <c r="F17" s="90">
        <v>238667.6</v>
      </c>
      <c r="G17" s="20"/>
      <c r="I17" s="12"/>
    </row>
    <row r="18" spans="2:12" ht="20.100000000000001" customHeight="1">
      <c r="B18" s="53" t="s">
        <v>2</v>
      </c>
      <c r="C18" s="539">
        <v>41724028.5</v>
      </c>
      <c r="D18" s="540">
        <v>39799402.799999997</v>
      </c>
      <c r="E18" s="539">
        <v>41792825.299999997</v>
      </c>
      <c r="F18" s="540">
        <v>40171113</v>
      </c>
      <c r="G18" s="20"/>
      <c r="I18" s="12"/>
    </row>
    <row r="19" spans="2:12" s="17" customFormat="1" ht="20.100000000000001" customHeight="1">
      <c r="B19" s="52" t="s">
        <v>9</v>
      </c>
      <c r="C19" s="182"/>
      <c r="D19" s="179"/>
      <c r="E19" s="361"/>
      <c r="F19" s="87"/>
    </row>
    <row r="20" spans="2:12" ht="20.100000000000001" customHeight="1">
      <c r="B20" s="536" t="s">
        <v>781</v>
      </c>
      <c r="C20" s="541">
        <v>0.1166</v>
      </c>
      <c r="D20" s="542">
        <v>0.11899999999999999</v>
      </c>
      <c r="E20" s="541">
        <v>0.1171</v>
      </c>
      <c r="F20" s="542">
        <v>0.13239999999999999</v>
      </c>
      <c r="G20" s="20"/>
      <c r="I20" s="624"/>
      <c r="J20" s="624"/>
      <c r="K20" s="624"/>
      <c r="L20" s="624"/>
    </row>
    <row r="21" spans="2:12" ht="20.100000000000001" customHeight="1">
      <c r="B21" s="536" t="s">
        <v>782</v>
      </c>
      <c r="C21" s="543">
        <v>0.11840000000000001</v>
      </c>
      <c r="D21" s="544">
        <v>0.1208</v>
      </c>
      <c r="E21" s="541">
        <v>0.11890000000000001</v>
      </c>
      <c r="F21" s="542">
        <v>0.13239999999999999</v>
      </c>
      <c r="G21" s="20"/>
      <c r="I21" s="624"/>
      <c r="J21" s="624"/>
      <c r="K21" s="624"/>
      <c r="L21" s="624"/>
    </row>
    <row r="22" spans="2:12" ht="20.100000000000001" customHeight="1" thickBot="1">
      <c r="B22" s="545" t="s">
        <v>10</v>
      </c>
      <c r="C22" s="546">
        <v>0.13300000000000001</v>
      </c>
      <c r="D22" s="547">
        <v>0.1371</v>
      </c>
      <c r="E22" s="546">
        <v>0.13350000000000001</v>
      </c>
      <c r="F22" s="547">
        <v>0.1477</v>
      </c>
      <c r="G22" s="23"/>
      <c r="I22" s="624"/>
      <c r="J22" s="624"/>
      <c r="K22" s="624"/>
      <c r="L22" s="624"/>
    </row>
    <row r="23" spans="2:12" ht="15" customHeight="1" thickTop="1">
      <c r="B23" s="793"/>
      <c r="C23" s="793"/>
      <c r="D23" s="793"/>
      <c r="E23" s="793"/>
      <c r="F23" s="793"/>
    </row>
    <row r="24" spans="2:12" ht="94.5" customHeight="1">
      <c r="B24" s="790" t="s">
        <v>783</v>
      </c>
      <c r="C24" s="790"/>
      <c r="D24" s="790"/>
      <c r="E24" s="790"/>
      <c r="F24" s="790"/>
    </row>
  </sheetData>
  <mergeCells count="7">
    <mergeCell ref="B2:F2"/>
    <mergeCell ref="B24:F24"/>
    <mergeCell ref="B4:D4"/>
    <mergeCell ref="I5:I6"/>
    <mergeCell ref="C6:D6"/>
    <mergeCell ref="E6:F6"/>
    <mergeCell ref="B23:F23"/>
  </mergeCells>
  <hyperlinks>
    <hyperlink ref="I5" location="Índice!A1" display="Back to the Index"/>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dimension ref="B2:G63"/>
  <sheetViews>
    <sheetView showGridLines="0" showZeros="0" zoomScaleNormal="100" workbookViewId="0">
      <selection activeCell="G14" sqref="G14"/>
    </sheetView>
  </sheetViews>
  <sheetFormatPr defaultRowHeight="15" customHeight="1"/>
  <cols>
    <col min="1" max="1" width="4.5703125" style="2" customWidth="1"/>
    <col min="2" max="2" width="2.7109375" style="2" customWidth="1"/>
    <col min="3" max="3" width="59.140625" style="2" customWidth="1"/>
    <col min="4" max="5" width="15.7109375" style="2" customWidth="1"/>
    <col min="6" max="6" width="9.140625" style="2"/>
    <col min="7" max="7" width="9.42578125" style="2" bestFit="1" customWidth="1"/>
    <col min="8" max="16384" width="9.140625" style="2"/>
  </cols>
  <sheetData>
    <row r="2" spans="2:7" ht="49.5" customHeight="1">
      <c r="B2" s="788" t="s">
        <v>784</v>
      </c>
      <c r="C2" s="789"/>
      <c r="D2" s="789"/>
      <c r="E2" s="789"/>
    </row>
    <row r="3" spans="2:7" ht="15" customHeight="1">
      <c r="B3" s="513"/>
      <c r="C3" s="514"/>
      <c r="D3" s="514"/>
      <c r="E3" s="514"/>
    </row>
    <row r="4" spans="2:7" ht="15" customHeight="1">
      <c r="B4" s="795" t="s">
        <v>392</v>
      </c>
      <c r="C4" s="795"/>
      <c r="D4" s="230"/>
      <c r="E4" s="3"/>
    </row>
    <row r="5" spans="2:7" ht="15" customHeight="1">
      <c r="B5" s="4"/>
      <c r="C5" s="4"/>
      <c r="D5" s="215"/>
      <c r="E5" s="668" t="s">
        <v>0</v>
      </c>
      <c r="G5" s="712" t="s">
        <v>860</v>
      </c>
    </row>
    <row r="6" spans="2:7" s="9" customFormat="1" ht="15" customHeight="1">
      <c r="B6" s="25"/>
      <c r="C6" s="26"/>
      <c r="D6" s="671" t="s">
        <v>398</v>
      </c>
      <c r="E6" s="672" t="s">
        <v>401</v>
      </c>
      <c r="G6" s="712"/>
    </row>
    <row r="7" spans="2:7" s="27" customFormat="1" ht="15" customHeight="1">
      <c r="B7" s="548">
        <v>1</v>
      </c>
      <c r="C7" s="549" t="s">
        <v>11</v>
      </c>
      <c r="D7" s="550">
        <v>5600738.0999999996</v>
      </c>
      <c r="E7" s="482">
        <v>5600738.0999999996</v>
      </c>
    </row>
    <row r="8" spans="2:7" s="28" customFormat="1" ht="15" customHeight="1">
      <c r="B8" s="551">
        <v>2</v>
      </c>
      <c r="C8" s="552" t="s">
        <v>12</v>
      </c>
      <c r="D8" s="553">
        <v>-291.39999999999998</v>
      </c>
      <c r="E8" s="153">
        <v>-293.5</v>
      </c>
    </row>
    <row r="9" spans="2:7" s="28" customFormat="1" ht="15" customHeight="1">
      <c r="B9" s="551">
        <v>3</v>
      </c>
      <c r="C9" s="552" t="s">
        <v>13</v>
      </c>
      <c r="D9" s="553">
        <v>16470.7</v>
      </c>
      <c r="E9" s="153">
        <v>16470.7</v>
      </c>
    </row>
    <row r="10" spans="2:7" s="28" customFormat="1" ht="15" customHeight="1">
      <c r="B10" s="551">
        <v>4</v>
      </c>
      <c r="C10" s="552" t="s">
        <v>14</v>
      </c>
      <c r="D10" s="553">
        <v>59910.400000000001</v>
      </c>
      <c r="E10" s="153">
        <v>59910.400000000001</v>
      </c>
    </row>
    <row r="11" spans="2:7" s="28" customFormat="1" ht="15" customHeight="1">
      <c r="B11" s="551">
        <v>5</v>
      </c>
      <c r="C11" s="552" t="s">
        <v>15</v>
      </c>
      <c r="D11" s="553">
        <v>2922</v>
      </c>
      <c r="E11" s="153">
        <v>2922</v>
      </c>
    </row>
    <row r="12" spans="2:7" s="28" customFormat="1" ht="15" customHeight="1">
      <c r="B12" s="551">
        <v>6</v>
      </c>
      <c r="C12" s="552" t="s">
        <v>16</v>
      </c>
      <c r="D12" s="553">
        <v>-27969.4</v>
      </c>
      <c r="E12" s="153">
        <v>214675.9</v>
      </c>
    </row>
    <row r="13" spans="2:7" s="28" customFormat="1" ht="15" customHeight="1">
      <c r="B13" s="551">
        <v>7</v>
      </c>
      <c r="C13" s="552" t="s">
        <v>17</v>
      </c>
      <c r="D13" s="553">
        <v>150643.5</v>
      </c>
      <c r="E13" s="153">
        <v>186390.8</v>
      </c>
    </row>
    <row r="14" spans="2:7" ht="15" customHeight="1">
      <c r="B14" s="418"/>
      <c r="C14" s="235" t="s">
        <v>18</v>
      </c>
      <c r="D14" s="554">
        <v>5802423.7999999998</v>
      </c>
      <c r="E14" s="555">
        <v>6080814.2999999998</v>
      </c>
    </row>
    <row r="15" spans="2:7" s="28" customFormat="1" ht="15" customHeight="1">
      <c r="B15" s="551">
        <v>8</v>
      </c>
      <c r="C15" s="552" t="s">
        <v>19</v>
      </c>
      <c r="D15" s="553">
        <v>1048593.3999999999</v>
      </c>
      <c r="E15" s="500">
        <v>1063786</v>
      </c>
    </row>
    <row r="16" spans="2:7" ht="15" customHeight="1">
      <c r="B16" s="418"/>
      <c r="C16" s="235" t="s">
        <v>20</v>
      </c>
      <c r="D16" s="554">
        <v>6851017.2999999998</v>
      </c>
      <c r="E16" s="555">
        <v>7144600.4000000004</v>
      </c>
    </row>
    <row r="17" spans="2:7" s="28" customFormat="1" ht="15" customHeight="1">
      <c r="B17" s="551">
        <v>9</v>
      </c>
      <c r="C17" s="552" t="s">
        <v>21</v>
      </c>
      <c r="D17" s="556">
        <v>-3989.1</v>
      </c>
      <c r="E17" s="500">
        <v>-4254.2</v>
      </c>
    </row>
    <row r="18" spans="2:7" s="28" customFormat="1" ht="15" customHeight="1">
      <c r="B18" s="551">
        <v>10</v>
      </c>
      <c r="C18" s="552" t="s">
        <v>22</v>
      </c>
      <c r="D18" s="553">
        <v>-59910.400000000001</v>
      </c>
      <c r="E18" s="153">
        <v>-59910.400000000001</v>
      </c>
    </row>
    <row r="19" spans="2:7" s="28" customFormat="1" ht="15" customHeight="1">
      <c r="B19" s="551">
        <v>11</v>
      </c>
      <c r="C19" s="552" t="s">
        <v>23</v>
      </c>
      <c r="D19" s="553">
        <v>-2922</v>
      </c>
      <c r="E19" s="153">
        <v>-2922</v>
      </c>
    </row>
    <row r="20" spans="2:7" s="28" customFormat="1" ht="15" customHeight="1">
      <c r="B20" s="551">
        <v>12</v>
      </c>
      <c r="C20" s="552" t="s">
        <v>393</v>
      </c>
      <c r="D20" s="553">
        <v>0</v>
      </c>
      <c r="E20" s="153">
        <v>0</v>
      </c>
    </row>
    <row r="21" spans="2:7" s="28" customFormat="1" ht="15" customHeight="1">
      <c r="B21" s="551">
        <v>13</v>
      </c>
      <c r="C21" s="552" t="s">
        <v>24</v>
      </c>
      <c r="D21" s="557">
        <v>-575794.69999999995</v>
      </c>
      <c r="E21" s="153">
        <v>-499744.1</v>
      </c>
      <c r="G21" s="29"/>
    </row>
    <row r="22" spans="2:7" s="28" customFormat="1" ht="15" customHeight="1">
      <c r="B22" s="551">
        <v>14</v>
      </c>
      <c r="C22" s="552" t="s">
        <v>25</v>
      </c>
      <c r="D22" s="553">
        <v>-1313009.5</v>
      </c>
      <c r="E22" s="153">
        <v>-1258496.2</v>
      </c>
      <c r="F22" s="29"/>
      <c r="G22" s="29"/>
    </row>
    <row r="23" spans="2:7" ht="15" customHeight="1">
      <c r="B23" s="418"/>
      <c r="C23" s="235" t="s">
        <v>26</v>
      </c>
      <c r="D23" s="554">
        <v>4895391.5999999996</v>
      </c>
      <c r="E23" s="555">
        <v>4895391.5999999996</v>
      </c>
      <c r="F23" s="10"/>
    </row>
    <row r="24" spans="2:7" s="28" customFormat="1" ht="15" customHeight="1">
      <c r="B24" s="551">
        <v>15</v>
      </c>
      <c r="C24" s="552" t="s">
        <v>27</v>
      </c>
      <c r="D24" s="556">
        <v>2045.4</v>
      </c>
      <c r="E24" s="500">
        <v>4130.3</v>
      </c>
    </row>
    <row r="25" spans="2:7" s="28" customFormat="1" ht="15" customHeight="1">
      <c r="B25" s="551">
        <v>16</v>
      </c>
      <c r="C25" s="552" t="s">
        <v>28</v>
      </c>
      <c r="D25" s="553">
        <v>70440.7</v>
      </c>
      <c r="E25" s="153">
        <v>104238.9</v>
      </c>
    </row>
    <row r="26" spans="2:7" s="28" customFormat="1" ht="15" customHeight="1">
      <c r="B26" s="551">
        <v>17</v>
      </c>
      <c r="C26" s="552" t="s">
        <v>29</v>
      </c>
      <c r="D26" s="553">
        <v>0</v>
      </c>
      <c r="E26" s="153">
        <v>-5880</v>
      </c>
    </row>
    <row r="27" spans="2:7" s="28" customFormat="1" ht="15" customHeight="1">
      <c r="B27" s="551">
        <v>18</v>
      </c>
      <c r="C27" s="552" t="s">
        <v>30</v>
      </c>
      <c r="D27" s="553">
        <v>0</v>
      </c>
      <c r="E27" s="153">
        <v>-102489.2</v>
      </c>
    </row>
    <row r="28" spans="2:7" s="28" customFormat="1" ht="15" customHeight="1">
      <c r="B28" s="551"/>
      <c r="C28" s="551" t="s">
        <v>31</v>
      </c>
      <c r="D28" s="553">
        <v>0</v>
      </c>
      <c r="E28" s="153">
        <v>-54478.7</v>
      </c>
    </row>
    <row r="29" spans="2:7" s="28" customFormat="1" ht="15" customHeight="1">
      <c r="B29" s="551"/>
      <c r="C29" s="551" t="s">
        <v>32</v>
      </c>
      <c r="D29" s="553">
        <v>0</v>
      </c>
      <c r="E29" s="153">
        <v>-39246.300000000003</v>
      </c>
    </row>
    <row r="30" spans="2:7" s="28" customFormat="1" ht="24" customHeight="1">
      <c r="B30" s="558"/>
      <c r="C30" s="558" t="s">
        <v>33</v>
      </c>
      <c r="D30" s="553">
        <v>0</v>
      </c>
      <c r="E30" s="153">
        <v>-8764.1</v>
      </c>
    </row>
    <row r="31" spans="2:7" s="28" customFormat="1" ht="15" customHeight="1">
      <c r="B31" s="558"/>
      <c r="C31" s="558" t="s">
        <v>34</v>
      </c>
      <c r="D31" s="553">
        <v>0</v>
      </c>
      <c r="E31" s="153">
        <v>0</v>
      </c>
    </row>
    <row r="32" spans="2:7" ht="15" customHeight="1">
      <c r="B32" s="418"/>
      <c r="C32" s="235" t="s">
        <v>35</v>
      </c>
      <c r="D32" s="554">
        <v>4967877.7</v>
      </c>
      <c r="E32" s="555">
        <v>4895391.5999999996</v>
      </c>
    </row>
    <row r="33" spans="2:7" s="28" customFormat="1" ht="15" customHeight="1">
      <c r="B33" s="551">
        <v>19</v>
      </c>
      <c r="C33" s="552" t="s">
        <v>27</v>
      </c>
      <c r="D33" s="556">
        <v>526548.5</v>
      </c>
      <c r="E33" s="500">
        <v>596693.1</v>
      </c>
    </row>
    <row r="34" spans="2:7" s="28" customFormat="1" ht="15" customHeight="1">
      <c r="B34" s="551">
        <v>20</v>
      </c>
      <c r="C34" s="552" t="s">
        <v>36</v>
      </c>
      <c r="D34" s="553">
        <v>145457.5</v>
      </c>
      <c r="E34" s="153">
        <v>146229.1</v>
      </c>
    </row>
    <row r="35" spans="2:7" s="28" customFormat="1" ht="15" customHeight="1">
      <c r="B35" s="551">
        <v>21</v>
      </c>
      <c r="C35" s="552" t="s">
        <v>37</v>
      </c>
      <c r="D35" s="553">
        <v>0</v>
      </c>
      <c r="E35" s="153">
        <v>0</v>
      </c>
    </row>
    <row r="36" spans="2:7" s="28" customFormat="1" ht="15" customHeight="1">
      <c r="B36" s="551">
        <v>22</v>
      </c>
      <c r="C36" s="552" t="s">
        <v>38</v>
      </c>
      <c r="D36" s="553">
        <v>-58800</v>
      </c>
      <c r="E36" s="153">
        <v>-130345</v>
      </c>
    </row>
    <row r="37" spans="2:7" s="28" customFormat="1" ht="15" customHeight="1">
      <c r="B37" s="551">
        <v>23</v>
      </c>
      <c r="C37" s="552" t="s">
        <v>39</v>
      </c>
      <c r="D37" s="553">
        <v>0</v>
      </c>
      <c r="E37" s="153">
        <v>0</v>
      </c>
    </row>
    <row r="38" spans="2:7" ht="15" customHeight="1">
      <c r="B38" s="418"/>
      <c r="C38" s="235" t="s">
        <v>40</v>
      </c>
      <c r="D38" s="554">
        <v>613206</v>
      </c>
      <c r="E38" s="555">
        <v>612577.30000000005</v>
      </c>
      <c r="G38" s="712" t="s">
        <v>860</v>
      </c>
    </row>
    <row r="39" spans="2:7" ht="15" customHeight="1" thickBot="1">
      <c r="B39" s="559"/>
      <c r="C39" s="379" t="s">
        <v>41</v>
      </c>
      <c r="D39" s="560">
        <v>5581083.5999999996</v>
      </c>
      <c r="E39" s="561">
        <v>5507968.9000000004</v>
      </c>
      <c r="G39" s="712"/>
    </row>
    <row r="40" spans="2:7" s="28" customFormat="1" ht="15" customHeight="1" thickTop="1">
      <c r="B40" s="30"/>
      <c r="C40" s="30"/>
      <c r="D40" s="30"/>
      <c r="E40" s="30"/>
    </row>
    <row r="41" spans="2:7" s="28" customFormat="1" ht="23.25" customHeight="1">
      <c r="B41" s="794"/>
      <c r="C41" s="794"/>
      <c r="D41" s="794"/>
      <c r="E41" s="794"/>
    </row>
    <row r="42" spans="2:7" s="28" customFormat="1" ht="15" customHeight="1">
      <c r="B42" s="794"/>
      <c r="C42" s="794"/>
      <c r="D42" s="794"/>
      <c r="E42" s="794"/>
    </row>
    <row r="43" spans="2:7" s="28" customFormat="1" ht="15" customHeight="1">
      <c r="B43" s="794"/>
      <c r="C43" s="794"/>
      <c r="D43" s="794"/>
      <c r="E43" s="794"/>
    </row>
    <row r="44" spans="2:7" s="28" customFormat="1" ht="15" customHeight="1">
      <c r="B44" s="794"/>
      <c r="C44" s="794"/>
      <c r="D44" s="794"/>
      <c r="E44" s="794"/>
    </row>
    <row r="45" spans="2:7" s="28" customFormat="1" ht="15" customHeight="1">
      <c r="B45" s="794"/>
      <c r="C45" s="794"/>
      <c r="D45" s="794"/>
      <c r="E45" s="794"/>
    </row>
    <row r="46" spans="2:7" s="28" customFormat="1" ht="15" customHeight="1">
      <c r="B46" s="794"/>
      <c r="C46" s="794"/>
      <c r="D46" s="794"/>
      <c r="E46" s="794"/>
    </row>
    <row r="47" spans="2:7" s="28" customFormat="1" ht="15" customHeight="1">
      <c r="B47" s="794"/>
      <c r="C47" s="794"/>
      <c r="D47" s="794"/>
      <c r="E47" s="794"/>
    </row>
    <row r="48" spans="2:7" s="28" customFormat="1" ht="15" customHeight="1">
      <c r="B48" s="794"/>
      <c r="C48" s="794"/>
      <c r="D48" s="794"/>
      <c r="E48" s="794"/>
    </row>
    <row r="49" spans="2:5" s="28" customFormat="1" ht="15" customHeight="1">
      <c r="B49" s="794"/>
      <c r="C49" s="794"/>
      <c r="D49" s="794"/>
      <c r="E49" s="794"/>
    </row>
    <row r="50" spans="2:5" s="28" customFormat="1" ht="15" customHeight="1">
      <c r="B50" s="794"/>
      <c r="C50" s="794"/>
      <c r="D50" s="794"/>
      <c r="E50" s="794"/>
    </row>
    <row r="51" spans="2:5" s="28" customFormat="1" ht="15" customHeight="1">
      <c r="B51" s="794"/>
      <c r="C51" s="794"/>
      <c r="D51" s="794"/>
      <c r="E51" s="794"/>
    </row>
    <row r="52" spans="2:5" s="28" customFormat="1" ht="15" customHeight="1"/>
    <row r="53" spans="2:5" s="28" customFormat="1" ht="15" customHeight="1"/>
    <row r="54" spans="2:5" s="28" customFormat="1" ht="15" customHeight="1"/>
    <row r="55" spans="2:5" s="28" customFormat="1" ht="15" customHeight="1"/>
    <row r="56" spans="2:5" s="28" customFormat="1" ht="15" customHeight="1"/>
    <row r="57" spans="2:5" s="28" customFormat="1" ht="15" customHeight="1"/>
    <row r="58" spans="2:5" s="28" customFormat="1" ht="15" customHeight="1"/>
    <row r="59" spans="2:5" s="28" customFormat="1" ht="15" customHeight="1"/>
    <row r="60" spans="2:5" s="28" customFormat="1" ht="15" customHeight="1"/>
    <row r="61" spans="2:5" s="28" customFormat="1" ht="15" customHeight="1"/>
    <row r="62" spans="2:5" s="28" customFormat="1" ht="15" customHeight="1"/>
    <row r="63" spans="2:5" s="28" customFormat="1" ht="15" customHeight="1"/>
  </sheetData>
  <mergeCells count="15">
    <mergeCell ref="G5:G6"/>
    <mergeCell ref="G38:G39"/>
    <mergeCell ref="B2:E2"/>
    <mergeCell ref="B51:E51"/>
    <mergeCell ref="B41:E41"/>
    <mergeCell ref="B42:E42"/>
    <mergeCell ref="B43:E43"/>
    <mergeCell ref="B44:E44"/>
    <mergeCell ref="B45:E45"/>
    <mergeCell ref="B46:E46"/>
    <mergeCell ref="B47:E47"/>
    <mergeCell ref="B48:E48"/>
    <mergeCell ref="B49:E49"/>
    <mergeCell ref="B50:E50"/>
    <mergeCell ref="B4:C4"/>
  </mergeCells>
  <hyperlinks>
    <hyperlink ref="G5" location="Índice!A1" display="Back to the Index"/>
    <hyperlink ref="G38" location="Índice!A1" display="Back to the Index"/>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B2:V72"/>
  <sheetViews>
    <sheetView showGridLines="0" showZeros="0" zoomScaleNormal="100" workbookViewId="0">
      <selection activeCell="K2" sqref="K2"/>
    </sheetView>
  </sheetViews>
  <sheetFormatPr defaultRowHeight="15" customHeight="1"/>
  <cols>
    <col min="1" max="1" width="3.42578125" style="31" customWidth="1"/>
    <col min="2" max="2" width="4.7109375" style="31" customWidth="1"/>
    <col min="3" max="3" width="28.7109375" style="31" customWidth="1"/>
    <col min="4" max="8" width="15.7109375" style="31" customWidth="1"/>
    <col min="9" max="9" width="15.7109375" style="31" customWidth="1" collapsed="1"/>
    <col min="10" max="13" width="15.7109375" style="31" customWidth="1"/>
    <col min="14" max="14" width="15.7109375" style="31" customWidth="1" collapsed="1"/>
    <col min="15" max="22" width="15.7109375" style="31" customWidth="1"/>
    <col min="23" max="16384" width="9.140625" style="31"/>
  </cols>
  <sheetData>
    <row r="2" spans="2:22" ht="56.25" customHeight="1">
      <c r="B2" s="788" t="s">
        <v>858</v>
      </c>
      <c r="C2" s="788"/>
      <c r="D2" s="788"/>
      <c r="E2" s="788"/>
      <c r="F2" s="788"/>
      <c r="G2" s="788"/>
      <c r="H2" s="788"/>
      <c r="I2" s="788"/>
      <c r="J2" s="78"/>
      <c r="K2" s="675" t="s">
        <v>860</v>
      </c>
    </row>
    <row r="3" spans="2:22" ht="15" customHeight="1">
      <c r="B3" s="513"/>
      <c r="C3" s="513"/>
      <c r="D3" s="513"/>
      <c r="E3" s="513"/>
      <c r="F3" s="513"/>
      <c r="G3" s="513"/>
      <c r="H3" s="513"/>
      <c r="I3" s="513"/>
      <c r="J3" s="513"/>
      <c r="K3"/>
    </row>
    <row r="4" spans="2:22" ht="15" customHeight="1">
      <c r="B4" s="796" t="s">
        <v>394</v>
      </c>
      <c r="C4" s="796"/>
      <c r="D4" s="796"/>
      <c r="E4" s="796"/>
      <c r="F4" s="796"/>
    </row>
    <row r="6" spans="2:22" s="38" customFormat="1" ht="15" customHeight="1">
      <c r="B6" s="35"/>
      <c r="C6" s="36"/>
      <c r="D6" s="37" t="s">
        <v>158</v>
      </c>
      <c r="E6" s="37" t="s">
        <v>159</v>
      </c>
      <c r="F6" s="37" t="s">
        <v>160</v>
      </c>
      <c r="G6" s="37" t="s">
        <v>161</v>
      </c>
      <c r="H6" s="37" t="s">
        <v>162</v>
      </c>
      <c r="I6" s="37" t="s">
        <v>236</v>
      </c>
      <c r="J6" s="37" t="s">
        <v>237</v>
      </c>
      <c r="K6" s="37" t="s">
        <v>238</v>
      </c>
      <c r="L6" s="37" t="s">
        <v>239</v>
      </c>
      <c r="M6" s="37" t="s">
        <v>240</v>
      </c>
      <c r="N6" s="37" t="s">
        <v>256</v>
      </c>
      <c r="O6" s="37" t="s">
        <v>257</v>
      </c>
      <c r="P6" s="37" t="s">
        <v>258</v>
      </c>
      <c r="Q6" s="37" t="s">
        <v>259</v>
      </c>
      <c r="R6" s="37" t="s">
        <v>260</v>
      </c>
      <c r="S6" s="37" t="s">
        <v>283</v>
      </c>
      <c r="T6" s="37" t="s">
        <v>284</v>
      </c>
      <c r="U6" s="47" t="s">
        <v>285</v>
      </c>
      <c r="V6" s="47" t="s">
        <v>286</v>
      </c>
    </row>
    <row r="7" spans="2:22" s="40" customFormat="1" ht="24.95" customHeight="1">
      <c r="B7" s="562">
        <v>1</v>
      </c>
      <c r="C7" s="563" t="s">
        <v>163</v>
      </c>
      <c r="D7" s="564" t="s">
        <v>164</v>
      </c>
      <c r="E7" s="564" t="s">
        <v>164</v>
      </c>
      <c r="F7" s="564" t="s">
        <v>164</v>
      </c>
      <c r="G7" s="564" t="s">
        <v>164</v>
      </c>
      <c r="H7" s="564" t="s">
        <v>164</v>
      </c>
      <c r="I7" s="565" t="s">
        <v>164</v>
      </c>
      <c r="J7" s="565" t="s">
        <v>164</v>
      </c>
      <c r="K7" s="565" t="s">
        <v>164</v>
      </c>
      <c r="L7" s="565" t="s">
        <v>164</v>
      </c>
      <c r="M7" s="565" t="s">
        <v>164</v>
      </c>
      <c r="N7" s="566" t="s">
        <v>164</v>
      </c>
      <c r="O7" s="566" t="s">
        <v>164</v>
      </c>
      <c r="P7" s="566" t="s">
        <v>261</v>
      </c>
      <c r="Q7" s="566" t="s">
        <v>164</v>
      </c>
      <c r="R7" s="566" t="s">
        <v>262</v>
      </c>
      <c r="S7" s="566" t="s">
        <v>164</v>
      </c>
      <c r="T7" s="566" t="s">
        <v>164</v>
      </c>
      <c r="U7" s="566" t="s">
        <v>164</v>
      </c>
      <c r="V7" s="566" t="s">
        <v>164</v>
      </c>
    </row>
    <row r="8" spans="2:22" s="40" customFormat="1" ht="24.95" customHeight="1">
      <c r="B8" s="567">
        <v>2</v>
      </c>
      <c r="C8" s="568" t="s">
        <v>165</v>
      </c>
      <c r="D8" s="569" t="s">
        <v>166</v>
      </c>
      <c r="E8" s="569" t="s">
        <v>167</v>
      </c>
      <c r="F8" s="569" t="s">
        <v>168</v>
      </c>
      <c r="G8" s="569" t="s">
        <v>169</v>
      </c>
      <c r="H8" s="569" t="s">
        <v>170</v>
      </c>
      <c r="I8" s="569" t="s">
        <v>241</v>
      </c>
      <c r="J8" s="569" t="s">
        <v>242</v>
      </c>
      <c r="K8" s="569" t="s">
        <v>243</v>
      </c>
      <c r="L8" s="569" t="s">
        <v>244</v>
      </c>
      <c r="M8" s="569" t="s">
        <v>245</v>
      </c>
      <c r="N8" s="570" t="s">
        <v>263</v>
      </c>
      <c r="O8" s="570" t="s">
        <v>264</v>
      </c>
      <c r="P8" s="570" t="s">
        <v>265</v>
      </c>
      <c r="Q8" s="570" t="s">
        <v>266</v>
      </c>
      <c r="R8" s="570" t="s">
        <v>267</v>
      </c>
      <c r="S8" s="570" t="s">
        <v>287</v>
      </c>
      <c r="T8" s="570" t="s">
        <v>288</v>
      </c>
      <c r="U8" s="570" t="s">
        <v>305</v>
      </c>
      <c r="V8" s="570" t="s">
        <v>306</v>
      </c>
    </row>
    <row r="9" spans="2:22" s="40" customFormat="1" ht="24.95" customHeight="1">
      <c r="B9" s="567">
        <v>3</v>
      </c>
      <c r="C9" s="568" t="s">
        <v>171</v>
      </c>
      <c r="D9" s="569" t="s">
        <v>172</v>
      </c>
      <c r="E9" s="569" t="s">
        <v>172</v>
      </c>
      <c r="F9" s="569" t="s">
        <v>172</v>
      </c>
      <c r="G9" s="569" t="s">
        <v>172</v>
      </c>
      <c r="H9" s="569" t="s">
        <v>172</v>
      </c>
      <c r="I9" s="569" t="s">
        <v>172</v>
      </c>
      <c r="J9" s="569" t="s">
        <v>172</v>
      </c>
      <c r="K9" s="569" t="s">
        <v>172</v>
      </c>
      <c r="L9" s="569" t="s">
        <v>172</v>
      </c>
      <c r="M9" s="569" t="s">
        <v>246</v>
      </c>
      <c r="N9" s="570" t="s">
        <v>246</v>
      </c>
      <c r="O9" s="570" t="s">
        <v>246</v>
      </c>
      <c r="P9" s="570" t="s">
        <v>268</v>
      </c>
      <c r="Q9" s="570" t="s">
        <v>172</v>
      </c>
      <c r="R9" s="570" t="s">
        <v>269</v>
      </c>
      <c r="S9" s="570" t="s">
        <v>246</v>
      </c>
      <c r="T9" s="570" t="s">
        <v>246</v>
      </c>
      <c r="U9" s="570" t="s">
        <v>246</v>
      </c>
      <c r="V9" s="570" t="s">
        <v>246</v>
      </c>
    </row>
    <row r="10" spans="2:22" s="41" customFormat="1" ht="24.95" customHeight="1">
      <c r="B10" s="530" t="s">
        <v>173</v>
      </c>
      <c r="C10" s="415"/>
      <c r="D10" s="416"/>
      <c r="E10" s="416"/>
      <c r="F10" s="416"/>
      <c r="G10" s="416"/>
      <c r="H10" s="416"/>
      <c r="I10" s="417"/>
      <c r="J10" s="417"/>
      <c r="K10" s="417"/>
      <c r="L10" s="417"/>
      <c r="M10" s="417"/>
      <c r="N10" s="416"/>
      <c r="O10" s="416"/>
      <c r="P10" s="416"/>
      <c r="Q10" s="416"/>
      <c r="R10" s="416"/>
      <c r="S10" s="416"/>
      <c r="T10" s="416"/>
      <c r="U10" s="416"/>
      <c r="V10" s="416"/>
    </row>
    <row r="11" spans="2:22" s="40" customFormat="1" ht="24.95" customHeight="1">
      <c r="B11" s="567">
        <v>4</v>
      </c>
      <c r="C11" s="568" t="s">
        <v>174</v>
      </c>
      <c r="D11" s="569" t="s">
        <v>175</v>
      </c>
      <c r="E11" s="569" t="s">
        <v>175</v>
      </c>
      <c r="F11" s="569" t="s">
        <v>175</v>
      </c>
      <c r="G11" s="569" t="s">
        <v>175</v>
      </c>
      <c r="H11" s="569" t="s">
        <v>175</v>
      </c>
      <c r="I11" s="569" t="s">
        <v>175</v>
      </c>
      <c r="J11" s="569" t="s">
        <v>175</v>
      </c>
      <c r="K11" s="569" t="s">
        <v>175</v>
      </c>
      <c r="L11" s="569" t="s">
        <v>175</v>
      </c>
      <c r="M11" s="569" t="s">
        <v>175</v>
      </c>
      <c r="N11" s="570" t="s">
        <v>175</v>
      </c>
      <c r="O11" s="570" t="s">
        <v>175</v>
      </c>
      <c r="P11" s="570" t="s">
        <v>175</v>
      </c>
      <c r="Q11" s="570" t="s">
        <v>175</v>
      </c>
      <c r="R11" s="570" t="s">
        <v>175</v>
      </c>
      <c r="S11" s="570" t="s">
        <v>175</v>
      </c>
      <c r="T11" s="570" t="s">
        <v>175</v>
      </c>
      <c r="U11" s="570" t="s">
        <v>307</v>
      </c>
      <c r="V11" s="570" t="s">
        <v>308</v>
      </c>
    </row>
    <row r="12" spans="2:22" s="40" customFormat="1" ht="24.95" customHeight="1">
      <c r="B12" s="567">
        <v>5</v>
      </c>
      <c r="C12" s="568" t="s">
        <v>176</v>
      </c>
      <c r="D12" s="569" t="s">
        <v>175</v>
      </c>
      <c r="E12" s="569" t="s">
        <v>175</v>
      </c>
      <c r="F12" s="569" t="s">
        <v>175</v>
      </c>
      <c r="G12" s="569" t="s">
        <v>175</v>
      </c>
      <c r="H12" s="569" t="s">
        <v>175</v>
      </c>
      <c r="I12" s="569" t="s">
        <v>175</v>
      </c>
      <c r="J12" s="569" t="s">
        <v>175</v>
      </c>
      <c r="K12" s="569" t="s">
        <v>175</v>
      </c>
      <c r="L12" s="569" t="s">
        <v>175</v>
      </c>
      <c r="M12" s="569" t="s">
        <v>175</v>
      </c>
      <c r="N12" s="570" t="s">
        <v>175</v>
      </c>
      <c r="O12" s="570" t="s">
        <v>175</v>
      </c>
      <c r="P12" s="570" t="s">
        <v>175</v>
      </c>
      <c r="Q12" s="570" t="s">
        <v>175</v>
      </c>
      <c r="R12" s="570" t="s">
        <v>175</v>
      </c>
      <c r="S12" s="570" t="s">
        <v>289</v>
      </c>
      <c r="T12" s="570" t="s">
        <v>289</v>
      </c>
      <c r="U12" s="570" t="s">
        <v>289</v>
      </c>
      <c r="V12" s="570" t="s">
        <v>308</v>
      </c>
    </row>
    <row r="13" spans="2:22" s="40" customFormat="1" ht="39" customHeight="1">
      <c r="B13" s="567">
        <v>6</v>
      </c>
      <c r="C13" s="568" t="s">
        <v>177</v>
      </c>
      <c r="D13" s="569" t="s">
        <v>178</v>
      </c>
      <c r="E13" s="569" t="s">
        <v>178</v>
      </c>
      <c r="F13" s="569" t="s">
        <v>178</v>
      </c>
      <c r="G13" s="569" t="s">
        <v>178</v>
      </c>
      <c r="H13" s="569" t="s">
        <v>178</v>
      </c>
      <c r="I13" s="569" t="s">
        <v>178</v>
      </c>
      <c r="J13" s="569" t="s">
        <v>178</v>
      </c>
      <c r="K13" s="569" t="s">
        <v>178</v>
      </c>
      <c r="L13" s="569" t="s">
        <v>178</v>
      </c>
      <c r="M13" s="569" t="s">
        <v>178</v>
      </c>
      <c r="N13" s="570" t="s">
        <v>178</v>
      </c>
      <c r="O13" s="570" t="s">
        <v>178</v>
      </c>
      <c r="P13" s="570" t="s">
        <v>178</v>
      </c>
      <c r="Q13" s="570" t="s">
        <v>178</v>
      </c>
      <c r="R13" s="570" t="s">
        <v>178</v>
      </c>
      <c r="S13" s="570" t="s">
        <v>178</v>
      </c>
      <c r="T13" s="570" t="s">
        <v>178</v>
      </c>
      <c r="U13" s="570" t="s">
        <v>178</v>
      </c>
      <c r="V13" s="570" t="s">
        <v>178</v>
      </c>
    </row>
    <row r="14" spans="2:22" s="40" customFormat="1" ht="24.95" customHeight="1">
      <c r="B14" s="567">
        <v>7</v>
      </c>
      <c r="C14" s="568" t="s">
        <v>179</v>
      </c>
      <c r="D14" s="569" t="s">
        <v>180</v>
      </c>
      <c r="E14" s="569" t="s">
        <v>180</v>
      </c>
      <c r="F14" s="569" t="s">
        <v>180</v>
      </c>
      <c r="G14" s="569" t="s">
        <v>180</v>
      </c>
      <c r="H14" s="569" t="s">
        <v>180</v>
      </c>
      <c r="I14" s="569" t="s">
        <v>180</v>
      </c>
      <c r="J14" s="569" t="s">
        <v>180</v>
      </c>
      <c r="K14" s="569" t="s">
        <v>180</v>
      </c>
      <c r="L14" s="569" t="s">
        <v>180</v>
      </c>
      <c r="M14" s="569" t="s">
        <v>180</v>
      </c>
      <c r="N14" s="570" t="s">
        <v>180</v>
      </c>
      <c r="O14" s="570" t="s">
        <v>180</v>
      </c>
      <c r="P14" s="570" t="s">
        <v>180</v>
      </c>
      <c r="Q14" s="570" t="s">
        <v>180</v>
      </c>
      <c r="R14" s="570" t="s">
        <v>180</v>
      </c>
      <c r="S14" s="570" t="s">
        <v>180</v>
      </c>
      <c r="T14" s="570" t="s">
        <v>180</v>
      </c>
      <c r="U14" s="570" t="s">
        <v>309</v>
      </c>
      <c r="V14" s="570" t="s">
        <v>310</v>
      </c>
    </row>
    <row r="15" spans="2:22" s="40" customFormat="1" ht="39" customHeight="1">
      <c r="B15" s="567">
        <v>8</v>
      </c>
      <c r="C15" s="568" t="s">
        <v>785</v>
      </c>
      <c r="D15" s="153">
        <v>62573333.333333328</v>
      </c>
      <c r="E15" s="153">
        <v>12444444.444444444</v>
      </c>
      <c r="F15" s="153">
        <v>10844444.444444446</v>
      </c>
      <c r="G15" s="153">
        <v>1729166.6666666665</v>
      </c>
      <c r="H15" s="153">
        <v>7669666.666666667</v>
      </c>
      <c r="I15" s="153">
        <v>4301111.111111111</v>
      </c>
      <c r="J15" s="153">
        <v>35290611.111111112</v>
      </c>
      <c r="K15" s="153">
        <v>19658333.333333332</v>
      </c>
      <c r="L15" s="153">
        <v>10529166.666666666</v>
      </c>
      <c r="M15" s="153">
        <v>7641111.1111111119</v>
      </c>
      <c r="N15" s="153">
        <v>17935000</v>
      </c>
      <c r="O15" s="153">
        <v>8916666.6666666679</v>
      </c>
      <c r="P15" s="153">
        <v>16206986.236865373</v>
      </c>
      <c r="Q15" s="153">
        <v>300000000</v>
      </c>
      <c r="R15" s="153">
        <v>42798726.598003983</v>
      </c>
      <c r="S15" s="153">
        <v>22035076.269999996</v>
      </c>
      <c r="T15" s="153">
        <v>4986000</v>
      </c>
      <c r="U15" s="571">
        <v>2045399.9999999998</v>
      </c>
      <c r="V15" s="571">
        <v>5596457.563391747</v>
      </c>
    </row>
    <row r="16" spans="2:22" s="40" customFormat="1" ht="24.95" customHeight="1">
      <c r="B16" s="567">
        <v>9</v>
      </c>
      <c r="C16" s="568" t="s">
        <v>786</v>
      </c>
      <c r="D16" s="153">
        <v>114000000</v>
      </c>
      <c r="E16" s="153">
        <v>50000000</v>
      </c>
      <c r="F16" s="153">
        <v>40000000</v>
      </c>
      <c r="G16" s="153">
        <v>7500000</v>
      </c>
      <c r="H16" s="153">
        <v>26600000</v>
      </c>
      <c r="I16" s="153">
        <v>14000000</v>
      </c>
      <c r="J16" s="153">
        <v>64100000</v>
      </c>
      <c r="K16" s="153">
        <v>35000000</v>
      </c>
      <c r="L16" s="153">
        <v>26250000</v>
      </c>
      <c r="M16" s="153">
        <v>23000000</v>
      </c>
      <c r="N16" s="571">
        <v>51000000</v>
      </c>
      <c r="O16" s="571">
        <v>25000000</v>
      </c>
      <c r="P16" s="571">
        <v>98850000</v>
      </c>
      <c r="Q16" s="572">
        <v>300000000</v>
      </c>
      <c r="R16" s="572" t="s">
        <v>270</v>
      </c>
      <c r="S16" s="572" t="s">
        <v>290</v>
      </c>
      <c r="T16" s="571">
        <v>35000000</v>
      </c>
      <c r="U16" s="571">
        <v>300000000</v>
      </c>
      <c r="V16" s="573" t="s">
        <v>206</v>
      </c>
    </row>
    <row r="17" spans="2:22" s="40" customFormat="1" ht="24.95" customHeight="1">
      <c r="B17" s="567" t="s">
        <v>181</v>
      </c>
      <c r="C17" s="568" t="s">
        <v>182</v>
      </c>
      <c r="D17" s="574">
        <v>1</v>
      </c>
      <c r="E17" s="575">
        <v>0.84453999999999996</v>
      </c>
      <c r="F17" s="575">
        <v>0.80400000000000005</v>
      </c>
      <c r="G17" s="574">
        <v>1</v>
      </c>
      <c r="H17" s="575">
        <v>0.7319</v>
      </c>
      <c r="I17" s="575">
        <v>0.72313799999999995</v>
      </c>
      <c r="J17" s="574">
        <v>1</v>
      </c>
      <c r="K17" s="574">
        <v>1</v>
      </c>
      <c r="L17" s="575">
        <v>0.82550000000000001</v>
      </c>
      <c r="M17" s="575">
        <v>0.81520199999999998</v>
      </c>
      <c r="N17" s="576">
        <v>0.83199400000000001</v>
      </c>
      <c r="O17" s="576">
        <v>0.82819500000000001</v>
      </c>
      <c r="P17" s="577">
        <v>1</v>
      </c>
      <c r="Q17" s="577">
        <v>1</v>
      </c>
      <c r="R17" s="577">
        <v>1</v>
      </c>
      <c r="S17" s="578">
        <v>1</v>
      </c>
      <c r="T17" s="578">
        <v>1</v>
      </c>
      <c r="U17" s="578">
        <v>1</v>
      </c>
      <c r="V17" s="579" t="s">
        <v>206</v>
      </c>
    </row>
    <row r="18" spans="2:22" s="40" customFormat="1" ht="24.95" customHeight="1">
      <c r="B18" s="567" t="s">
        <v>183</v>
      </c>
      <c r="C18" s="568" t="s">
        <v>184</v>
      </c>
      <c r="D18" s="580">
        <v>1</v>
      </c>
      <c r="E18" s="580">
        <v>1</v>
      </c>
      <c r="F18" s="580">
        <v>1</v>
      </c>
      <c r="G18" s="580">
        <v>1</v>
      </c>
      <c r="H18" s="580">
        <v>1</v>
      </c>
      <c r="I18" s="580">
        <v>1</v>
      </c>
      <c r="J18" s="580">
        <v>1</v>
      </c>
      <c r="K18" s="580">
        <v>1</v>
      </c>
      <c r="L18" s="580">
        <v>1</v>
      </c>
      <c r="M18" s="580">
        <v>1</v>
      </c>
      <c r="N18" s="581">
        <v>1</v>
      </c>
      <c r="O18" s="581">
        <v>1</v>
      </c>
      <c r="P18" s="581">
        <v>1</v>
      </c>
      <c r="Q18" s="581">
        <v>1</v>
      </c>
      <c r="R18" s="581">
        <v>1</v>
      </c>
      <c r="S18" s="581">
        <v>1</v>
      </c>
      <c r="T18" s="581">
        <v>1</v>
      </c>
      <c r="U18" s="581">
        <v>1</v>
      </c>
      <c r="V18" s="581" t="s">
        <v>206</v>
      </c>
    </row>
    <row r="19" spans="2:22" s="40" customFormat="1" ht="24.95" customHeight="1">
      <c r="B19" s="567">
        <v>10</v>
      </c>
      <c r="C19" s="568" t="s">
        <v>185</v>
      </c>
      <c r="D19" s="569" t="s">
        <v>186</v>
      </c>
      <c r="E19" s="569" t="s">
        <v>186</v>
      </c>
      <c r="F19" s="569" t="s">
        <v>186</v>
      </c>
      <c r="G19" s="569" t="s">
        <v>186</v>
      </c>
      <c r="H19" s="569" t="s">
        <v>186</v>
      </c>
      <c r="I19" s="569" t="s">
        <v>186</v>
      </c>
      <c r="J19" s="569" t="s">
        <v>186</v>
      </c>
      <c r="K19" s="569" t="s">
        <v>186</v>
      </c>
      <c r="L19" s="569" t="s">
        <v>186</v>
      </c>
      <c r="M19" s="569" t="s">
        <v>186</v>
      </c>
      <c r="N19" s="570" t="s">
        <v>186</v>
      </c>
      <c r="O19" s="570" t="s">
        <v>186</v>
      </c>
      <c r="P19" s="570" t="s">
        <v>186</v>
      </c>
      <c r="Q19" s="570" t="s">
        <v>186</v>
      </c>
      <c r="R19" s="570" t="s">
        <v>186</v>
      </c>
      <c r="S19" s="570" t="s">
        <v>186</v>
      </c>
      <c r="T19" s="570" t="s">
        <v>186</v>
      </c>
      <c r="U19" s="570" t="s">
        <v>11</v>
      </c>
      <c r="V19" s="570" t="s">
        <v>11</v>
      </c>
    </row>
    <row r="20" spans="2:22" s="40" customFormat="1" ht="24.95" customHeight="1">
      <c r="B20" s="567">
        <v>11</v>
      </c>
      <c r="C20" s="568" t="s">
        <v>187</v>
      </c>
      <c r="D20" s="582" t="s">
        <v>188</v>
      </c>
      <c r="E20" s="569" t="s">
        <v>189</v>
      </c>
      <c r="F20" s="569" t="s">
        <v>190</v>
      </c>
      <c r="G20" s="569" t="s">
        <v>191</v>
      </c>
      <c r="H20" s="569" t="s">
        <v>192</v>
      </c>
      <c r="I20" s="569" t="s">
        <v>247</v>
      </c>
      <c r="J20" s="569" t="s">
        <v>248</v>
      </c>
      <c r="K20" s="569" t="s">
        <v>249</v>
      </c>
      <c r="L20" s="569" t="s">
        <v>397</v>
      </c>
      <c r="M20" s="569" t="s">
        <v>250</v>
      </c>
      <c r="N20" s="570" t="s">
        <v>271</v>
      </c>
      <c r="O20" s="570" t="s">
        <v>271</v>
      </c>
      <c r="P20" s="570" t="s">
        <v>272</v>
      </c>
      <c r="Q20" s="570" t="s">
        <v>273</v>
      </c>
      <c r="R20" s="570" t="s">
        <v>273</v>
      </c>
      <c r="S20" s="570" t="s">
        <v>291</v>
      </c>
      <c r="T20" s="570" t="s">
        <v>292</v>
      </c>
      <c r="U20" s="570" t="s">
        <v>311</v>
      </c>
      <c r="V20" s="570" t="s">
        <v>206</v>
      </c>
    </row>
    <row r="21" spans="2:22" s="40" customFormat="1" ht="24.95" customHeight="1">
      <c r="B21" s="567">
        <v>12</v>
      </c>
      <c r="C21" s="568" t="s">
        <v>193</v>
      </c>
      <c r="D21" s="569" t="s">
        <v>194</v>
      </c>
      <c r="E21" s="569" t="s">
        <v>194</v>
      </c>
      <c r="F21" s="569" t="s">
        <v>194</v>
      </c>
      <c r="G21" s="569" t="s">
        <v>194</v>
      </c>
      <c r="H21" s="569" t="s">
        <v>194</v>
      </c>
      <c r="I21" s="569" t="s">
        <v>194</v>
      </c>
      <c r="J21" s="569" t="s">
        <v>194</v>
      </c>
      <c r="K21" s="569" t="s">
        <v>194</v>
      </c>
      <c r="L21" s="569" t="s">
        <v>194</v>
      </c>
      <c r="M21" s="569" t="s">
        <v>194</v>
      </c>
      <c r="N21" s="570" t="s">
        <v>194</v>
      </c>
      <c r="O21" s="570" t="s">
        <v>194</v>
      </c>
      <c r="P21" s="570" t="s">
        <v>194</v>
      </c>
      <c r="Q21" s="570" t="s">
        <v>194</v>
      </c>
      <c r="R21" s="570" t="s">
        <v>194</v>
      </c>
      <c r="S21" s="570" t="s">
        <v>293</v>
      </c>
      <c r="T21" s="570" t="s">
        <v>293</v>
      </c>
      <c r="U21" s="570" t="s">
        <v>293</v>
      </c>
      <c r="V21" s="570" t="s">
        <v>294</v>
      </c>
    </row>
    <row r="22" spans="2:22" s="40" customFormat="1" ht="24.95" customHeight="1">
      <c r="B22" s="567">
        <v>13</v>
      </c>
      <c r="C22" s="568" t="s">
        <v>195</v>
      </c>
      <c r="D22" s="582" t="s">
        <v>196</v>
      </c>
      <c r="E22" s="569" t="s">
        <v>197</v>
      </c>
      <c r="F22" s="569" t="s">
        <v>198</v>
      </c>
      <c r="G22" s="569" t="s">
        <v>199</v>
      </c>
      <c r="H22" s="569" t="s">
        <v>200</v>
      </c>
      <c r="I22" s="569" t="s">
        <v>251</v>
      </c>
      <c r="J22" s="569" t="s">
        <v>252</v>
      </c>
      <c r="K22" s="569" t="s">
        <v>253</v>
      </c>
      <c r="L22" s="569" t="s">
        <v>254</v>
      </c>
      <c r="M22" s="569" t="s">
        <v>255</v>
      </c>
      <c r="N22" s="570" t="s">
        <v>274</v>
      </c>
      <c r="O22" s="570" t="s">
        <v>275</v>
      </c>
      <c r="P22" s="570" t="s">
        <v>276</v>
      </c>
      <c r="Q22" s="570" t="s">
        <v>277</v>
      </c>
      <c r="R22" s="570" t="s">
        <v>277</v>
      </c>
      <c r="S22" s="570" t="s">
        <v>294</v>
      </c>
      <c r="T22" s="570" t="s">
        <v>294</v>
      </c>
      <c r="U22" s="570" t="s">
        <v>294</v>
      </c>
      <c r="V22" s="570" t="s">
        <v>206</v>
      </c>
    </row>
    <row r="23" spans="2:22" s="40" customFormat="1" ht="36" customHeight="1">
      <c r="B23" s="567">
        <v>14</v>
      </c>
      <c r="C23" s="568" t="s">
        <v>201</v>
      </c>
      <c r="D23" s="569" t="s">
        <v>202</v>
      </c>
      <c r="E23" s="569" t="s">
        <v>202</v>
      </c>
      <c r="F23" s="569" t="s">
        <v>202</v>
      </c>
      <c r="G23" s="569" t="s">
        <v>202</v>
      </c>
      <c r="H23" s="569" t="s">
        <v>202</v>
      </c>
      <c r="I23" s="569" t="s">
        <v>202</v>
      </c>
      <c r="J23" s="569" t="s">
        <v>202</v>
      </c>
      <c r="K23" s="569" t="s">
        <v>202</v>
      </c>
      <c r="L23" s="569" t="s">
        <v>202</v>
      </c>
      <c r="M23" s="569" t="s">
        <v>202</v>
      </c>
      <c r="N23" s="570" t="s">
        <v>202</v>
      </c>
      <c r="O23" s="570" t="s">
        <v>202</v>
      </c>
      <c r="P23" s="570" t="s">
        <v>214</v>
      </c>
      <c r="Q23" s="570" t="s">
        <v>202</v>
      </c>
      <c r="R23" s="570" t="s">
        <v>202</v>
      </c>
      <c r="S23" s="570" t="s">
        <v>202</v>
      </c>
      <c r="T23" s="570" t="s">
        <v>202</v>
      </c>
      <c r="U23" s="570" t="s">
        <v>202</v>
      </c>
      <c r="V23" s="570" t="s">
        <v>206</v>
      </c>
    </row>
    <row r="24" spans="2:22" s="40" customFormat="1" ht="135">
      <c r="B24" s="567">
        <v>15</v>
      </c>
      <c r="C24" s="568" t="s">
        <v>203</v>
      </c>
      <c r="D24" s="569" t="s">
        <v>204</v>
      </c>
      <c r="E24" s="569" t="s">
        <v>204</v>
      </c>
      <c r="F24" s="569" t="s">
        <v>204</v>
      </c>
      <c r="G24" s="569" t="s">
        <v>204</v>
      </c>
      <c r="H24" s="569" t="s">
        <v>204</v>
      </c>
      <c r="I24" s="569" t="s">
        <v>204</v>
      </c>
      <c r="J24" s="569" t="s">
        <v>204</v>
      </c>
      <c r="K24" s="569" t="s">
        <v>204</v>
      </c>
      <c r="L24" s="569" t="s">
        <v>204</v>
      </c>
      <c r="M24" s="569" t="s">
        <v>204</v>
      </c>
      <c r="N24" s="570" t="s">
        <v>204</v>
      </c>
      <c r="O24" s="570" t="s">
        <v>204</v>
      </c>
      <c r="P24" s="583" t="s">
        <v>278</v>
      </c>
      <c r="Q24" s="570" t="s">
        <v>279</v>
      </c>
      <c r="R24" s="570" t="s">
        <v>280</v>
      </c>
      <c r="S24" s="570" t="s">
        <v>295</v>
      </c>
      <c r="T24" s="570" t="s">
        <v>296</v>
      </c>
      <c r="U24" s="570" t="s">
        <v>312</v>
      </c>
      <c r="V24" s="570" t="s">
        <v>206</v>
      </c>
    </row>
    <row r="25" spans="2:22" s="40" customFormat="1" ht="36" customHeight="1">
      <c r="B25" s="567">
        <v>16</v>
      </c>
      <c r="C25" s="584" t="s">
        <v>205</v>
      </c>
      <c r="D25" s="569" t="s">
        <v>206</v>
      </c>
      <c r="E25" s="569" t="s">
        <v>206</v>
      </c>
      <c r="F25" s="569" t="s">
        <v>206</v>
      </c>
      <c r="G25" s="569" t="s">
        <v>206</v>
      </c>
      <c r="H25" s="569" t="s">
        <v>206</v>
      </c>
      <c r="I25" s="569" t="s">
        <v>206</v>
      </c>
      <c r="J25" s="569" t="s">
        <v>206</v>
      </c>
      <c r="K25" s="569" t="s">
        <v>206</v>
      </c>
      <c r="L25" s="569" t="s">
        <v>206</v>
      </c>
      <c r="M25" s="569" t="s">
        <v>206</v>
      </c>
      <c r="N25" s="585" t="s">
        <v>206</v>
      </c>
      <c r="O25" s="585" t="s">
        <v>206</v>
      </c>
      <c r="P25" s="585" t="s">
        <v>206</v>
      </c>
      <c r="Q25" s="585" t="s">
        <v>206</v>
      </c>
      <c r="R25" s="585" t="s">
        <v>206</v>
      </c>
      <c r="S25" s="570" t="s">
        <v>297</v>
      </c>
      <c r="T25" s="570" t="s">
        <v>297</v>
      </c>
      <c r="U25" s="570" t="s">
        <v>297</v>
      </c>
      <c r="V25" s="570" t="s">
        <v>206</v>
      </c>
    </row>
    <row r="26" spans="2:22" s="41" customFormat="1" ht="24.95" customHeight="1">
      <c r="B26" s="530" t="s">
        <v>207</v>
      </c>
      <c r="C26" s="418"/>
      <c r="D26" s="416"/>
      <c r="E26" s="416"/>
      <c r="F26" s="416"/>
      <c r="G26" s="416"/>
      <c r="H26" s="416"/>
      <c r="I26" s="416"/>
      <c r="J26" s="416"/>
      <c r="K26" s="416"/>
      <c r="L26" s="416"/>
      <c r="M26" s="416"/>
      <c r="N26" s="416"/>
      <c r="O26" s="416"/>
      <c r="P26" s="416"/>
      <c r="Q26" s="416"/>
      <c r="R26" s="416"/>
      <c r="S26" s="416"/>
      <c r="T26" s="416"/>
      <c r="U26" s="416"/>
      <c r="V26" s="416"/>
    </row>
    <row r="27" spans="2:22" s="40" customFormat="1" ht="24.95" customHeight="1">
      <c r="B27" s="567">
        <v>17</v>
      </c>
      <c r="C27" s="568" t="s">
        <v>208</v>
      </c>
      <c r="D27" s="569" t="s">
        <v>209</v>
      </c>
      <c r="E27" s="569" t="s">
        <v>210</v>
      </c>
      <c r="F27" s="569" t="s">
        <v>210</v>
      </c>
      <c r="G27" s="569" t="s">
        <v>210</v>
      </c>
      <c r="H27" s="569" t="s">
        <v>210</v>
      </c>
      <c r="I27" s="569" t="s">
        <v>210</v>
      </c>
      <c r="J27" s="569" t="s">
        <v>209</v>
      </c>
      <c r="K27" s="569" t="s">
        <v>209</v>
      </c>
      <c r="L27" s="569" t="s">
        <v>210</v>
      </c>
      <c r="M27" s="569" t="s">
        <v>210</v>
      </c>
      <c r="N27" s="570" t="s">
        <v>210</v>
      </c>
      <c r="O27" s="570" t="s">
        <v>210</v>
      </c>
      <c r="P27" s="570" t="s">
        <v>210</v>
      </c>
      <c r="Q27" s="570" t="s">
        <v>787</v>
      </c>
      <c r="R27" s="570" t="s">
        <v>209</v>
      </c>
      <c r="S27" s="570" t="s">
        <v>209</v>
      </c>
      <c r="T27" s="570" t="s">
        <v>209</v>
      </c>
      <c r="U27" s="570" t="s">
        <v>298</v>
      </c>
      <c r="V27" s="570" t="s">
        <v>209</v>
      </c>
    </row>
    <row r="28" spans="2:22" s="40" customFormat="1" ht="84.95" customHeight="1">
      <c r="B28" s="567">
        <v>18</v>
      </c>
      <c r="C28" s="584" t="s">
        <v>211</v>
      </c>
      <c r="D28" s="569" t="s">
        <v>212</v>
      </c>
      <c r="E28" s="586">
        <v>9.3100000000000002E-2</v>
      </c>
      <c r="F28" s="587">
        <v>8.5190000000000002E-2</v>
      </c>
      <c r="G28" s="587">
        <v>6.3829999999999998E-2</v>
      </c>
      <c r="H28" s="587">
        <v>7.1499999999999994E-2</v>
      </c>
      <c r="I28" s="587">
        <v>7.0099999999999996E-2</v>
      </c>
      <c r="J28" s="569" t="s">
        <v>212</v>
      </c>
      <c r="K28" s="569" t="s">
        <v>212</v>
      </c>
      <c r="L28" s="586">
        <v>0.09</v>
      </c>
      <c r="M28" s="586">
        <v>0.09</v>
      </c>
      <c r="N28" s="588">
        <v>9.1495999999999994E-2</v>
      </c>
      <c r="O28" s="588">
        <v>0.09</v>
      </c>
      <c r="P28" s="588">
        <v>0.13</v>
      </c>
      <c r="Q28" s="570" t="s">
        <v>281</v>
      </c>
      <c r="R28" s="570" t="s">
        <v>282</v>
      </c>
      <c r="S28" s="570" t="s">
        <v>299</v>
      </c>
      <c r="T28" s="570" t="s">
        <v>300</v>
      </c>
      <c r="U28" s="570" t="s">
        <v>313</v>
      </c>
      <c r="V28" s="570" t="s">
        <v>206</v>
      </c>
    </row>
    <row r="29" spans="2:22" s="40" customFormat="1" ht="24.95" customHeight="1">
      <c r="B29" s="567">
        <v>19</v>
      </c>
      <c r="C29" s="568" t="s">
        <v>213</v>
      </c>
      <c r="D29" s="569" t="s">
        <v>214</v>
      </c>
      <c r="E29" s="569" t="s">
        <v>214</v>
      </c>
      <c r="F29" s="569" t="s">
        <v>214</v>
      </c>
      <c r="G29" s="569" t="s">
        <v>214</v>
      </c>
      <c r="H29" s="569" t="s">
        <v>214</v>
      </c>
      <c r="I29" s="569" t="s">
        <v>214</v>
      </c>
      <c r="J29" s="569" t="s">
        <v>214</v>
      </c>
      <c r="K29" s="569" t="s">
        <v>214</v>
      </c>
      <c r="L29" s="569" t="s">
        <v>214</v>
      </c>
      <c r="M29" s="569" t="s">
        <v>214</v>
      </c>
      <c r="N29" s="570" t="s">
        <v>214</v>
      </c>
      <c r="O29" s="570" t="s">
        <v>214</v>
      </c>
      <c r="P29" s="570" t="s">
        <v>214</v>
      </c>
      <c r="Q29" s="570" t="s">
        <v>214</v>
      </c>
      <c r="R29" s="570" t="s">
        <v>214</v>
      </c>
      <c r="S29" s="570" t="s">
        <v>214</v>
      </c>
      <c r="T29" s="570" t="s">
        <v>214</v>
      </c>
      <c r="U29" s="570" t="s">
        <v>214</v>
      </c>
      <c r="V29" s="570" t="s">
        <v>206</v>
      </c>
    </row>
    <row r="30" spans="2:22" s="40" customFormat="1" ht="30" customHeight="1">
      <c r="B30" s="567" t="s">
        <v>73</v>
      </c>
      <c r="C30" s="584" t="s">
        <v>215</v>
      </c>
      <c r="D30" s="569" t="s">
        <v>216</v>
      </c>
      <c r="E30" s="569" t="s">
        <v>216</v>
      </c>
      <c r="F30" s="569" t="s">
        <v>216</v>
      </c>
      <c r="G30" s="569" t="s">
        <v>216</v>
      </c>
      <c r="H30" s="569" t="s">
        <v>216</v>
      </c>
      <c r="I30" s="570" t="s">
        <v>216</v>
      </c>
      <c r="J30" s="570" t="s">
        <v>216</v>
      </c>
      <c r="K30" s="570" t="s">
        <v>216</v>
      </c>
      <c r="L30" s="570" t="s">
        <v>216</v>
      </c>
      <c r="M30" s="570" t="s">
        <v>216</v>
      </c>
      <c r="N30" s="570" t="s">
        <v>216</v>
      </c>
      <c r="O30" s="570" t="s">
        <v>216</v>
      </c>
      <c r="P30" s="570" t="s">
        <v>216</v>
      </c>
      <c r="Q30" s="570" t="s">
        <v>216</v>
      </c>
      <c r="R30" s="570" t="s">
        <v>216</v>
      </c>
      <c r="S30" s="570" t="s">
        <v>216</v>
      </c>
      <c r="T30" s="570" t="s">
        <v>216</v>
      </c>
      <c r="U30" s="570" t="s">
        <v>314</v>
      </c>
      <c r="V30" s="570" t="s">
        <v>314</v>
      </c>
    </row>
    <row r="31" spans="2:22" s="40" customFormat="1" ht="39" customHeight="1">
      <c r="B31" s="567" t="s">
        <v>76</v>
      </c>
      <c r="C31" s="584" t="s">
        <v>217</v>
      </c>
      <c r="D31" s="569" t="s">
        <v>216</v>
      </c>
      <c r="E31" s="569" t="s">
        <v>216</v>
      </c>
      <c r="F31" s="569" t="s">
        <v>216</v>
      </c>
      <c r="G31" s="569" t="s">
        <v>216</v>
      </c>
      <c r="H31" s="569" t="s">
        <v>216</v>
      </c>
      <c r="I31" s="570" t="s">
        <v>216</v>
      </c>
      <c r="J31" s="570" t="s">
        <v>216</v>
      </c>
      <c r="K31" s="570" t="s">
        <v>216</v>
      </c>
      <c r="L31" s="570" t="s">
        <v>216</v>
      </c>
      <c r="M31" s="570" t="s">
        <v>216</v>
      </c>
      <c r="N31" s="570" t="s">
        <v>216</v>
      </c>
      <c r="O31" s="570" t="s">
        <v>216</v>
      </c>
      <c r="P31" s="570" t="s">
        <v>216</v>
      </c>
      <c r="Q31" s="570" t="s">
        <v>216</v>
      </c>
      <c r="R31" s="570" t="s">
        <v>216</v>
      </c>
      <c r="S31" s="570" t="s">
        <v>216</v>
      </c>
      <c r="T31" s="570" t="s">
        <v>216</v>
      </c>
      <c r="U31" s="570" t="s">
        <v>314</v>
      </c>
      <c r="V31" s="570" t="s">
        <v>206</v>
      </c>
    </row>
    <row r="32" spans="2:22" s="40" customFormat="1" ht="24.95" customHeight="1">
      <c r="B32" s="567">
        <v>21</v>
      </c>
      <c r="C32" s="584" t="s">
        <v>218</v>
      </c>
      <c r="D32" s="569" t="s">
        <v>214</v>
      </c>
      <c r="E32" s="569" t="s">
        <v>214</v>
      </c>
      <c r="F32" s="569" t="s">
        <v>214</v>
      </c>
      <c r="G32" s="569" t="s">
        <v>214</v>
      </c>
      <c r="H32" s="569" t="s">
        <v>214</v>
      </c>
      <c r="I32" s="570" t="s">
        <v>214</v>
      </c>
      <c r="J32" s="570" t="s">
        <v>214</v>
      </c>
      <c r="K32" s="570" t="s">
        <v>214</v>
      </c>
      <c r="L32" s="570" t="s">
        <v>214</v>
      </c>
      <c r="M32" s="570" t="s">
        <v>214</v>
      </c>
      <c r="N32" s="570" t="s">
        <v>214</v>
      </c>
      <c r="O32" s="570" t="s">
        <v>214</v>
      </c>
      <c r="P32" s="570" t="s">
        <v>214</v>
      </c>
      <c r="Q32" s="570" t="s">
        <v>214</v>
      </c>
      <c r="R32" s="570" t="s">
        <v>214</v>
      </c>
      <c r="S32" s="570" t="s">
        <v>202</v>
      </c>
      <c r="T32" s="570" t="s">
        <v>202</v>
      </c>
      <c r="U32" s="570" t="s">
        <v>214</v>
      </c>
      <c r="V32" s="570" t="s">
        <v>206</v>
      </c>
    </row>
    <row r="33" spans="2:22" s="40" customFormat="1" ht="24.95" customHeight="1">
      <c r="B33" s="567">
        <v>22</v>
      </c>
      <c r="C33" s="584" t="s">
        <v>219</v>
      </c>
      <c r="D33" s="569" t="s">
        <v>220</v>
      </c>
      <c r="E33" s="569" t="s">
        <v>220</v>
      </c>
      <c r="F33" s="569" t="s">
        <v>220</v>
      </c>
      <c r="G33" s="569" t="s">
        <v>220</v>
      </c>
      <c r="H33" s="569" t="s">
        <v>220</v>
      </c>
      <c r="I33" s="570" t="s">
        <v>220</v>
      </c>
      <c r="J33" s="570" t="s">
        <v>220</v>
      </c>
      <c r="K33" s="570" t="s">
        <v>220</v>
      </c>
      <c r="L33" s="570" t="s">
        <v>220</v>
      </c>
      <c r="M33" s="570" t="s">
        <v>220</v>
      </c>
      <c r="N33" s="570" t="s">
        <v>220</v>
      </c>
      <c r="O33" s="570" t="s">
        <v>220</v>
      </c>
      <c r="P33" s="570" t="s">
        <v>220</v>
      </c>
      <c r="Q33" s="570" t="s">
        <v>220</v>
      </c>
      <c r="R33" s="570" t="s">
        <v>220</v>
      </c>
      <c r="S33" s="570" t="s">
        <v>301</v>
      </c>
      <c r="T33" s="570" t="s">
        <v>301</v>
      </c>
      <c r="U33" s="570" t="s">
        <v>220</v>
      </c>
      <c r="V33" s="570" t="s">
        <v>220</v>
      </c>
    </row>
    <row r="34" spans="2:22" s="40" customFormat="1" ht="24.95" customHeight="1">
      <c r="B34" s="567">
        <v>23</v>
      </c>
      <c r="C34" s="584" t="s">
        <v>221</v>
      </c>
      <c r="D34" s="569" t="s">
        <v>222</v>
      </c>
      <c r="E34" s="569" t="s">
        <v>222</v>
      </c>
      <c r="F34" s="569" t="s">
        <v>222</v>
      </c>
      <c r="G34" s="569" t="s">
        <v>222</v>
      </c>
      <c r="H34" s="569" t="s">
        <v>222</v>
      </c>
      <c r="I34" s="570" t="s">
        <v>222</v>
      </c>
      <c r="J34" s="570" t="s">
        <v>222</v>
      </c>
      <c r="K34" s="570" t="s">
        <v>222</v>
      </c>
      <c r="L34" s="570" t="s">
        <v>222</v>
      </c>
      <c r="M34" s="570" t="s">
        <v>222</v>
      </c>
      <c r="N34" s="570" t="s">
        <v>222</v>
      </c>
      <c r="O34" s="570" t="s">
        <v>222</v>
      </c>
      <c r="P34" s="570" t="s">
        <v>222</v>
      </c>
      <c r="Q34" s="570" t="s">
        <v>222</v>
      </c>
      <c r="R34" s="570" t="s">
        <v>222</v>
      </c>
      <c r="S34" s="570" t="s">
        <v>222</v>
      </c>
      <c r="T34" s="570" t="s">
        <v>222</v>
      </c>
      <c r="U34" s="570" t="s">
        <v>222</v>
      </c>
      <c r="V34" s="570" t="s">
        <v>222</v>
      </c>
    </row>
    <row r="35" spans="2:22" s="40" customFormat="1" ht="24.95" customHeight="1">
      <c r="B35" s="567">
        <v>24</v>
      </c>
      <c r="C35" s="584" t="s">
        <v>223</v>
      </c>
      <c r="D35" s="569" t="s">
        <v>206</v>
      </c>
      <c r="E35" s="569" t="s">
        <v>206</v>
      </c>
      <c r="F35" s="569" t="s">
        <v>206</v>
      </c>
      <c r="G35" s="569" t="s">
        <v>206</v>
      </c>
      <c r="H35" s="569" t="s">
        <v>206</v>
      </c>
      <c r="I35" s="570" t="s">
        <v>206</v>
      </c>
      <c r="J35" s="570" t="s">
        <v>206</v>
      </c>
      <c r="K35" s="570" t="s">
        <v>206</v>
      </c>
      <c r="L35" s="570" t="s">
        <v>206</v>
      </c>
      <c r="M35" s="570" t="s">
        <v>206</v>
      </c>
      <c r="N35" s="570" t="s">
        <v>206</v>
      </c>
      <c r="O35" s="570" t="s">
        <v>206</v>
      </c>
      <c r="P35" s="570" t="s">
        <v>206</v>
      </c>
      <c r="Q35" s="570" t="s">
        <v>206</v>
      </c>
      <c r="R35" s="570" t="s">
        <v>206</v>
      </c>
      <c r="S35" s="570" t="s">
        <v>206</v>
      </c>
      <c r="T35" s="570" t="s">
        <v>206</v>
      </c>
      <c r="U35" s="570" t="s">
        <v>206</v>
      </c>
      <c r="V35" s="570" t="s">
        <v>206</v>
      </c>
    </row>
    <row r="36" spans="2:22" s="40" customFormat="1" ht="24.95" customHeight="1">
      <c r="B36" s="567">
        <v>25</v>
      </c>
      <c r="C36" s="584" t="s">
        <v>224</v>
      </c>
      <c r="D36" s="569" t="s">
        <v>206</v>
      </c>
      <c r="E36" s="569" t="s">
        <v>206</v>
      </c>
      <c r="F36" s="569" t="s">
        <v>206</v>
      </c>
      <c r="G36" s="569" t="s">
        <v>206</v>
      </c>
      <c r="H36" s="569" t="s">
        <v>206</v>
      </c>
      <c r="I36" s="570" t="s">
        <v>206</v>
      </c>
      <c r="J36" s="570" t="s">
        <v>206</v>
      </c>
      <c r="K36" s="570" t="s">
        <v>206</v>
      </c>
      <c r="L36" s="570" t="s">
        <v>206</v>
      </c>
      <c r="M36" s="570" t="s">
        <v>206</v>
      </c>
      <c r="N36" s="570" t="s">
        <v>206</v>
      </c>
      <c r="O36" s="570" t="s">
        <v>206</v>
      </c>
      <c r="P36" s="570" t="s">
        <v>206</v>
      </c>
      <c r="Q36" s="570" t="s">
        <v>206</v>
      </c>
      <c r="R36" s="570" t="s">
        <v>206</v>
      </c>
      <c r="S36" s="570" t="s">
        <v>206</v>
      </c>
      <c r="T36" s="570" t="s">
        <v>206</v>
      </c>
      <c r="U36" s="570" t="s">
        <v>206</v>
      </c>
      <c r="V36" s="570" t="s">
        <v>206</v>
      </c>
    </row>
    <row r="37" spans="2:22" s="40" customFormat="1" ht="24.95" customHeight="1">
      <c r="B37" s="567">
        <v>26</v>
      </c>
      <c r="C37" s="584" t="s">
        <v>225</v>
      </c>
      <c r="D37" s="569" t="s">
        <v>206</v>
      </c>
      <c r="E37" s="569" t="s">
        <v>206</v>
      </c>
      <c r="F37" s="569" t="s">
        <v>206</v>
      </c>
      <c r="G37" s="569" t="s">
        <v>206</v>
      </c>
      <c r="H37" s="569" t="s">
        <v>206</v>
      </c>
      <c r="I37" s="570" t="s">
        <v>206</v>
      </c>
      <c r="J37" s="570" t="s">
        <v>206</v>
      </c>
      <c r="K37" s="570" t="s">
        <v>206</v>
      </c>
      <c r="L37" s="570" t="s">
        <v>206</v>
      </c>
      <c r="M37" s="570" t="s">
        <v>206</v>
      </c>
      <c r="N37" s="570" t="s">
        <v>206</v>
      </c>
      <c r="O37" s="570" t="s">
        <v>206</v>
      </c>
      <c r="P37" s="570" t="s">
        <v>206</v>
      </c>
      <c r="Q37" s="570" t="s">
        <v>206</v>
      </c>
      <c r="R37" s="570" t="s">
        <v>206</v>
      </c>
      <c r="S37" s="570" t="s">
        <v>206</v>
      </c>
      <c r="T37" s="570" t="s">
        <v>206</v>
      </c>
      <c r="U37" s="570" t="s">
        <v>206</v>
      </c>
      <c r="V37" s="570" t="s">
        <v>206</v>
      </c>
    </row>
    <row r="38" spans="2:22" s="40" customFormat="1" ht="24.95" customHeight="1">
      <c r="B38" s="567">
        <v>27</v>
      </c>
      <c r="C38" s="584" t="s">
        <v>226</v>
      </c>
      <c r="D38" s="569" t="s">
        <v>206</v>
      </c>
      <c r="E38" s="569" t="s">
        <v>206</v>
      </c>
      <c r="F38" s="569" t="s">
        <v>206</v>
      </c>
      <c r="G38" s="569" t="s">
        <v>206</v>
      </c>
      <c r="H38" s="569" t="s">
        <v>206</v>
      </c>
      <c r="I38" s="570" t="s">
        <v>206</v>
      </c>
      <c r="J38" s="570" t="s">
        <v>206</v>
      </c>
      <c r="K38" s="570" t="s">
        <v>206</v>
      </c>
      <c r="L38" s="570" t="s">
        <v>206</v>
      </c>
      <c r="M38" s="570" t="s">
        <v>206</v>
      </c>
      <c r="N38" s="570" t="s">
        <v>206</v>
      </c>
      <c r="O38" s="570" t="s">
        <v>206</v>
      </c>
      <c r="P38" s="570" t="s">
        <v>206</v>
      </c>
      <c r="Q38" s="570" t="s">
        <v>206</v>
      </c>
      <c r="R38" s="570" t="s">
        <v>206</v>
      </c>
      <c r="S38" s="570" t="s">
        <v>206</v>
      </c>
      <c r="T38" s="570" t="s">
        <v>206</v>
      </c>
      <c r="U38" s="570" t="s">
        <v>206</v>
      </c>
      <c r="V38" s="570" t="s">
        <v>206</v>
      </c>
    </row>
    <row r="39" spans="2:22" s="40" customFormat="1" ht="39" customHeight="1">
      <c r="B39" s="567">
        <v>28</v>
      </c>
      <c r="C39" s="584" t="s">
        <v>227</v>
      </c>
      <c r="D39" s="569" t="s">
        <v>206</v>
      </c>
      <c r="E39" s="569" t="s">
        <v>206</v>
      </c>
      <c r="F39" s="569" t="s">
        <v>206</v>
      </c>
      <c r="G39" s="569" t="s">
        <v>206</v>
      </c>
      <c r="H39" s="569" t="s">
        <v>206</v>
      </c>
      <c r="I39" s="570" t="s">
        <v>206</v>
      </c>
      <c r="J39" s="570" t="s">
        <v>206</v>
      </c>
      <c r="K39" s="570" t="s">
        <v>206</v>
      </c>
      <c r="L39" s="570" t="s">
        <v>206</v>
      </c>
      <c r="M39" s="570" t="s">
        <v>206</v>
      </c>
      <c r="N39" s="570" t="s">
        <v>206</v>
      </c>
      <c r="O39" s="570" t="s">
        <v>206</v>
      </c>
      <c r="P39" s="570" t="s">
        <v>206</v>
      </c>
      <c r="Q39" s="570" t="s">
        <v>206</v>
      </c>
      <c r="R39" s="570" t="s">
        <v>206</v>
      </c>
      <c r="S39" s="570" t="s">
        <v>206</v>
      </c>
      <c r="T39" s="570" t="s">
        <v>206</v>
      </c>
      <c r="U39" s="570" t="s">
        <v>206</v>
      </c>
      <c r="V39" s="570" t="s">
        <v>206</v>
      </c>
    </row>
    <row r="40" spans="2:22" s="40" customFormat="1" ht="39" customHeight="1">
      <c r="B40" s="567">
        <v>29</v>
      </c>
      <c r="C40" s="584" t="s">
        <v>228</v>
      </c>
      <c r="D40" s="589" t="s">
        <v>206</v>
      </c>
      <c r="E40" s="589" t="s">
        <v>206</v>
      </c>
      <c r="F40" s="589" t="s">
        <v>206</v>
      </c>
      <c r="G40" s="589" t="s">
        <v>206</v>
      </c>
      <c r="H40" s="589" t="s">
        <v>206</v>
      </c>
      <c r="I40" s="590" t="s">
        <v>206</v>
      </c>
      <c r="J40" s="590" t="s">
        <v>206</v>
      </c>
      <c r="K40" s="590" t="s">
        <v>206</v>
      </c>
      <c r="L40" s="590" t="s">
        <v>206</v>
      </c>
      <c r="M40" s="590" t="s">
        <v>206</v>
      </c>
      <c r="N40" s="590" t="s">
        <v>206</v>
      </c>
      <c r="O40" s="590" t="s">
        <v>206</v>
      </c>
      <c r="P40" s="590" t="s">
        <v>206</v>
      </c>
      <c r="Q40" s="590" t="s">
        <v>206</v>
      </c>
      <c r="R40" s="590" t="s">
        <v>206</v>
      </c>
      <c r="S40" s="590" t="s">
        <v>206</v>
      </c>
      <c r="T40" s="590" t="s">
        <v>206</v>
      </c>
      <c r="U40" s="590" t="s">
        <v>206</v>
      </c>
      <c r="V40" s="590" t="s">
        <v>206</v>
      </c>
    </row>
    <row r="41" spans="2:22" s="40" customFormat="1" ht="24.95" customHeight="1">
      <c r="B41" s="567">
        <v>30</v>
      </c>
      <c r="C41" s="584" t="s">
        <v>788</v>
      </c>
      <c r="D41" s="569" t="s">
        <v>214</v>
      </c>
      <c r="E41" s="569" t="s">
        <v>214</v>
      </c>
      <c r="F41" s="569" t="s">
        <v>214</v>
      </c>
      <c r="G41" s="569" t="s">
        <v>214</v>
      </c>
      <c r="H41" s="569" t="s">
        <v>214</v>
      </c>
      <c r="I41" s="570" t="s">
        <v>214</v>
      </c>
      <c r="J41" s="570" t="s">
        <v>214</v>
      </c>
      <c r="K41" s="570" t="s">
        <v>214</v>
      </c>
      <c r="L41" s="570" t="s">
        <v>214</v>
      </c>
      <c r="M41" s="570" t="s">
        <v>214</v>
      </c>
      <c r="N41" s="570" t="s">
        <v>214</v>
      </c>
      <c r="O41" s="570" t="s">
        <v>214</v>
      </c>
      <c r="P41" s="570" t="s">
        <v>214</v>
      </c>
      <c r="Q41" s="570" t="s">
        <v>206</v>
      </c>
      <c r="R41" s="570" t="s">
        <v>206</v>
      </c>
      <c r="S41" s="570" t="s">
        <v>202</v>
      </c>
      <c r="T41" s="570" t="s">
        <v>202</v>
      </c>
      <c r="U41" s="590" t="s">
        <v>202</v>
      </c>
      <c r="V41" s="590" t="s">
        <v>214</v>
      </c>
    </row>
    <row r="42" spans="2:22" s="40" customFormat="1" ht="24.95" customHeight="1">
      <c r="B42" s="567">
        <v>31</v>
      </c>
      <c r="C42" s="584" t="s">
        <v>229</v>
      </c>
      <c r="D42" s="569" t="s">
        <v>206</v>
      </c>
      <c r="E42" s="569" t="s">
        <v>206</v>
      </c>
      <c r="F42" s="569" t="s">
        <v>206</v>
      </c>
      <c r="G42" s="569" t="s">
        <v>206</v>
      </c>
      <c r="H42" s="569" t="s">
        <v>206</v>
      </c>
      <c r="I42" s="570" t="s">
        <v>206</v>
      </c>
      <c r="J42" s="570" t="s">
        <v>206</v>
      </c>
      <c r="K42" s="570" t="s">
        <v>206</v>
      </c>
      <c r="L42" s="570" t="s">
        <v>206</v>
      </c>
      <c r="M42" s="570" t="s">
        <v>206</v>
      </c>
      <c r="N42" s="570" t="s">
        <v>206</v>
      </c>
      <c r="O42" s="570" t="s">
        <v>206</v>
      </c>
      <c r="P42" s="570" t="s">
        <v>206</v>
      </c>
      <c r="Q42" s="570" t="s">
        <v>206</v>
      </c>
      <c r="R42" s="570" t="s">
        <v>206</v>
      </c>
      <c r="S42" s="570" t="s">
        <v>206</v>
      </c>
      <c r="T42" s="570" t="s">
        <v>206</v>
      </c>
      <c r="U42" s="570" t="s">
        <v>206</v>
      </c>
      <c r="V42" s="570" t="s">
        <v>206</v>
      </c>
    </row>
    <row r="43" spans="2:22" s="40" customFormat="1" ht="24.95" customHeight="1">
      <c r="B43" s="562">
        <v>32</v>
      </c>
      <c r="C43" s="529" t="s">
        <v>230</v>
      </c>
      <c r="D43" s="564" t="s">
        <v>206</v>
      </c>
      <c r="E43" s="564" t="s">
        <v>206</v>
      </c>
      <c r="F43" s="564" t="s">
        <v>206</v>
      </c>
      <c r="G43" s="564" t="s">
        <v>206</v>
      </c>
      <c r="H43" s="564" t="s">
        <v>206</v>
      </c>
      <c r="I43" s="570" t="s">
        <v>206</v>
      </c>
      <c r="J43" s="570" t="s">
        <v>206</v>
      </c>
      <c r="K43" s="570" t="s">
        <v>206</v>
      </c>
      <c r="L43" s="570" t="s">
        <v>206</v>
      </c>
      <c r="M43" s="570" t="s">
        <v>206</v>
      </c>
      <c r="N43" s="570" t="s">
        <v>206</v>
      </c>
      <c r="O43" s="570" t="s">
        <v>206</v>
      </c>
      <c r="P43" s="570" t="s">
        <v>206</v>
      </c>
      <c r="Q43" s="570" t="s">
        <v>206</v>
      </c>
      <c r="R43" s="570" t="s">
        <v>206</v>
      </c>
      <c r="S43" s="570" t="s">
        <v>302</v>
      </c>
      <c r="T43" s="570" t="s">
        <v>302</v>
      </c>
      <c r="U43" s="570" t="s">
        <v>315</v>
      </c>
      <c r="V43" s="570" t="s">
        <v>206</v>
      </c>
    </row>
    <row r="44" spans="2:22" s="40" customFormat="1" ht="24.95" customHeight="1">
      <c r="B44" s="567">
        <v>33</v>
      </c>
      <c r="C44" s="584" t="s">
        <v>231</v>
      </c>
      <c r="D44" s="569" t="s">
        <v>206</v>
      </c>
      <c r="E44" s="569" t="s">
        <v>206</v>
      </c>
      <c r="F44" s="569" t="s">
        <v>206</v>
      </c>
      <c r="G44" s="569" t="s">
        <v>206</v>
      </c>
      <c r="H44" s="569" t="s">
        <v>206</v>
      </c>
      <c r="I44" s="570" t="s">
        <v>206</v>
      </c>
      <c r="J44" s="570" t="s">
        <v>206</v>
      </c>
      <c r="K44" s="570" t="s">
        <v>206</v>
      </c>
      <c r="L44" s="570" t="s">
        <v>206</v>
      </c>
      <c r="M44" s="570" t="s">
        <v>206</v>
      </c>
      <c r="N44" s="570" t="s">
        <v>206</v>
      </c>
      <c r="O44" s="570" t="s">
        <v>206</v>
      </c>
      <c r="P44" s="570" t="s">
        <v>206</v>
      </c>
      <c r="Q44" s="570" t="s">
        <v>206</v>
      </c>
      <c r="R44" s="570" t="s">
        <v>206</v>
      </c>
      <c r="S44" s="570" t="s">
        <v>303</v>
      </c>
      <c r="T44" s="570" t="s">
        <v>303</v>
      </c>
      <c r="U44" s="570" t="s">
        <v>316</v>
      </c>
      <c r="V44" s="570" t="s">
        <v>206</v>
      </c>
    </row>
    <row r="45" spans="2:22" s="40" customFormat="1" ht="39" customHeight="1">
      <c r="B45" s="567">
        <v>34</v>
      </c>
      <c r="C45" s="584" t="s">
        <v>789</v>
      </c>
      <c r="D45" s="569" t="s">
        <v>206</v>
      </c>
      <c r="E45" s="569" t="s">
        <v>206</v>
      </c>
      <c r="F45" s="569" t="s">
        <v>206</v>
      </c>
      <c r="G45" s="569" t="s">
        <v>206</v>
      </c>
      <c r="H45" s="569" t="s">
        <v>206</v>
      </c>
      <c r="I45" s="570" t="s">
        <v>206</v>
      </c>
      <c r="J45" s="570" t="s">
        <v>206</v>
      </c>
      <c r="K45" s="570" t="s">
        <v>206</v>
      </c>
      <c r="L45" s="570" t="s">
        <v>206</v>
      </c>
      <c r="M45" s="570" t="s">
        <v>206</v>
      </c>
      <c r="N45" s="570" t="s">
        <v>206</v>
      </c>
      <c r="O45" s="570" t="s">
        <v>206</v>
      </c>
      <c r="P45" s="570" t="s">
        <v>206</v>
      </c>
      <c r="Q45" s="570" t="s">
        <v>206</v>
      </c>
      <c r="R45" s="570" t="s">
        <v>206</v>
      </c>
      <c r="S45" s="570" t="s">
        <v>206</v>
      </c>
      <c r="T45" s="570" t="s">
        <v>206</v>
      </c>
      <c r="U45" s="617" t="s">
        <v>160</v>
      </c>
      <c r="V45" s="570" t="s">
        <v>206</v>
      </c>
    </row>
    <row r="46" spans="2:22" s="40" customFormat="1" ht="58.5" customHeight="1">
      <c r="B46" s="567">
        <v>35</v>
      </c>
      <c r="C46" s="584" t="s">
        <v>232</v>
      </c>
      <c r="D46" s="569" t="s">
        <v>233</v>
      </c>
      <c r="E46" s="569" t="s">
        <v>233</v>
      </c>
      <c r="F46" s="569" t="s">
        <v>233</v>
      </c>
      <c r="G46" s="569" t="s">
        <v>233</v>
      </c>
      <c r="H46" s="569" t="s">
        <v>233</v>
      </c>
      <c r="I46" s="570" t="s">
        <v>233</v>
      </c>
      <c r="J46" s="570" t="s">
        <v>233</v>
      </c>
      <c r="K46" s="570" t="s">
        <v>233</v>
      </c>
      <c r="L46" s="570" t="s">
        <v>233</v>
      </c>
      <c r="M46" s="570" t="s">
        <v>233</v>
      </c>
      <c r="N46" s="570" t="s">
        <v>233</v>
      </c>
      <c r="O46" s="570" t="s">
        <v>233</v>
      </c>
      <c r="P46" s="570" t="s">
        <v>233</v>
      </c>
      <c r="Q46" s="570" t="s">
        <v>233</v>
      </c>
      <c r="R46" s="570" t="s">
        <v>233</v>
      </c>
      <c r="S46" s="570" t="s">
        <v>233</v>
      </c>
      <c r="T46" s="570" t="s">
        <v>233</v>
      </c>
      <c r="U46" s="570" t="s">
        <v>175</v>
      </c>
      <c r="V46" s="570" t="s">
        <v>307</v>
      </c>
    </row>
    <row r="47" spans="2:22" s="40" customFormat="1" ht="24.95" customHeight="1">
      <c r="B47" s="567">
        <v>36</v>
      </c>
      <c r="C47" s="584" t="s">
        <v>234</v>
      </c>
      <c r="D47" s="569" t="s">
        <v>214</v>
      </c>
      <c r="E47" s="569" t="s">
        <v>214</v>
      </c>
      <c r="F47" s="569" t="s">
        <v>214</v>
      </c>
      <c r="G47" s="569" t="s">
        <v>214</v>
      </c>
      <c r="H47" s="569" t="s">
        <v>214</v>
      </c>
      <c r="I47" s="570" t="s">
        <v>214</v>
      </c>
      <c r="J47" s="570" t="s">
        <v>214</v>
      </c>
      <c r="K47" s="570" t="s">
        <v>214</v>
      </c>
      <c r="L47" s="570" t="s">
        <v>214</v>
      </c>
      <c r="M47" s="570" t="s">
        <v>214</v>
      </c>
      <c r="N47" s="570" t="s">
        <v>214</v>
      </c>
      <c r="O47" s="570" t="s">
        <v>214</v>
      </c>
      <c r="P47" s="570" t="s">
        <v>214</v>
      </c>
      <c r="Q47" s="570" t="s">
        <v>214</v>
      </c>
      <c r="R47" s="570" t="s">
        <v>214</v>
      </c>
      <c r="S47" s="570" t="s">
        <v>202</v>
      </c>
      <c r="T47" s="570" t="s">
        <v>202</v>
      </c>
      <c r="U47" s="570" t="s">
        <v>202</v>
      </c>
      <c r="V47" s="570" t="s">
        <v>214</v>
      </c>
    </row>
    <row r="48" spans="2:22" s="40" customFormat="1" ht="39.75" customHeight="1" thickBot="1">
      <c r="B48" s="591">
        <v>37</v>
      </c>
      <c r="C48" s="523" t="s">
        <v>235</v>
      </c>
      <c r="D48" s="592" t="s">
        <v>206</v>
      </c>
      <c r="E48" s="592" t="s">
        <v>206</v>
      </c>
      <c r="F48" s="592" t="s">
        <v>206</v>
      </c>
      <c r="G48" s="592" t="s">
        <v>206</v>
      </c>
      <c r="H48" s="592" t="s">
        <v>206</v>
      </c>
      <c r="I48" s="593" t="s">
        <v>206</v>
      </c>
      <c r="J48" s="593" t="s">
        <v>206</v>
      </c>
      <c r="K48" s="593" t="s">
        <v>206</v>
      </c>
      <c r="L48" s="593" t="s">
        <v>206</v>
      </c>
      <c r="M48" s="593" t="s">
        <v>206</v>
      </c>
      <c r="N48" s="593" t="s">
        <v>206</v>
      </c>
      <c r="O48" s="593" t="s">
        <v>206</v>
      </c>
      <c r="P48" s="593" t="s">
        <v>206</v>
      </c>
      <c r="Q48" s="593" t="s">
        <v>206</v>
      </c>
      <c r="R48" s="593" t="s">
        <v>206</v>
      </c>
      <c r="S48" s="593" t="s">
        <v>304</v>
      </c>
      <c r="T48" s="593" t="s">
        <v>304</v>
      </c>
      <c r="U48" s="593" t="s">
        <v>317</v>
      </c>
      <c r="V48" s="593" t="s">
        <v>206</v>
      </c>
    </row>
    <row r="49" spans="2:22" s="40" customFormat="1" ht="12" thickTop="1">
      <c r="B49" s="63"/>
      <c r="C49" s="64"/>
      <c r="D49" s="39"/>
      <c r="E49" s="39"/>
      <c r="F49" s="39"/>
      <c r="G49" s="39"/>
      <c r="H49" s="39"/>
      <c r="I49" s="66"/>
      <c r="J49" s="66"/>
      <c r="K49" s="66"/>
      <c r="L49" s="66"/>
      <c r="M49" s="66"/>
      <c r="N49" s="66"/>
      <c r="O49" s="66"/>
      <c r="P49" s="66"/>
      <c r="Q49" s="66"/>
      <c r="R49" s="66"/>
      <c r="S49" s="66"/>
      <c r="T49" s="66"/>
      <c r="U49" s="66"/>
      <c r="V49" s="66"/>
    </row>
    <row r="50" spans="2:22" ht="15" customHeight="1">
      <c r="B50" s="615" t="s">
        <v>790</v>
      </c>
      <c r="C50" s="380"/>
      <c r="D50" s="380"/>
      <c r="E50" s="380"/>
      <c r="F50" s="380"/>
      <c r="G50" s="380"/>
      <c r="H50" s="380"/>
      <c r="I50" s="71"/>
      <c r="J50" s="71"/>
      <c r="K50" s="71"/>
      <c r="L50" s="71"/>
      <c r="M50" s="71"/>
      <c r="N50" s="71"/>
      <c r="O50" s="71"/>
      <c r="P50" s="71"/>
      <c r="Q50" s="71"/>
      <c r="R50" s="71"/>
      <c r="S50" s="71"/>
      <c r="T50" s="71"/>
      <c r="U50" s="71"/>
      <c r="V50" s="71"/>
    </row>
    <row r="51" spans="2:22" ht="15" customHeight="1">
      <c r="B51" s="615" t="s">
        <v>791</v>
      </c>
      <c r="C51" s="380"/>
      <c r="D51" s="380"/>
      <c r="E51" s="380"/>
      <c r="F51" s="380"/>
      <c r="G51" s="380"/>
      <c r="H51" s="380"/>
      <c r="I51" s="71"/>
      <c r="J51" s="71"/>
      <c r="K51" s="71"/>
      <c r="L51" s="71"/>
      <c r="M51" s="71"/>
      <c r="N51" s="71"/>
      <c r="O51" s="71"/>
      <c r="P51" s="71"/>
      <c r="Q51" s="71"/>
      <c r="R51" s="71"/>
      <c r="S51" s="71"/>
      <c r="T51" s="71"/>
      <c r="U51" s="71"/>
      <c r="V51" s="71"/>
    </row>
    <row r="52" spans="2:22" ht="15" customHeight="1">
      <c r="B52" s="616" t="s">
        <v>832</v>
      </c>
      <c r="C52" s="32"/>
      <c r="D52" s="32"/>
      <c r="E52" s="32"/>
      <c r="F52" s="32"/>
      <c r="G52" s="32"/>
      <c r="H52" s="32"/>
    </row>
    <row r="53" spans="2:22" ht="15" customHeight="1">
      <c r="B53" s="32"/>
      <c r="C53" s="32"/>
      <c r="D53" s="32"/>
      <c r="E53" s="32"/>
      <c r="F53" s="32"/>
      <c r="G53" s="32"/>
      <c r="H53" s="32"/>
    </row>
    <row r="54" spans="2:22" ht="15" customHeight="1">
      <c r="B54" s="32"/>
      <c r="C54" s="32"/>
      <c r="D54" s="32"/>
      <c r="E54" s="32"/>
      <c r="F54" s="32"/>
      <c r="G54" s="32"/>
      <c r="H54" s="32"/>
    </row>
    <row r="55" spans="2:22" ht="15" customHeight="1">
      <c r="B55" s="32"/>
      <c r="C55" s="32"/>
      <c r="D55" s="32"/>
      <c r="E55" s="32"/>
      <c r="F55" s="32"/>
      <c r="G55" s="32"/>
      <c r="H55" s="32"/>
    </row>
    <row r="56" spans="2:22" ht="15" customHeight="1">
      <c r="B56" s="32"/>
      <c r="C56" s="32"/>
      <c r="D56" s="32"/>
      <c r="E56" s="32"/>
      <c r="F56" s="32"/>
      <c r="G56" s="32"/>
      <c r="H56" s="32"/>
    </row>
    <row r="57" spans="2:22" ht="15" customHeight="1">
      <c r="B57" s="32"/>
      <c r="C57" s="32"/>
      <c r="D57" s="32"/>
      <c r="E57" s="32"/>
      <c r="F57" s="32"/>
      <c r="G57" s="32"/>
      <c r="H57" s="32"/>
    </row>
    <row r="58" spans="2:22" ht="15" customHeight="1">
      <c r="B58" s="32"/>
      <c r="C58" s="32"/>
      <c r="D58" s="32"/>
      <c r="E58" s="32"/>
      <c r="F58" s="32"/>
      <c r="G58" s="32"/>
      <c r="H58" s="32"/>
    </row>
    <row r="59" spans="2:22" ht="15" customHeight="1">
      <c r="B59" s="32"/>
      <c r="C59" s="32"/>
      <c r="D59" s="32"/>
      <c r="E59" s="32"/>
      <c r="F59" s="32"/>
      <c r="G59" s="32"/>
      <c r="H59" s="32"/>
    </row>
    <row r="60" spans="2:22" ht="15" customHeight="1">
      <c r="B60" s="32"/>
      <c r="C60" s="32"/>
      <c r="D60" s="32"/>
      <c r="E60" s="32"/>
      <c r="F60" s="32"/>
      <c r="G60" s="32"/>
      <c r="H60" s="32"/>
    </row>
    <row r="61" spans="2:22" ht="15" customHeight="1">
      <c r="B61" s="32"/>
      <c r="C61" s="32"/>
      <c r="D61" s="32"/>
      <c r="E61" s="32"/>
      <c r="F61" s="32"/>
      <c r="G61" s="32"/>
      <c r="H61" s="32"/>
    </row>
    <row r="62" spans="2:22" ht="15" customHeight="1">
      <c r="B62" s="32"/>
      <c r="C62" s="32"/>
      <c r="D62" s="32"/>
      <c r="E62" s="32"/>
      <c r="F62" s="32"/>
      <c r="G62" s="32"/>
      <c r="H62" s="32"/>
    </row>
    <row r="63" spans="2:22" ht="15" customHeight="1">
      <c r="B63" s="32"/>
      <c r="C63" s="32"/>
      <c r="D63" s="32"/>
      <c r="E63" s="32"/>
      <c r="F63" s="32"/>
      <c r="G63" s="32"/>
      <c r="H63" s="32"/>
    </row>
    <row r="64" spans="2:22" ht="15" customHeight="1">
      <c r="B64" s="32"/>
      <c r="C64" s="32"/>
      <c r="D64" s="32"/>
      <c r="E64" s="32"/>
      <c r="F64" s="32"/>
      <c r="G64" s="32"/>
      <c r="H64" s="32"/>
    </row>
    <row r="65" spans="2:8" ht="15" customHeight="1">
      <c r="B65" s="32"/>
      <c r="C65" s="32"/>
      <c r="D65" s="32"/>
      <c r="E65" s="32"/>
      <c r="F65" s="32"/>
      <c r="G65" s="32"/>
      <c r="H65" s="32"/>
    </row>
    <row r="66" spans="2:8" ht="15" customHeight="1">
      <c r="B66" s="32"/>
      <c r="C66" s="32"/>
      <c r="D66" s="32"/>
      <c r="E66" s="32"/>
      <c r="F66" s="32"/>
      <c r="G66" s="32"/>
      <c r="H66" s="32"/>
    </row>
    <row r="67" spans="2:8" ht="15" customHeight="1">
      <c r="B67" s="32"/>
      <c r="C67" s="32"/>
      <c r="D67" s="32"/>
      <c r="E67" s="32"/>
      <c r="F67" s="32"/>
      <c r="G67" s="32"/>
      <c r="H67" s="32"/>
    </row>
    <row r="68" spans="2:8" ht="15" customHeight="1">
      <c r="B68" s="32"/>
      <c r="C68" s="32"/>
      <c r="D68" s="32"/>
      <c r="E68" s="32"/>
      <c r="F68" s="32"/>
      <c r="G68" s="32"/>
      <c r="H68" s="32"/>
    </row>
    <row r="69" spans="2:8" ht="15" customHeight="1">
      <c r="B69" s="32"/>
      <c r="C69" s="32"/>
      <c r="D69" s="32"/>
      <c r="E69" s="32"/>
      <c r="F69" s="32"/>
      <c r="G69" s="32"/>
      <c r="H69" s="32"/>
    </row>
    <row r="70" spans="2:8" ht="15" customHeight="1">
      <c r="B70" s="32"/>
      <c r="C70" s="32"/>
      <c r="D70" s="32"/>
      <c r="E70" s="32"/>
      <c r="F70" s="32"/>
      <c r="G70" s="32"/>
      <c r="H70" s="32"/>
    </row>
    <row r="71" spans="2:8" ht="15" customHeight="1">
      <c r="B71" s="32"/>
      <c r="C71" s="32"/>
      <c r="D71" s="32"/>
      <c r="E71" s="32"/>
      <c r="F71" s="32"/>
      <c r="G71" s="32"/>
      <c r="H71" s="32"/>
    </row>
    <row r="72" spans="2:8" ht="15" customHeight="1">
      <c r="B72" s="32"/>
      <c r="C72" s="32"/>
      <c r="D72" s="32"/>
      <c r="E72" s="32"/>
      <c r="F72" s="32"/>
      <c r="G72" s="32"/>
      <c r="H72" s="32"/>
    </row>
  </sheetData>
  <mergeCells count="2">
    <mergeCell ref="B2:I2"/>
    <mergeCell ref="B4:F4"/>
  </mergeCells>
  <hyperlinks>
    <hyperlink ref="K2" location="Índice!A1" display="Back to the Index"/>
  </hyperlinks>
  <pageMargins left="0.31496062992125984" right="0.19685039370078741" top="0.35433070866141736" bottom="0.31496062992125984" header="0.27559055118110237" footer="0.19685039370078741"/>
  <pageSetup paperSize="9" scale="60" orientation="portrait" r:id="rId1"/>
  <ignoredErrors>
    <ignoredError sqref="D6:V6 U45" numberStoredAsText="1"/>
  </ignoredErrors>
</worksheet>
</file>

<file path=xl/worksheets/sheet38.xml><?xml version="1.0" encoding="utf-8"?>
<worksheet xmlns="http://schemas.openxmlformats.org/spreadsheetml/2006/main" xmlns:r="http://schemas.openxmlformats.org/officeDocument/2006/relationships">
  <dimension ref="B1:G112"/>
  <sheetViews>
    <sheetView showZeros="0" zoomScaleNormal="100" workbookViewId="0">
      <selection activeCell="G6" sqref="G6:G7"/>
    </sheetView>
  </sheetViews>
  <sheetFormatPr defaultRowHeight="11.25"/>
  <cols>
    <col min="1" max="2" width="4.7109375" style="31" customWidth="1"/>
    <col min="3" max="3" width="94.85546875" style="31" customWidth="1"/>
    <col min="4" max="4" width="16.7109375" style="31" customWidth="1"/>
    <col min="5" max="5" width="30.7109375" style="31" customWidth="1"/>
    <col min="6" max="6" width="8.42578125" style="32" customWidth="1"/>
    <col min="7" max="16384" width="9.140625" style="31"/>
  </cols>
  <sheetData>
    <row r="1" spans="2:7" ht="15" customHeight="1"/>
    <row r="2" spans="2:7" ht="45.75" customHeight="1">
      <c r="B2" s="788" t="s">
        <v>421</v>
      </c>
      <c r="C2" s="789"/>
      <c r="D2" s="789"/>
      <c r="E2" s="789"/>
    </row>
    <row r="3" spans="2:7" ht="15" customHeight="1">
      <c r="B3" s="795" t="s">
        <v>941</v>
      </c>
      <c r="C3" s="795"/>
      <c r="D3" s="657"/>
      <c r="E3" s="657"/>
    </row>
    <row r="4" spans="2:7" ht="15" customHeight="1">
      <c r="B4" s="33"/>
      <c r="C4" s="33"/>
      <c r="D4" s="33"/>
      <c r="E4" s="669" t="s">
        <v>0</v>
      </c>
    </row>
    <row r="5" spans="2:7" ht="35.1" customHeight="1">
      <c r="B5" s="213"/>
      <c r="C5" s="213"/>
      <c r="D5" s="383"/>
      <c r="E5" s="383" t="s">
        <v>387</v>
      </c>
    </row>
    <row r="6" spans="2:7" ht="23.25" customHeight="1">
      <c r="B6" s="797" t="s">
        <v>44</v>
      </c>
      <c r="C6" s="797"/>
      <c r="D6" s="797"/>
      <c r="E6" s="797"/>
      <c r="G6" s="712" t="s">
        <v>860</v>
      </c>
    </row>
    <row r="7" spans="2:7" ht="15" customHeight="1">
      <c r="B7" s="594">
        <v>1</v>
      </c>
      <c r="C7" s="594" t="s">
        <v>45</v>
      </c>
      <c r="D7" s="153">
        <v>5612928.2000000002</v>
      </c>
      <c r="E7" s="90" t="s">
        <v>336</v>
      </c>
      <c r="G7" s="712"/>
    </row>
    <row r="8" spans="2:7" ht="15" customHeight="1">
      <c r="B8" s="594"/>
      <c r="C8" s="595" t="s">
        <v>337</v>
      </c>
      <c r="D8" s="153">
        <v>5600654.7000000002</v>
      </c>
      <c r="E8" s="90" t="s">
        <v>340</v>
      </c>
    </row>
    <row r="9" spans="2:7" ht="15" customHeight="1">
      <c r="B9" s="594"/>
      <c r="C9" s="595" t="s">
        <v>338</v>
      </c>
      <c r="D9" s="153">
        <v>0</v>
      </c>
      <c r="E9" s="90" t="s">
        <v>340</v>
      </c>
    </row>
    <row r="10" spans="2:7" ht="15" customHeight="1">
      <c r="B10" s="594"/>
      <c r="C10" s="595" t="s">
        <v>339</v>
      </c>
      <c r="D10" s="153">
        <v>0</v>
      </c>
      <c r="E10" s="90" t="s">
        <v>340</v>
      </c>
    </row>
    <row r="11" spans="2:7" ht="15" customHeight="1">
      <c r="B11" s="594">
        <v>2</v>
      </c>
      <c r="C11" s="594" t="s">
        <v>46</v>
      </c>
      <c r="D11" s="153">
        <v>693895.7</v>
      </c>
      <c r="E11" s="596" t="s">
        <v>47</v>
      </c>
    </row>
    <row r="12" spans="2:7" ht="15" customHeight="1">
      <c r="B12" s="594">
        <v>3</v>
      </c>
      <c r="C12" s="594" t="s">
        <v>341</v>
      </c>
      <c r="D12" s="153">
        <v>-571221.5</v>
      </c>
      <c r="E12" s="596" t="s">
        <v>48</v>
      </c>
    </row>
    <row r="13" spans="2:7" ht="15" customHeight="1">
      <c r="B13" s="594" t="s">
        <v>49</v>
      </c>
      <c r="C13" s="594" t="s">
        <v>50</v>
      </c>
      <c r="D13" s="153">
        <v>0</v>
      </c>
      <c r="E13" s="596" t="s">
        <v>51</v>
      </c>
    </row>
    <row r="14" spans="2:7" ht="24.95" customHeight="1">
      <c r="B14" s="594">
        <v>4</v>
      </c>
      <c r="C14" s="594" t="s">
        <v>52</v>
      </c>
      <c r="D14" s="153">
        <v>0</v>
      </c>
      <c r="E14" s="90" t="s">
        <v>53</v>
      </c>
    </row>
    <row r="15" spans="2:7" ht="15" customHeight="1">
      <c r="B15" s="594">
        <v>5</v>
      </c>
      <c r="C15" s="594" t="s">
        <v>54</v>
      </c>
      <c r="D15" s="153">
        <v>518714.5</v>
      </c>
      <c r="E15" s="90">
        <v>84</v>
      </c>
    </row>
    <row r="16" spans="2:7" ht="15" customHeight="1">
      <c r="B16" s="594" t="s">
        <v>55</v>
      </c>
      <c r="C16" s="594" t="s">
        <v>56</v>
      </c>
      <c r="D16" s="153">
        <v>0</v>
      </c>
      <c r="E16" s="90" t="s">
        <v>57</v>
      </c>
    </row>
    <row r="17" spans="2:5" ht="20.100000000000001" customHeight="1">
      <c r="B17" s="384">
        <v>6</v>
      </c>
      <c r="C17" s="384" t="s">
        <v>58</v>
      </c>
      <c r="D17" s="385">
        <v>6254316.7999999998</v>
      </c>
      <c r="E17" s="386" t="s">
        <v>342</v>
      </c>
    </row>
    <row r="18" spans="2:5" ht="21.75" customHeight="1">
      <c r="B18" s="797" t="s">
        <v>59</v>
      </c>
      <c r="C18" s="797"/>
      <c r="D18" s="797"/>
      <c r="E18" s="797"/>
    </row>
    <row r="19" spans="2:5" ht="15" customHeight="1">
      <c r="B19" s="594">
        <v>7</v>
      </c>
      <c r="C19" s="594" t="s">
        <v>60</v>
      </c>
      <c r="D19" s="153">
        <v>-113901.8</v>
      </c>
      <c r="E19" s="90" t="s">
        <v>61</v>
      </c>
    </row>
    <row r="20" spans="2:5" ht="15" customHeight="1">
      <c r="B20" s="594">
        <v>8</v>
      </c>
      <c r="C20" s="594" t="s">
        <v>62</v>
      </c>
      <c r="D20" s="153">
        <v>-236059.6</v>
      </c>
      <c r="E20" s="90" t="s">
        <v>343</v>
      </c>
    </row>
    <row r="21" spans="2:5" ht="15" customHeight="1">
      <c r="B21" s="594">
        <v>9</v>
      </c>
      <c r="C21" s="594" t="s">
        <v>63</v>
      </c>
      <c r="D21" s="153">
        <v>0</v>
      </c>
      <c r="E21" s="90"/>
    </row>
    <row r="22" spans="2:5" ht="24.95" customHeight="1">
      <c r="B22" s="594">
        <v>10</v>
      </c>
      <c r="C22" s="594" t="s">
        <v>64</v>
      </c>
      <c r="D22" s="153">
        <v>-320708.3</v>
      </c>
      <c r="E22" s="90" t="s">
        <v>344</v>
      </c>
    </row>
    <row r="23" spans="2:5" ht="15" customHeight="1">
      <c r="B23" s="594">
        <v>11</v>
      </c>
      <c r="C23" s="594" t="s">
        <v>65</v>
      </c>
      <c r="D23" s="153">
        <v>-2511.8000000000002</v>
      </c>
      <c r="E23" s="90" t="s">
        <v>345</v>
      </c>
    </row>
    <row r="24" spans="2:5" ht="15" customHeight="1">
      <c r="B24" s="594">
        <v>12</v>
      </c>
      <c r="C24" s="594" t="s">
        <v>66</v>
      </c>
      <c r="D24" s="153">
        <v>-104952.7</v>
      </c>
      <c r="E24" s="90" t="s">
        <v>346</v>
      </c>
    </row>
    <row r="25" spans="2:5" ht="15" customHeight="1">
      <c r="B25" s="594">
        <v>13</v>
      </c>
      <c r="C25" s="594" t="s">
        <v>67</v>
      </c>
      <c r="D25" s="153">
        <v>0</v>
      </c>
      <c r="E25" s="90" t="s">
        <v>68</v>
      </c>
    </row>
    <row r="26" spans="2:5" ht="15" customHeight="1">
      <c r="B26" s="594">
        <v>14</v>
      </c>
      <c r="C26" s="594" t="s">
        <v>69</v>
      </c>
      <c r="D26" s="153">
        <v>-3646.6</v>
      </c>
      <c r="E26" s="90" t="s">
        <v>70</v>
      </c>
    </row>
    <row r="27" spans="2:5" ht="15" customHeight="1">
      <c r="B27" s="594">
        <v>15</v>
      </c>
      <c r="C27" s="594" t="s">
        <v>71</v>
      </c>
      <c r="D27" s="153">
        <v>-99998.9</v>
      </c>
      <c r="E27" s="90" t="s">
        <v>347</v>
      </c>
    </row>
    <row r="28" spans="2:5" ht="15" customHeight="1">
      <c r="B28" s="597">
        <v>16</v>
      </c>
      <c r="C28" s="597" t="s">
        <v>72</v>
      </c>
      <c r="D28" s="482">
        <v>0</v>
      </c>
      <c r="E28" s="469" t="s">
        <v>348</v>
      </c>
    </row>
    <row r="29" spans="2:5" ht="24.95" customHeight="1">
      <c r="B29" s="594">
        <v>17</v>
      </c>
      <c r="C29" s="594" t="s">
        <v>349</v>
      </c>
      <c r="D29" s="153">
        <v>0</v>
      </c>
      <c r="E29" s="90" t="s">
        <v>350</v>
      </c>
    </row>
    <row r="30" spans="2:5" ht="24.95" customHeight="1">
      <c r="B30" s="594">
        <v>18</v>
      </c>
      <c r="C30" s="594" t="s">
        <v>351</v>
      </c>
      <c r="D30" s="153">
        <v>0</v>
      </c>
      <c r="E30" s="90" t="s">
        <v>353</v>
      </c>
    </row>
    <row r="31" spans="2:5" ht="24.95" customHeight="1">
      <c r="B31" s="594">
        <v>19</v>
      </c>
      <c r="C31" s="594" t="s">
        <v>352</v>
      </c>
      <c r="D31" s="153">
        <v>0</v>
      </c>
      <c r="E31" s="90" t="s">
        <v>354</v>
      </c>
    </row>
    <row r="32" spans="2:5" ht="15" customHeight="1">
      <c r="B32" s="594">
        <v>20</v>
      </c>
      <c r="C32" s="594" t="s">
        <v>63</v>
      </c>
      <c r="D32" s="153">
        <v>0</v>
      </c>
      <c r="E32" s="90"/>
    </row>
    <row r="33" spans="2:5" ht="24.95" customHeight="1">
      <c r="B33" s="594" t="s">
        <v>73</v>
      </c>
      <c r="C33" s="594" t="s">
        <v>74</v>
      </c>
      <c r="D33" s="153">
        <v>0</v>
      </c>
      <c r="E33" s="90" t="s">
        <v>75</v>
      </c>
    </row>
    <row r="34" spans="2:5" ht="15" customHeight="1">
      <c r="B34" s="594" t="s">
        <v>76</v>
      </c>
      <c r="C34" s="595" t="s">
        <v>77</v>
      </c>
      <c r="D34" s="153">
        <v>0</v>
      </c>
      <c r="E34" s="90" t="s">
        <v>78</v>
      </c>
    </row>
    <row r="35" spans="2:5" ht="15" customHeight="1">
      <c r="B35" s="594" t="s">
        <v>79</v>
      </c>
      <c r="C35" s="595" t="s">
        <v>80</v>
      </c>
      <c r="D35" s="153">
        <v>0</v>
      </c>
      <c r="E35" s="90" t="s">
        <v>81</v>
      </c>
    </row>
    <row r="36" spans="2:5" ht="15" customHeight="1">
      <c r="B36" s="594" t="s">
        <v>82</v>
      </c>
      <c r="C36" s="595" t="s">
        <v>83</v>
      </c>
      <c r="D36" s="153">
        <v>0</v>
      </c>
      <c r="E36" s="90" t="s">
        <v>84</v>
      </c>
    </row>
    <row r="37" spans="2:5" ht="24.95" customHeight="1">
      <c r="B37" s="594">
        <v>21</v>
      </c>
      <c r="C37" s="594" t="s">
        <v>85</v>
      </c>
      <c r="D37" s="153">
        <v>-271568.8</v>
      </c>
      <c r="E37" s="90" t="s">
        <v>355</v>
      </c>
    </row>
    <row r="38" spans="2:5" ht="15" customHeight="1">
      <c r="B38" s="594">
        <v>22</v>
      </c>
      <c r="C38" s="594" t="s">
        <v>86</v>
      </c>
      <c r="D38" s="153">
        <v>-236026.9</v>
      </c>
      <c r="E38" s="90" t="s">
        <v>87</v>
      </c>
    </row>
    <row r="39" spans="2:5" ht="24.95" customHeight="1">
      <c r="B39" s="594">
        <v>23</v>
      </c>
      <c r="C39" s="595" t="s">
        <v>88</v>
      </c>
      <c r="D39" s="153">
        <v>-104740</v>
      </c>
      <c r="E39" s="90" t="s">
        <v>356</v>
      </c>
    </row>
    <row r="40" spans="2:5" ht="15" customHeight="1">
      <c r="B40" s="594">
        <v>24</v>
      </c>
      <c r="C40" s="594" t="s">
        <v>63</v>
      </c>
      <c r="D40" s="153">
        <v>0</v>
      </c>
      <c r="E40" s="90"/>
    </row>
    <row r="41" spans="2:5" ht="15" customHeight="1">
      <c r="B41" s="594">
        <v>25</v>
      </c>
      <c r="C41" s="595" t="s">
        <v>89</v>
      </c>
      <c r="D41" s="153">
        <v>-131287</v>
      </c>
      <c r="E41" s="90" t="s">
        <v>355</v>
      </c>
    </row>
    <row r="42" spans="2:5" ht="15" customHeight="1">
      <c r="B42" s="594" t="s">
        <v>90</v>
      </c>
      <c r="C42" s="594" t="s">
        <v>91</v>
      </c>
      <c r="D42" s="153">
        <v>0</v>
      </c>
      <c r="E42" s="90" t="s">
        <v>357</v>
      </c>
    </row>
    <row r="43" spans="2:5" ht="15" customHeight="1">
      <c r="B43" s="594" t="s">
        <v>92</v>
      </c>
      <c r="C43" s="594" t="s">
        <v>93</v>
      </c>
      <c r="D43" s="153">
        <v>0</v>
      </c>
      <c r="E43" s="90" t="s">
        <v>94</v>
      </c>
    </row>
    <row r="44" spans="2:5" ht="15" customHeight="1">
      <c r="B44" s="594">
        <v>27</v>
      </c>
      <c r="C44" s="594" t="s">
        <v>95</v>
      </c>
      <c r="D44" s="153">
        <v>0</v>
      </c>
      <c r="E44" s="90" t="s">
        <v>396</v>
      </c>
    </row>
    <row r="45" spans="2:5" ht="20.100000000000001" customHeight="1">
      <c r="B45" s="387">
        <v>28</v>
      </c>
      <c r="C45" s="387" t="s">
        <v>96</v>
      </c>
      <c r="D45" s="388">
        <v>-1389375.4</v>
      </c>
      <c r="E45" s="389" t="s">
        <v>358</v>
      </c>
    </row>
    <row r="46" spans="2:5" ht="20.100000000000001" customHeight="1">
      <c r="B46" s="390">
        <v>29</v>
      </c>
      <c r="C46" s="391" t="s">
        <v>26</v>
      </c>
      <c r="D46" s="392">
        <v>4864941.5</v>
      </c>
      <c r="E46" s="414" t="s">
        <v>792</v>
      </c>
    </row>
    <row r="47" spans="2:5" ht="24.95" customHeight="1">
      <c r="B47" s="797" t="s">
        <v>97</v>
      </c>
      <c r="C47" s="797"/>
      <c r="D47" s="797"/>
      <c r="E47" s="797"/>
    </row>
    <row r="48" spans="2:5" ht="15" customHeight="1">
      <c r="B48" s="594">
        <v>30</v>
      </c>
      <c r="C48" s="594" t="s">
        <v>45</v>
      </c>
      <c r="D48" s="153">
        <v>0</v>
      </c>
      <c r="E48" s="90" t="s">
        <v>98</v>
      </c>
    </row>
    <row r="49" spans="2:5" ht="15" customHeight="1">
      <c r="B49" s="594">
        <v>31</v>
      </c>
      <c r="C49" s="595" t="s">
        <v>99</v>
      </c>
      <c r="D49" s="153">
        <v>0</v>
      </c>
      <c r="E49" s="90"/>
    </row>
    <row r="50" spans="2:5" ht="15" customHeight="1">
      <c r="B50" s="594">
        <v>32</v>
      </c>
      <c r="C50" s="595" t="s">
        <v>100</v>
      </c>
      <c r="D50" s="153">
        <v>0</v>
      </c>
      <c r="E50" s="90"/>
    </row>
    <row r="51" spans="2:5" ht="24.95" customHeight="1">
      <c r="B51" s="594">
        <v>33</v>
      </c>
      <c r="C51" s="594" t="s">
        <v>101</v>
      </c>
      <c r="D51" s="153">
        <v>0</v>
      </c>
      <c r="E51" s="90" t="s">
        <v>102</v>
      </c>
    </row>
    <row r="52" spans="2:5" ht="24.95" customHeight="1">
      <c r="B52" s="594">
        <v>34</v>
      </c>
      <c r="C52" s="594" t="s">
        <v>103</v>
      </c>
      <c r="D52" s="153">
        <v>76589.3</v>
      </c>
      <c r="E52" s="90" t="s">
        <v>359</v>
      </c>
    </row>
    <row r="53" spans="2:5" ht="15" customHeight="1">
      <c r="B53" s="598">
        <v>35</v>
      </c>
      <c r="C53" s="595" t="s">
        <v>104</v>
      </c>
      <c r="D53" s="153">
        <v>0</v>
      </c>
      <c r="E53" s="90" t="s">
        <v>102</v>
      </c>
    </row>
    <row r="54" spans="2:5" ht="20.100000000000001" customHeight="1">
      <c r="B54" s="390">
        <v>36</v>
      </c>
      <c r="C54" s="390" t="s">
        <v>105</v>
      </c>
      <c r="D54" s="392">
        <v>76589.3</v>
      </c>
      <c r="E54" s="389" t="s">
        <v>360</v>
      </c>
    </row>
    <row r="55" spans="2:5" ht="24.95" customHeight="1">
      <c r="B55" s="797" t="s">
        <v>106</v>
      </c>
      <c r="C55" s="797"/>
      <c r="D55" s="797"/>
      <c r="E55" s="797"/>
    </row>
    <row r="56" spans="2:5" ht="15" customHeight="1">
      <c r="B56" s="594">
        <v>37</v>
      </c>
      <c r="C56" s="594" t="s">
        <v>107</v>
      </c>
      <c r="D56" s="153">
        <v>0</v>
      </c>
      <c r="E56" s="90" t="s">
        <v>361</v>
      </c>
    </row>
    <row r="57" spans="2:5" ht="24.95" customHeight="1">
      <c r="B57" s="594">
        <v>38</v>
      </c>
      <c r="C57" s="594" t="s">
        <v>362</v>
      </c>
      <c r="D57" s="153">
        <v>0</v>
      </c>
      <c r="E57" s="90" t="s">
        <v>363</v>
      </c>
    </row>
    <row r="58" spans="2:5" ht="24.95" customHeight="1">
      <c r="B58" s="594">
        <v>39</v>
      </c>
      <c r="C58" s="594" t="s">
        <v>364</v>
      </c>
      <c r="D58" s="153">
        <v>0</v>
      </c>
      <c r="E58" s="90" t="s">
        <v>365</v>
      </c>
    </row>
    <row r="59" spans="2:5" ht="24.95" customHeight="1">
      <c r="B59" s="594">
        <v>40</v>
      </c>
      <c r="C59" s="594" t="s">
        <v>366</v>
      </c>
      <c r="D59" s="153">
        <v>0</v>
      </c>
      <c r="E59" s="90" t="s">
        <v>367</v>
      </c>
    </row>
    <row r="60" spans="2:5" ht="15" customHeight="1">
      <c r="B60" s="594">
        <v>41</v>
      </c>
      <c r="C60" s="594" t="s">
        <v>63</v>
      </c>
      <c r="D60" s="153">
        <v>0</v>
      </c>
      <c r="E60" s="90"/>
    </row>
    <row r="61" spans="2:5" ht="15" customHeight="1">
      <c r="B61" s="594">
        <v>42</v>
      </c>
      <c r="C61" s="594" t="s">
        <v>108</v>
      </c>
      <c r="D61" s="153">
        <v>0</v>
      </c>
      <c r="E61" s="90" t="s">
        <v>109</v>
      </c>
    </row>
    <row r="62" spans="2:5" ht="20.100000000000001" customHeight="1">
      <c r="B62" s="387">
        <v>43</v>
      </c>
      <c r="C62" s="394" t="s">
        <v>110</v>
      </c>
      <c r="D62" s="388">
        <v>0</v>
      </c>
      <c r="E62" s="395" t="s">
        <v>368</v>
      </c>
    </row>
    <row r="63" spans="2:5" ht="20.100000000000001" customHeight="1">
      <c r="B63" s="387">
        <v>44</v>
      </c>
      <c r="C63" s="394" t="s">
        <v>111</v>
      </c>
      <c r="D63" s="388">
        <v>76589.3</v>
      </c>
      <c r="E63" s="395" t="s">
        <v>793</v>
      </c>
    </row>
    <row r="64" spans="2:5" ht="20.100000000000001" customHeight="1">
      <c r="B64" s="390">
        <v>45</v>
      </c>
      <c r="C64" s="391" t="s">
        <v>112</v>
      </c>
      <c r="D64" s="392">
        <v>4941530.7</v>
      </c>
      <c r="E64" s="393" t="s">
        <v>369</v>
      </c>
    </row>
    <row r="65" spans="2:6" ht="24.95" customHeight="1">
      <c r="B65" s="797" t="s">
        <v>113</v>
      </c>
      <c r="C65" s="797"/>
      <c r="D65" s="797"/>
      <c r="E65" s="797"/>
    </row>
    <row r="66" spans="2:6" ht="15" customHeight="1">
      <c r="B66" s="594">
        <v>46</v>
      </c>
      <c r="C66" s="594" t="s">
        <v>45</v>
      </c>
      <c r="D66" s="153">
        <v>515740</v>
      </c>
      <c r="E66" s="90" t="s">
        <v>114</v>
      </c>
    </row>
    <row r="67" spans="2:6" ht="24.95" customHeight="1">
      <c r="B67" s="594">
        <v>47</v>
      </c>
      <c r="C67" s="594" t="s">
        <v>115</v>
      </c>
      <c r="D67" s="153">
        <v>0</v>
      </c>
      <c r="E67" s="90" t="s">
        <v>116</v>
      </c>
    </row>
    <row r="68" spans="2:6" ht="24.95" customHeight="1">
      <c r="B68" s="594">
        <v>48</v>
      </c>
      <c r="C68" s="594" t="s">
        <v>400</v>
      </c>
      <c r="D68" s="153">
        <v>149536.5</v>
      </c>
      <c r="E68" s="90" t="s">
        <v>370</v>
      </c>
    </row>
    <row r="69" spans="2:6" ht="15" customHeight="1">
      <c r="B69" s="594">
        <v>49</v>
      </c>
      <c r="C69" s="595" t="s">
        <v>104</v>
      </c>
      <c r="D69" s="153">
        <v>0</v>
      </c>
      <c r="E69" s="90" t="s">
        <v>116</v>
      </c>
    </row>
    <row r="70" spans="2:6" ht="15" customHeight="1">
      <c r="B70" s="594">
        <v>50</v>
      </c>
      <c r="C70" s="594" t="s">
        <v>117</v>
      </c>
      <c r="D70" s="153">
        <v>0</v>
      </c>
      <c r="E70" s="90" t="s">
        <v>118</v>
      </c>
    </row>
    <row r="71" spans="2:6" ht="20.100000000000001" customHeight="1">
      <c r="B71" s="396">
        <v>51</v>
      </c>
      <c r="C71" s="397" t="s">
        <v>119</v>
      </c>
      <c r="D71" s="385">
        <v>665276.5</v>
      </c>
      <c r="E71" s="386"/>
    </row>
    <row r="72" spans="2:6" ht="24.95" customHeight="1">
      <c r="B72" s="797" t="s">
        <v>120</v>
      </c>
      <c r="C72" s="797"/>
      <c r="D72" s="797"/>
      <c r="E72" s="797"/>
    </row>
    <row r="73" spans="2:6" ht="15" customHeight="1">
      <c r="B73" s="594">
        <v>52</v>
      </c>
      <c r="C73" s="594" t="s">
        <v>371</v>
      </c>
      <c r="D73" s="153">
        <v>0</v>
      </c>
      <c r="E73" s="90" t="s">
        <v>372</v>
      </c>
    </row>
    <row r="74" spans="2:6" ht="24.95" customHeight="1">
      <c r="B74" s="594">
        <v>53</v>
      </c>
      <c r="C74" s="594" t="s">
        <v>121</v>
      </c>
      <c r="D74" s="153">
        <v>0</v>
      </c>
      <c r="E74" s="90" t="s">
        <v>373</v>
      </c>
    </row>
    <row r="75" spans="2:6" ht="24.95" customHeight="1">
      <c r="B75" s="594">
        <v>54</v>
      </c>
      <c r="C75" s="594" t="s">
        <v>122</v>
      </c>
      <c r="D75" s="153">
        <v>0</v>
      </c>
      <c r="E75" s="90" t="s">
        <v>374</v>
      </c>
    </row>
    <row r="76" spans="2:6" ht="24.95" customHeight="1">
      <c r="B76" s="594">
        <v>55</v>
      </c>
      <c r="C76" s="594" t="s">
        <v>123</v>
      </c>
      <c r="D76" s="153">
        <v>-58800</v>
      </c>
      <c r="E76" s="90" t="s">
        <v>375</v>
      </c>
    </row>
    <row r="77" spans="2:6" ht="15" customHeight="1">
      <c r="B77" s="594">
        <v>56</v>
      </c>
      <c r="C77" s="594" t="s">
        <v>63</v>
      </c>
      <c r="D77" s="153">
        <v>0</v>
      </c>
      <c r="E77" s="90"/>
    </row>
    <row r="78" spans="2:6" ht="20.100000000000001" customHeight="1">
      <c r="B78" s="387">
        <v>57</v>
      </c>
      <c r="C78" s="394" t="s">
        <v>124</v>
      </c>
      <c r="D78" s="388">
        <v>-58800</v>
      </c>
      <c r="E78" s="395" t="s">
        <v>376</v>
      </c>
    </row>
    <row r="79" spans="2:6" ht="20.100000000000001" customHeight="1">
      <c r="B79" s="387">
        <v>58</v>
      </c>
      <c r="C79" s="394" t="s">
        <v>40</v>
      </c>
      <c r="D79" s="388">
        <v>606476.5</v>
      </c>
      <c r="E79" s="395" t="s">
        <v>794</v>
      </c>
      <c r="F79" s="34"/>
    </row>
    <row r="80" spans="2:6" ht="20.100000000000001" customHeight="1">
      <c r="B80" s="387">
        <v>59</v>
      </c>
      <c r="C80" s="394" t="s">
        <v>125</v>
      </c>
      <c r="D80" s="388">
        <v>5548007.2999999998</v>
      </c>
      <c r="E80" s="395" t="s">
        <v>377</v>
      </c>
    </row>
    <row r="81" spans="2:5" ht="20.100000000000001" customHeight="1">
      <c r="B81" s="410">
        <v>60</v>
      </c>
      <c r="C81" s="411" t="s">
        <v>126</v>
      </c>
      <c r="D81" s="412">
        <v>41724028.5</v>
      </c>
      <c r="E81" s="412"/>
    </row>
    <row r="82" spans="2:5" ht="24.95" customHeight="1">
      <c r="B82" s="797" t="s">
        <v>127</v>
      </c>
      <c r="C82" s="797"/>
      <c r="D82" s="797"/>
      <c r="E82" s="797"/>
    </row>
    <row r="83" spans="2:5" ht="20.100000000000001" customHeight="1">
      <c r="B83" s="387">
        <v>61</v>
      </c>
      <c r="C83" s="394" t="s">
        <v>128</v>
      </c>
      <c r="D83" s="398">
        <v>0.1166</v>
      </c>
      <c r="E83" s="395" t="s">
        <v>378</v>
      </c>
    </row>
    <row r="84" spans="2:5" ht="20.100000000000001" customHeight="1">
      <c r="B84" s="387">
        <v>62</v>
      </c>
      <c r="C84" s="394" t="s">
        <v>129</v>
      </c>
      <c r="D84" s="398">
        <v>0.11840000000000001</v>
      </c>
      <c r="E84" s="395" t="s">
        <v>379</v>
      </c>
    </row>
    <row r="85" spans="2:5" ht="20.100000000000001" customHeight="1">
      <c r="B85" s="387">
        <v>63</v>
      </c>
      <c r="C85" s="394" t="s">
        <v>130</v>
      </c>
      <c r="D85" s="398">
        <v>0.13300000000000001</v>
      </c>
      <c r="E85" s="395" t="s">
        <v>131</v>
      </c>
    </row>
    <row r="86" spans="2:5" ht="63.75" customHeight="1">
      <c r="B86" s="399">
        <v>64</v>
      </c>
      <c r="C86" s="400" t="s">
        <v>132</v>
      </c>
      <c r="D86" s="401">
        <v>0</v>
      </c>
      <c r="E86" s="402" t="s">
        <v>380</v>
      </c>
    </row>
    <row r="87" spans="2:5" ht="20.100000000000001" customHeight="1">
      <c r="B87" s="387">
        <v>65</v>
      </c>
      <c r="C87" s="403" t="s">
        <v>133</v>
      </c>
      <c r="D87" s="404">
        <v>0</v>
      </c>
      <c r="E87" s="395"/>
    </row>
    <row r="88" spans="2:5" ht="20.100000000000001" customHeight="1">
      <c r="B88" s="405">
        <v>66</v>
      </c>
      <c r="C88" s="406" t="s">
        <v>134</v>
      </c>
      <c r="D88" s="407">
        <v>0</v>
      </c>
      <c r="E88" s="408"/>
    </row>
    <row r="89" spans="2:5" ht="20.100000000000001" customHeight="1">
      <c r="B89" s="387">
        <v>67</v>
      </c>
      <c r="C89" s="403" t="s">
        <v>135</v>
      </c>
      <c r="D89" s="404">
        <v>0</v>
      </c>
      <c r="E89" s="395"/>
    </row>
    <row r="90" spans="2:5" ht="35.1" customHeight="1">
      <c r="B90" s="387" t="s">
        <v>136</v>
      </c>
      <c r="C90" s="403" t="s">
        <v>137</v>
      </c>
      <c r="D90" s="404">
        <v>0</v>
      </c>
      <c r="E90" s="395"/>
    </row>
    <row r="91" spans="2:5" ht="35.1" customHeight="1">
      <c r="B91" s="387">
        <v>68</v>
      </c>
      <c r="C91" s="394" t="s">
        <v>138</v>
      </c>
      <c r="D91" s="409">
        <v>7.2300000000000003E-2</v>
      </c>
      <c r="E91" s="395" t="s">
        <v>139</v>
      </c>
    </row>
    <row r="92" spans="2:5" ht="20.100000000000001" customHeight="1">
      <c r="B92" s="387">
        <v>69</v>
      </c>
      <c r="C92" s="394" t="s">
        <v>140</v>
      </c>
      <c r="D92" s="388"/>
      <c r="E92" s="395"/>
    </row>
    <row r="93" spans="2:5" ht="20.100000000000001" customHeight="1">
      <c r="B93" s="387">
        <v>70</v>
      </c>
      <c r="C93" s="394" t="s">
        <v>140</v>
      </c>
      <c r="D93" s="388"/>
      <c r="E93" s="395"/>
    </row>
    <row r="94" spans="2:5" ht="20.100000000000001" customHeight="1">
      <c r="B94" s="410">
        <v>71</v>
      </c>
      <c r="C94" s="411" t="s">
        <v>140</v>
      </c>
      <c r="D94" s="412"/>
      <c r="E94" s="413"/>
    </row>
    <row r="95" spans="2:5" ht="20.100000000000001" customHeight="1">
      <c r="B95" s="797" t="s">
        <v>141</v>
      </c>
      <c r="C95" s="797"/>
      <c r="D95" s="797"/>
      <c r="E95" s="797"/>
    </row>
    <row r="96" spans="2:5" ht="24.95" customHeight="1">
      <c r="B96" s="594">
        <v>72</v>
      </c>
      <c r="C96" s="594" t="s">
        <v>381</v>
      </c>
      <c r="D96" s="153">
        <v>21867.3</v>
      </c>
      <c r="E96" s="599" t="s">
        <v>382</v>
      </c>
    </row>
    <row r="97" spans="2:7" ht="24.95" customHeight="1">
      <c r="B97" s="594">
        <v>73</v>
      </c>
      <c r="C97" s="594" t="s">
        <v>142</v>
      </c>
      <c r="D97" s="153">
        <v>428617.8</v>
      </c>
      <c r="E97" s="90" t="s">
        <v>383</v>
      </c>
    </row>
    <row r="98" spans="2:7" ht="15" customHeight="1">
      <c r="B98" s="594">
        <v>74</v>
      </c>
      <c r="C98" s="594" t="s">
        <v>63</v>
      </c>
      <c r="D98" s="153">
        <v>0</v>
      </c>
      <c r="E98" s="90"/>
    </row>
    <row r="99" spans="2:7" ht="24.95" customHeight="1">
      <c r="B99" s="600">
        <v>75</v>
      </c>
      <c r="C99" s="600" t="s">
        <v>384</v>
      </c>
      <c r="D99" s="601">
        <v>537253.69999999995</v>
      </c>
      <c r="E99" s="100" t="s">
        <v>385</v>
      </c>
    </row>
    <row r="100" spans="2:7" ht="20.100000000000001" customHeight="1">
      <c r="B100" s="797" t="s">
        <v>143</v>
      </c>
      <c r="C100" s="797"/>
      <c r="D100" s="797"/>
      <c r="E100" s="797"/>
    </row>
    <row r="101" spans="2:7" ht="24.95" customHeight="1">
      <c r="B101" s="594">
        <v>76</v>
      </c>
      <c r="C101" s="594" t="s">
        <v>386</v>
      </c>
      <c r="D101" s="153">
        <v>0</v>
      </c>
      <c r="E101" s="596" t="s">
        <v>144</v>
      </c>
    </row>
    <row r="102" spans="2:7" ht="15" customHeight="1">
      <c r="B102" s="594">
        <v>77</v>
      </c>
      <c r="C102" s="594" t="s">
        <v>145</v>
      </c>
      <c r="D102" s="153"/>
      <c r="E102" s="596" t="s">
        <v>144</v>
      </c>
    </row>
    <row r="103" spans="2:7" ht="24.95" customHeight="1">
      <c r="B103" s="594">
        <v>78</v>
      </c>
      <c r="C103" s="594" t="s">
        <v>146</v>
      </c>
      <c r="D103" s="153"/>
      <c r="E103" s="596" t="s">
        <v>144</v>
      </c>
    </row>
    <row r="104" spans="2:7" ht="15" customHeight="1">
      <c r="B104" s="600">
        <v>79</v>
      </c>
      <c r="C104" s="600" t="s">
        <v>147</v>
      </c>
      <c r="D104" s="601"/>
      <c r="E104" s="602" t="s">
        <v>144</v>
      </c>
    </row>
    <row r="105" spans="2:7" ht="24.95" customHeight="1">
      <c r="B105" s="797" t="s">
        <v>148</v>
      </c>
      <c r="C105" s="797"/>
      <c r="D105" s="797"/>
      <c r="E105" s="797"/>
    </row>
    <row r="106" spans="2:7" ht="15" customHeight="1">
      <c r="B106" s="594">
        <v>80</v>
      </c>
      <c r="C106" s="594" t="s">
        <v>149</v>
      </c>
      <c r="D106" s="153">
        <v>0</v>
      </c>
      <c r="E106" s="90" t="s">
        <v>150</v>
      </c>
    </row>
    <row r="107" spans="2:7" ht="15" customHeight="1">
      <c r="B107" s="597">
        <v>81</v>
      </c>
      <c r="C107" s="597" t="s">
        <v>151</v>
      </c>
      <c r="D107" s="482">
        <v>0</v>
      </c>
      <c r="E107" s="469" t="s">
        <v>150</v>
      </c>
    </row>
    <row r="108" spans="2:7" ht="15" customHeight="1">
      <c r="B108" s="594">
        <v>82</v>
      </c>
      <c r="C108" s="594" t="s">
        <v>152</v>
      </c>
      <c r="D108" s="153">
        <v>2045.4</v>
      </c>
      <c r="E108" s="90" t="s">
        <v>153</v>
      </c>
    </row>
    <row r="109" spans="2:7" ht="15" customHeight="1">
      <c r="B109" s="594">
        <v>83</v>
      </c>
      <c r="C109" s="594" t="s">
        <v>154</v>
      </c>
      <c r="D109" s="153">
        <v>0</v>
      </c>
      <c r="E109" s="90" t="s">
        <v>153</v>
      </c>
    </row>
    <row r="110" spans="2:7" ht="15" customHeight="1">
      <c r="B110" s="594">
        <v>84</v>
      </c>
      <c r="C110" s="594" t="s">
        <v>155</v>
      </c>
      <c r="D110" s="153">
        <v>10808.4</v>
      </c>
      <c r="E110" s="90" t="s">
        <v>156</v>
      </c>
      <c r="G110" s="712" t="s">
        <v>860</v>
      </c>
    </row>
    <row r="111" spans="2:7" ht="15" customHeight="1" thickBot="1">
      <c r="B111" s="603">
        <v>85</v>
      </c>
      <c r="C111" s="603" t="s">
        <v>157</v>
      </c>
      <c r="D111" s="483">
        <v>16212.6</v>
      </c>
      <c r="E111" s="604" t="s">
        <v>156</v>
      </c>
      <c r="G111" s="712"/>
    </row>
    <row r="112" spans="2:7" ht="12" thickTop="1"/>
  </sheetData>
  <mergeCells count="14">
    <mergeCell ref="B2:E2"/>
    <mergeCell ref="B6:E6"/>
    <mergeCell ref="B18:E18"/>
    <mergeCell ref="B47:E47"/>
    <mergeCell ref="B3:C3"/>
    <mergeCell ref="G6:G7"/>
    <mergeCell ref="G110:G111"/>
    <mergeCell ref="B105:E105"/>
    <mergeCell ref="B65:E65"/>
    <mergeCell ref="B72:E72"/>
    <mergeCell ref="B82:E82"/>
    <mergeCell ref="B95:E95"/>
    <mergeCell ref="B100:E100"/>
    <mergeCell ref="B55:E55"/>
  </mergeCells>
  <hyperlinks>
    <hyperlink ref="G6:G7" location="Índice!A1" display="Voltar ao Índice"/>
    <hyperlink ref="G110:G111" location="Índice!A1" display="Voltar ao Índice"/>
  </hyperlinks>
  <pageMargins left="0.7" right="0.7" top="0.75" bottom="0.75" header="0.3" footer="0.3"/>
  <pageSetup paperSize="9" orientation="portrait" r:id="rId1"/>
  <ignoredErrors>
    <ignoredError sqref="E101:E104" numberStoredAsText="1"/>
  </ignoredErrors>
</worksheet>
</file>

<file path=xl/worksheets/sheet39.xml><?xml version="1.0" encoding="utf-8"?>
<worksheet xmlns="http://schemas.openxmlformats.org/spreadsheetml/2006/main" xmlns:r="http://schemas.openxmlformats.org/officeDocument/2006/relationships">
  <dimension ref="B2:F72"/>
  <sheetViews>
    <sheetView zoomScaleNormal="100" workbookViewId="0"/>
  </sheetViews>
  <sheetFormatPr defaultRowHeight="15" customHeight="1"/>
  <cols>
    <col min="1" max="1" width="6.5703125" style="249" customWidth="1"/>
    <col min="2" max="2" width="6.42578125" style="249" customWidth="1"/>
    <col min="3" max="3" width="123.85546875" style="249" customWidth="1"/>
    <col min="4" max="4" width="19.140625" style="249" customWidth="1"/>
    <col min="5" max="5" width="3.140625" style="249" customWidth="1"/>
    <col min="6" max="16384" width="9.140625" style="249"/>
  </cols>
  <sheetData>
    <row r="2" spans="2:6" ht="15" customHeight="1">
      <c r="B2" s="680" t="s">
        <v>942</v>
      </c>
      <c r="C2" s="680"/>
      <c r="D2" s="684"/>
    </row>
    <row r="3" spans="2:6" ht="15" customHeight="1">
      <c r="B3" s="340"/>
      <c r="D3" s="669" t="s">
        <v>0</v>
      </c>
    </row>
    <row r="4" spans="2:6" s="342" customFormat="1" ht="35.1" customHeight="1">
      <c r="B4" s="798" t="s">
        <v>866</v>
      </c>
      <c r="C4" s="798"/>
      <c r="D4" s="681" t="s">
        <v>867</v>
      </c>
      <c r="F4" s="679" t="s">
        <v>860</v>
      </c>
    </row>
    <row r="5" spans="2:6" ht="15" customHeight="1">
      <c r="B5" s="686">
        <v>1</v>
      </c>
      <c r="C5" s="687" t="s">
        <v>868</v>
      </c>
      <c r="D5" s="688">
        <v>73100160.299999997</v>
      </c>
      <c r="F5"/>
    </row>
    <row r="6" spans="2:6" ht="15" customHeight="1">
      <c r="B6" s="689">
        <v>2</v>
      </c>
      <c r="C6" s="690" t="s">
        <v>869</v>
      </c>
      <c r="D6" s="691">
        <v>55433.5</v>
      </c>
    </row>
    <row r="7" spans="2:6" ht="24.95" customHeight="1">
      <c r="B7" s="689">
        <v>3</v>
      </c>
      <c r="C7" s="690" t="s">
        <v>870</v>
      </c>
      <c r="D7" s="691">
        <v>0</v>
      </c>
    </row>
    <row r="8" spans="2:6" ht="15" customHeight="1">
      <c r="B8" s="689">
        <v>4</v>
      </c>
      <c r="C8" s="690" t="s">
        <v>871</v>
      </c>
      <c r="D8" s="691">
        <v>0</v>
      </c>
    </row>
    <row r="9" spans="2:6" ht="15" customHeight="1">
      <c r="B9" s="689">
        <v>5</v>
      </c>
      <c r="C9" s="690" t="s">
        <v>872</v>
      </c>
      <c r="D9" s="691">
        <v>0</v>
      </c>
    </row>
    <row r="10" spans="2:6" ht="15" customHeight="1">
      <c r="B10" s="689">
        <v>6</v>
      </c>
      <c r="C10" s="690" t="s">
        <v>873</v>
      </c>
      <c r="D10" s="691">
        <v>5061071.2</v>
      </c>
    </row>
    <row r="11" spans="2:6" ht="15" customHeight="1">
      <c r="B11" s="689" t="s">
        <v>874</v>
      </c>
      <c r="C11" s="690" t="s">
        <v>875</v>
      </c>
      <c r="D11" s="691">
        <v>0</v>
      </c>
    </row>
    <row r="12" spans="2:6" ht="24.95" customHeight="1">
      <c r="B12" s="689" t="s">
        <v>876</v>
      </c>
      <c r="C12" s="690" t="s">
        <v>877</v>
      </c>
      <c r="D12" s="691">
        <v>0</v>
      </c>
    </row>
    <row r="13" spans="2:6" ht="15" customHeight="1">
      <c r="B13" s="689">
        <v>7</v>
      </c>
      <c r="C13" s="690" t="s">
        <v>755</v>
      </c>
      <c r="D13" s="691">
        <v>-10952652.199999999</v>
      </c>
    </row>
    <row r="14" spans="2:6" ht="15" customHeight="1" thickBot="1">
      <c r="B14" s="685">
        <v>8</v>
      </c>
      <c r="C14" s="346" t="s">
        <v>878</v>
      </c>
      <c r="D14" s="692">
        <v>67264012.799999997</v>
      </c>
    </row>
    <row r="15" spans="2:6" ht="15" customHeight="1" thickTop="1"/>
    <row r="17" spans="2:4" ht="15" customHeight="1">
      <c r="B17" s="340"/>
      <c r="D17" s="669"/>
    </row>
    <row r="18" spans="2:4" s="342" customFormat="1" ht="35.1" customHeight="1">
      <c r="B18" s="350" t="s">
        <v>879</v>
      </c>
      <c r="C18" s="350"/>
      <c r="D18" s="681"/>
    </row>
    <row r="19" spans="2:4" ht="24.95" customHeight="1">
      <c r="B19" s="693"/>
      <c r="C19" s="241" t="s">
        <v>880</v>
      </c>
      <c r="D19" s="694"/>
    </row>
    <row r="20" spans="2:4" ht="15" customHeight="1">
      <c r="B20" s="689">
        <v>1</v>
      </c>
      <c r="C20" s="690" t="s">
        <v>881</v>
      </c>
      <c r="D20" s="695">
        <v>62693676.100000001</v>
      </c>
    </row>
    <row r="21" spans="2:4" ht="15" customHeight="1">
      <c r="B21" s="689">
        <v>2</v>
      </c>
      <c r="C21" s="690" t="s">
        <v>882</v>
      </c>
      <c r="D21" s="695">
        <v>-1141198.8</v>
      </c>
    </row>
    <row r="22" spans="2:4" ht="15" customHeight="1">
      <c r="B22" s="696">
        <v>3</v>
      </c>
      <c r="C22" s="682" t="s">
        <v>883</v>
      </c>
      <c r="D22" s="697">
        <v>61552477.299999997</v>
      </c>
    </row>
    <row r="23" spans="2:4" ht="24.95" customHeight="1">
      <c r="B23" s="698"/>
      <c r="C23" s="683" t="s">
        <v>884</v>
      </c>
      <c r="D23" s="699">
        <v>0</v>
      </c>
    </row>
    <row r="24" spans="2:4" ht="15" customHeight="1">
      <c r="B24" s="689">
        <v>4</v>
      </c>
      <c r="C24" s="690" t="s">
        <v>885</v>
      </c>
      <c r="D24" s="695">
        <v>767310.1</v>
      </c>
    </row>
    <row r="25" spans="2:4" ht="15" customHeight="1">
      <c r="B25" s="689">
        <v>5</v>
      </c>
      <c r="C25" s="690" t="s">
        <v>886</v>
      </c>
      <c r="D25" s="695">
        <v>124164.9</v>
      </c>
    </row>
    <row r="26" spans="2:4" ht="15" customHeight="1">
      <c r="B26" s="689" t="s">
        <v>887</v>
      </c>
      <c r="C26" s="690" t="s">
        <v>888</v>
      </c>
      <c r="D26" s="695">
        <v>0</v>
      </c>
    </row>
    <row r="27" spans="2:4" ht="15" customHeight="1">
      <c r="B27" s="689">
        <v>6</v>
      </c>
      <c r="C27" s="690" t="s">
        <v>889</v>
      </c>
      <c r="D27" s="695">
        <v>0</v>
      </c>
    </row>
    <row r="28" spans="2:4" ht="15" customHeight="1">
      <c r="B28" s="689">
        <v>7</v>
      </c>
      <c r="C28" s="690" t="s">
        <v>890</v>
      </c>
      <c r="D28" s="695">
        <v>-211530</v>
      </c>
    </row>
    <row r="29" spans="2:4" ht="15" customHeight="1">
      <c r="B29" s="689">
        <v>8</v>
      </c>
      <c r="C29" s="690" t="s">
        <v>891</v>
      </c>
      <c r="D29" s="695">
        <v>-148795.70000000001</v>
      </c>
    </row>
    <row r="30" spans="2:4" ht="15" customHeight="1">
      <c r="B30" s="689">
        <v>9</v>
      </c>
      <c r="C30" s="690" t="s">
        <v>892</v>
      </c>
      <c r="D30" s="695">
        <v>94420.2</v>
      </c>
    </row>
    <row r="31" spans="2:4" ht="15" customHeight="1">
      <c r="B31" s="689">
        <v>10</v>
      </c>
      <c r="C31" s="690" t="s">
        <v>893</v>
      </c>
      <c r="D31" s="695">
        <v>0</v>
      </c>
    </row>
    <row r="32" spans="2:4" ht="15" customHeight="1">
      <c r="B32" s="696">
        <v>11</v>
      </c>
      <c r="C32" s="682" t="s">
        <v>2</v>
      </c>
      <c r="D32" s="697">
        <v>625569.5</v>
      </c>
    </row>
    <row r="33" spans="2:4" ht="24.95" customHeight="1">
      <c r="B33" s="698"/>
      <c r="C33" s="682" t="s">
        <v>894</v>
      </c>
      <c r="D33" s="700">
        <v>0</v>
      </c>
    </row>
    <row r="34" spans="2:4" ht="15" customHeight="1">
      <c r="B34" s="689">
        <v>12</v>
      </c>
      <c r="C34" s="690" t="s">
        <v>895</v>
      </c>
      <c r="D34" s="695">
        <v>24894.799999999999</v>
      </c>
    </row>
    <row r="35" spans="2:4" ht="15" customHeight="1">
      <c r="B35" s="689">
        <v>13</v>
      </c>
      <c r="C35" s="690" t="s">
        <v>896</v>
      </c>
      <c r="D35" s="695">
        <v>0</v>
      </c>
    </row>
    <row r="36" spans="2:4" ht="15" customHeight="1">
      <c r="B36" s="689">
        <v>14</v>
      </c>
      <c r="C36" s="690" t="s">
        <v>897</v>
      </c>
      <c r="D36" s="695">
        <v>0</v>
      </c>
    </row>
    <row r="37" spans="2:4" ht="15" customHeight="1">
      <c r="B37" s="689" t="s">
        <v>898</v>
      </c>
      <c r="C37" s="690" t="s">
        <v>899</v>
      </c>
      <c r="D37" s="695">
        <v>0</v>
      </c>
    </row>
    <row r="38" spans="2:4" ht="15" customHeight="1">
      <c r="B38" s="689">
        <v>15</v>
      </c>
      <c r="C38" s="690" t="s">
        <v>900</v>
      </c>
      <c r="D38" s="695">
        <v>0</v>
      </c>
    </row>
    <row r="39" spans="2:4" ht="15" customHeight="1">
      <c r="B39" s="689" t="s">
        <v>901</v>
      </c>
      <c r="C39" s="690" t="s">
        <v>902</v>
      </c>
      <c r="D39" s="695">
        <v>0</v>
      </c>
    </row>
    <row r="40" spans="2:4" ht="24.95" customHeight="1">
      <c r="B40" s="696">
        <v>16</v>
      </c>
      <c r="C40" s="682" t="s">
        <v>2</v>
      </c>
      <c r="D40" s="697">
        <v>24894.799999999999</v>
      </c>
    </row>
    <row r="41" spans="2:4" ht="24.95" customHeight="1">
      <c r="B41" s="696"/>
      <c r="C41" s="682" t="s">
        <v>903</v>
      </c>
      <c r="D41" s="700">
        <v>0</v>
      </c>
    </row>
    <row r="42" spans="2:4" ht="15" customHeight="1">
      <c r="B42" s="689">
        <v>17</v>
      </c>
      <c r="C42" s="701" t="s">
        <v>904</v>
      </c>
      <c r="D42" s="695">
        <v>17590196.199999999</v>
      </c>
    </row>
    <row r="43" spans="2:4" ht="15" customHeight="1">
      <c r="B43" s="689">
        <v>18</v>
      </c>
      <c r="C43" s="690" t="s">
        <v>905</v>
      </c>
      <c r="D43" s="695">
        <v>-12529125</v>
      </c>
    </row>
    <row r="44" spans="2:4" ht="15" customHeight="1">
      <c r="B44" s="696">
        <v>19</v>
      </c>
      <c r="C44" s="682" t="s">
        <v>2</v>
      </c>
      <c r="D44" s="697">
        <v>5061071.2</v>
      </c>
    </row>
    <row r="45" spans="2:4" ht="24.95" customHeight="1">
      <c r="B45" s="696"/>
      <c r="C45" s="682" t="s">
        <v>906</v>
      </c>
      <c r="D45" s="700">
        <v>0</v>
      </c>
    </row>
    <row r="46" spans="2:4" ht="24.95" customHeight="1">
      <c r="B46" s="689" t="s">
        <v>907</v>
      </c>
      <c r="C46" s="690" t="s">
        <v>908</v>
      </c>
      <c r="D46" s="695">
        <v>0</v>
      </c>
    </row>
    <row r="47" spans="2:4" ht="15" customHeight="1">
      <c r="B47" s="689" t="s">
        <v>909</v>
      </c>
      <c r="C47" s="690" t="s">
        <v>910</v>
      </c>
      <c r="D47" s="695">
        <v>0</v>
      </c>
    </row>
    <row r="48" spans="2:4" ht="15" customHeight="1">
      <c r="B48" s="696">
        <v>20</v>
      </c>
      <c r="C48" s="682" t="s">
        <v>911</v>
      </c>
      <c r="D48" s="702">
        <v>4967877.7</v>
      </c>
    </row>
    <row r="49" spans="2:4" ht="15" customHeight="1">
      <c r="B49" s="696">
        <v>21</v>
      </c>
      <c r="C49" s="682" t="s">
        <v>912</v>
      </c>
      <c r="D49" s="697">
        <v>67264012.799999997</v>
      </c>
    </row>
    <row r="50" spans="2:4" ht="24.95" customHeight="1">
      <c r="B50" s="696"/>
      <c r="C50" s="682" t="s">
        <v>42</v>
      </c>
      <c r="D50" s="700">
        <v>0</v>
      </c>
    </row>
    <row r="51" spans="2:4" ht="15" customHeight="1">
      <c r="B51" s="689">
        <v>22</v>
      </c>
      <c r="C51" s="690" t="s">
        <v>43</v>
      </c>
      <c r="D51" s="703">
        <v>0.1</v>
      </c>
    </row>
    <row r="52" spans="2:4" ht="24.95" customHeight="1">
      <c r="B52" s="696"/>
      <c r="C52" s="682" t="s">
        <v>913</v>
      </c>
      <c r="D52" s="700">
        <v>0</v>
      </c>
    </row>
    <row r="53" spans="2:4" ht="15" customHeight="1">
      <c r="B53" s="689" t="s">
        <v>914</v>
      </c>
      <c r="C53" s="690" t="s">
        <v>915</v>
      </c>
      <c r="D53" s="691" t="s">
        <v>916</v>
      </c>
    </row>
    <row r="54" spans="2:4" ht="15" customHeight="1" thickBot="1">
      <c r="B54" s="704" t="s">
        <v>917</v>
      </c>
      <c r="C54" s="705" t="s">
        <v>918</v>
      </c>
      <c r="D54" s="706">
        <v>0</v>
      </c>
    </row>
    <row r="55" spans="2:4" ht="15" customHeight="1" thickTop="1"/>
    <row r="57" spans="2:4" ht="15" customHeight="1">
      <c r="B57" s="340"/>
      <c r="D57" s="669"/>
    </row>
    <row r="58" spans="2:4" s="342" customFormat="1" ht="35.1" customHeight="1">
      <c r="B58" s="798" t="s">
        <v>919</v>
      </c>
      <c r="C58" s="798"/>
      <c r="D58" s="681"/>
    </row>
    <row r="59" spans="2:4" ht="15" customHeight="1">
      <c r="B59" s="686" t="s">
        <v>920</v>
      </c>
      <c r="C59" s="707" t="s">
        <v>921</v>
      </c>
      <c r="D59" s="688">
        <v>62693676.100000001</v>
      </c>
    </row>
    <row r="60" spans="2:4" ht="15" customHeight="1">
      <c r="B60" s="689" t="s">
        <v>922</v>
      </c>
      <c r="C60" s="690" t="s">
        <v>923</v>
      </c>
      <c r="D60" s="691">
        <v>2041213.1</v>
      </c>
    </row>
    <row r="61" spans="2:4" ht="15" customHeight="1">
      <c r="B61" s="689" t="s">
        <v>924</v>
      </c>
      <c r="C61" s="690" t="s">
        <v>925</v>
      </c>
      <c r="D61" s="691">
        <v>64734889.100000001</v>
      </c>
    </row>
    <row r="62" spans="2:4" ht="15" customHeight="1">
      <c r="B62" s="689" t="s">
        <v>926</v>
      </c>
      <c r="C62" s="690" t="s">
        <v>504</v>
      </c>
      <c r="D62" s="691">
        <v>0</v>
      </c>
    </row>
    <row r="63" spans="2:4" ht="15" customHeight="1">
      <c r="B63" s="689" t="s">
        <v>927</v>
      </c>
      <c r="C63" s="690" t="s">
        <v>928</v>
      </c>
      <c r="D63" s="691">
        <v>15109979.699999999</v>
      </c>
    </row>
    <row r="64" spans="2:4" ht="15" customHeight="1">
      <c r="B64" s="689" t="s">
        <v>929</v>
      </c>
      <c r="C64" s="690" t="s">
        <v>930</v>
      </c>
      <c r="D64" s="691">
        <v>1107822</v>
      </c>
    </row>
    <row r="65" spans="2:6" ht="15" customHeight="1">
      <c r="B65" s="689" t="s">
        <v>931</v>
      </c>
      <c r="C65" s="690" t="s">
        <v>491</v>
      </c>
      <c r="D65" s="691">
        <v>299428.90000000002</v>
      </c>
    </row>
    <row r="66" spans="2:6" ht="15" customHeight="1">
      <c r="B66" s="689" t="s">
        <v>932</v>
      </c>
      <c r="C66" s="690" t="s">
        <v>933</v>
      </c>
      <c r="D66" s="691">
        <v>24121721.699999999</v>
      </c>
    </row>
    <row r="67" spans="2:6" ht="15" customHeight="1">
      <c r="B67" s="689" t="s">
        <v>934</v>
      </c>
      <c r="C67" s="690" t="s">
        <v>935</v>
      </c>
      <c r="D67" s="691">
        <v>7111689.7000000002</v>
      </c>
    </row>
    <row r="68" spans="2:6" ht="15" customHeight="1">
      <c r="B68" s="689" t="s">
        <v>936</v>
      </c>
      <c r="C68" s="690" t="s">
        <v>492</v>
      </c>
      <c r="D68" s="691">
        <v>10598935.199999999</v>
      </c>
    </row>
    <row r="69" spans="2:6" ht="15" customHeight="1">
      <c r="B69" s="689" t="s">
        <v>937</v>
      </c>
      <c r="C69" s="690" t="s">
        <v>938</v>
      </c>
      <c r="D69" s="691">
        <v>6122685.7000000002</v>
      </c>
      <c r="F69" s="712" t="s">
        <v>860</v>
      </c>
    </row>
    <row r="70" spans="2:6" ht="15" customHeight="1" thickBot="1">
      <c r="B70" s="704" t="s">
        <v>939</v>
      </c>
      <c r="C70" s="705" t="s">
        <v>940</v>
      </c>
      <c r="D70" s="708">
        <v>6080473.2000000002</v>
      </c>
      <c r="F70" s="712"/>
    </row>
    <row r="71" spans="2:6" ht="15" customHeight="1" thickTop="1">
      <c r="B71" s="268"/>
      <c r="C71" s="268"/>
      <c r="D71" s="268"/>
    </row>
    <row r="72" spans="2:6" ht="15" customHeight="1">
      <c r="B72" s="268"/>
      <c r="C72" s="268"/>
      <c r="D72" s="268"/>
    </row>
  </sheetData>
  <mergeCells count="3">
    <mergeCell ref="B4:C4"/>
    <mergeCell ref="B58:C58"/>
    <mergeCell ref="F69:F70"/>
  </mergeCells>
  <hyperlinks>
    <hyperlink ref="F4" location="Índice!A1" display="Voltar ao Índice"/>
    <hyperlink ref="F69" location="Índice!A1" display="Voltar ao Índic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1:H45"/>
  <sheetViews>
    <sheetView showGridLines="0" showZeros="0" zoomScaleNormal="100" workbookViewId="0">
      <selection activeCell="G7" sqref="G7"/>
    </sheetView>
  </sheetViews>
  <sheetFormatPr defaultColWidth="9.140625" defaultRowHeight="14.25" customHeight="1"/>
  <cols>
    <col min="1" max="1" width="8.7109375" style="79" customWidth="1"/>
    <col min="2" max="2" width="83.7109375" style="79" customWidth="1"/>
    <col min="3" max="3" width="12.7109375" style="79" customWidth="1"/>
    <col min="4" max="4" width="12.7109375" style="106" customWidth="1"/>
    <col min="5" max="7" width="12.7109375" style="79" customWidth="1"/>
    <col min="8" max="16384" width="9.140625" style="79"/>
  </cols>
  <sheetData>
    <row r="1" spans="2:8" ht="14.25" customHeight="1">
      <c r="B1" s="359"/>
      <c r="C1" s="359"/>
      <c r="D1" s="359"/>
      <c r="E1" s="359"/>
    </row>
    <row r="2" spans="2:8" ht="30" customHeight="1">
      <c r="B2" s="713" t="s">
        <v>861</v>
      </c>
      <c r="C2" s="713"/>
      <c r="D2" s="713"/>
      <c r="E2" s="713"/>
    </row>
    <row r="3" spans="2:8" ht="14.25" customHeight="1">
      <c r="B3" s="359"/>
      <c r="C3" s="359"/>
      <c r="D3" s="359"/>
      <c r="E3" s="359"/>
    </row>
    <row r="4" spans="2:8" ht="14.25" customHeight="1">
      <c r="B4" s="632" t="s">
        <v>423</v>
      </c>
      <c r="C4" s="632"/>
      <c r="D4" s="632"/>
      <c r="E4" s="632"/>
    </row>
    <row r="5" spans="2:8" ht="14.25" customHeight="1">
      <c r="B5" s="634" t="s">
        <v>424</v>
      </c>
      <c r="C5" s="634"/>
      <c r="D5" s="634"/>
      <c r="E5" s="634"/>
    </row>
    <row r="6" spans="2:8" s="2" customFormat="1" ht="14.25" customHeight="1">
      <c r="B6" s="81"/>
      <c r="C6" s="31"/>
      <c r="D6" s="31"/>
      <c r="E6" s="658" t="s">
        <v>0</v>
      </c>
    </row>
    <row r="7" spans="2:8" s="2" customFormat="1" ht="54.95" customHeight="1">
      <c r="B7" s="82"/>
      <c r="C7" s="709" t="s">
        <v>1</v>
      </c>
      <c r="D7" s="709"/>
      <c r="E7" s="461" t="s">
        <v>803</v>
      </c>
      <c r="G7" s="675" t="s">
        <v>860</v>
      </c>
    </row>
    <row r="8" spans="2:8" s="84" customFormat="1" ht="24.95" customHeight="1">
      <c r="B8" s="83"/>
      <c r="C8" s="638" t="s">
        <v>824</v>
      </c>
      <c r="D8" s="639" t="s">
        <v>834</v>
      </c>
      <c r="E8" s="639" t="s">
        <v>824</v>
      </c>
    </row>
    <row r="9" spans="2:8" ht="15" customHeight="1">
      <c r="B9" s="360" t="s">
        <v>425</v>
      </c>
      <c r="C9" s="361">
        <v>32317879.300000001</v>
      </c>
      <c r="D9" s="373">
        <v>32000642.5</v>
      </c>
      <c r="E9" s="374">
        <v>2585430.2999999998</v>
      </c>
      <c r="F9" s="105"/>
      <c r="G9" s="105"/>
      <c r="H9" s="105"/>
    </row>
    <row r="10" spans="2:8" ht="15" customHeight="1">
      <c r="B10" s="88" t="s">
        <v>426</v>
      </c>
      <c r="C10" s="7">
        <v>0</v>
      </c>
      <c r="D10" s="97">
        <v>0</v>
      </c>
      <c r="E10" s="91">
        <v>0</v>
      </c>
      <c r="F10" s="105"/>
      <c r="G10" s="105"/>
      <c r="H10" s="105"/>
    </row>
    <row r="11" spans="2:8" ht="15" customHeight="1">
      <c r="B11" s="92" t="s">
        <v>427</v>
      </c>
      <c r="C11" s="7">
        <v>9020139.3000000007</v>
      </c>
      <c r="D11" s="97">
        <v>10690134.4</v>
      </c>
      <c r="E11" s="91">
        <v>721611.1</v>
      </c>
      <c r="F11" s="105"/>
      <c r="G11" s="105"/>
      <c r="H11" s="105"/>
    </row>
    <row r="12" spans="2:8" ht="15" customHeight="1">
      <c r="B12" s="92" t="s">
        <v>428</v>
      </c>
      <c r="C12" s="7">
        <v>0</v>
      </c>
      <c r="D12" s="97">
        <v>0</v>
      </c>
      <c r="E12" s="91">
        <v>0</v>
      </c>
      <c r="F12" s="105"/>
      <c r="G12" s="105"/>
      <c r="H12" s="105"/>
    </row>
    <row r="13" spans="2:8" ht="15" customHeight="1">
      <c r="B13" s="92" t="s">
        <v>429</v>
      </c>
      <c r="C13" s="7">
        <v>23297739.899999999</v>
      </c>
      <c r="D13" s="97">
        <v>21310508.100000001</v>
      </c>
      <c r="E13" s="621">
        <v>1863819.2</v>
      </c>
      <c r="F13" s="105"/>
      <c r="G13" s="105"/>
      <c r="H13" s="105"/>
    </row>
    <row r="14" spans="2:8" ht="15" customHeight="1">
      <c r="B14" s="93" t="s">
        <v>430</v>
      </c>
      <c r="C14" s="7">
        <v>0</v>
      </c>
      <c r="D14" s="97">
        <v>0</v>
      </c>
      <c r="E14" s="91">
        <v>0</v>
      </c>
      <c r="F14" s="105"/>
      <c r="G14" s="105"/>
      <c r="H14" s="105"/>
    </row>
    <row r="15" spans="2:8" ht="15" customHeight="1">
      <c r="B15" s="94" t="s">
        <v>431</v>
      </c>
      <c r="C15" s="362">
        <v>758354</v>
      </c>
      <c r="D15" s="372">
        <v>800295.8</v>
      </c>
      <c r="E15" s="362">
        <v>60668.3</v>
      </c>
      <c r="F15" s="105"/>
      <c r="G15" s="105"/>
      <c r="H15" s="105"/>
    </row>
    <row r="16" spans="2:8" ht="15" customHeight="1">
      <c r="B16" s="88" t="s">
        <v>426</v>
      </c>
      <c r="C16" s="7">
        <v>0</v>
      </c>
      <c r="D16" s="97">
        <v>0</v>
      </c>
      <c r="E16" s="91">
        <v>0</v>
      </c>
      <c r="F16" s="105"/>
      <c r="G16" s="105"/>
      <c r="H16" s="105"/>
    </row>
    <row r="17" spans="2:8" ht="15" customHeight="1">
      <c r="B17" s="92" t="s">
        <v>432</v>
      </c>
      <c r="C17" s="7">
        <v>519686.40000000002</v>
      </c>
      <c r="D17" s="97">
        <v>584546.30000000005</v>
      </c>
      <c r="E17" s="91">
        <v>41574.9</v>
      </c>
      <c r="F17" s="105"/>
      <c r="G17" s="105"/>
      <c r="H17" s="105"/>
    </row>
    <row r="18" spans="2:8" ht="15" customHeight="1">
      <c r="B18" s="92" t="s">
        <v>433</v>
      </c>
      <c r="C18" s="7">
        <v>0</v>
      </c>
      <c r="D18" s="97">
        <v>0</v>
      </c>
      <c r="E18" s="91">
        <v>0</v>
      </c>
      <c r="F18" s="105"/>
      <c r="G18" s="105"/>
      <c r="H18" s="105"/>
    </row>
    <row r="19" spans="2:8" ht="15" customHeight="1">
      <c r="B19" s="92" t="s">
        <v>427</v>
      </c>
      <c r="C19" s="370">
        <v>0</v>
      </c>
      <c r="D19" s="97">
        <v>0</v>
      </c>
      <c r="E19" s="91">
        <v>0</v>
      </c>
      <c r="F19" s="105"/>
      <c r="G19" s="105"/>
      <c r="H19" s="105"/>
    </row>
    <row r="20" spans="2:8" ht="15" customHeight="1">
      <c r="B20" s="92" t="s">
        <v>434</v>
      </c>
      <c r="C20" s="7">
        <v>0</v>
      </c>
      <c r="D20" s="97">
        <v>0</v>
      </c>
      <c r="E20" s="91">
        <v>0</v>
      </c>
      <c r="F20" s="105"/>
      <c r="G20" s="105"/>
      <c r="H20" s="105"/>
    </row>
    <row r="21" spans="2:8" ht="15" customHeight="1">
      <c r="B21" s="92" t="s">
        <v>435</v>
      </c>
      <c r="C21" s="7">
        <v>0</v>
      </c>
      <c r="D21" s="97">
        <v>0</v>
      </c>
      <c r="E21" s="91">
        <v>0</v>
      </c>
      <c r="F21" s="105"/>
      <c r="G21" s="105"/>
      <c r="H21" s="105"/>
    </row>
    <row r="22" spans="2:8" ht="15" customHeight="1">
      <c r="B22" s="92" t="s">
        <v>436</v>
      </c>
      <c r="C22" s="7">
        <v>238667.6</v>
      </c>
      <c r="D22" s="97">
        <v>215749.4</v>
      </c>
      <c r="E22" s="621">
        <v>19093.400000000001</v>
      </c>
      <c r="F22" s="105"/>
      <c r="G22" s="105"/>
      <c r="H22" s="105"/>
    </row>
    <row r="23" spans="2:8" ht="15" customHeight="1">
      <c r="B23" s="94" t="s">
        <v>437</v>
      </c>
      <c r="C23" s="362">
        <v>0</v>
      </c>
      <c r="D23" s="375">
        <v>0</v>
      </c>
      <c r="E23" s="98">
        <v>0</v>
      </c>
      <c r="F23" s="105"/>
      <c r="G23" s="105"/>
      <c r="H23" s="105"/>
    </row>
    <row r="24" spans="2:8" ht="15" customHeight="1">
      <c r="B24" s="94" t="s">
        <v>438</v>
      </c>
      <c r="C24" s="362">
        <v>350669</v>
      </c>
      <c r="D24" s="375">
        <v>406177.4</v>
      </c>
      <c r="E24" s="96">
        <v>28053.5</v>
      </c>
      <c r="F24" s="105"/>
      <c r="G24" s="105"/>
      <c r="H24" s="105"/>
    </row>
    <row r="25" spans="2:8" ht="15" customHeight="1">
      <c r="B25" s="88" t="s">
        <v>426</v>
      </c>
      <c r="C25" s="7">
        <v>0</v>
      </c>
      <c r="D25" s="97">
        <v>0</v>
      </c>
      <c r="E25" s="91">
        <v>0</v>
      </c>
      <c r="F25" s="105"/>
      <c r="G25" s="105"/>
      <c r="H25" s="105"/>
    </row>
    <row r="26" spans="2:8" ht="15" customHeight="1">
      <c r="B26" s="92" t="s">
        <v>439</v>
      </c>
      <c r="C26" s="7">
        <v>3781.2</v>
      </c>
      <c r="D26" s="97">
        <v>17261.3</v>
      </c>
      <c r="E26" s="8">
        <v>302.5</v>
      </c>
      <c r="F26" s="105"/>
      <c r="G26" s="105"/>
      <c r="H26" s="105"/>
    </row>
    <row r="27" spans="2:8" ht="15" customHeight="1">
      <c r="B27" s="92" t="s">
        <v>440</v>
      </c>
      <c r="C27" s="7">
        <v>346887.8</v>
      </c>
      <c r="D27" s="97">
        <v>388916.2</v>
      </c>
      <c r="E27" s="8">
        <v>27751</v>
      </c>
      <c r="F27" s="105"/>
      <c r="G27" s="105"/>
      <c r="H27" s="105"/>
    </row>
    <row r="28" spans="2:8" ht="15" customHeight="1">
      <c r="B28" s="92" t="s">
        <v>441</v>
      </c>
      <c r="C28" s="7">
        <v>0</v>
      </c>
      <c r="D28" s="97">
        <v>0</v>
      </c>
      <c r="E28" s="91">
        <v>0</v>
      </c>
      <c r="F28" s="105"/>
      <c r="G28" s="105"/>
      <c r="H28" s="105"/>
    </row>
    <row r="29" spans="2:8" ht="15" customHeight="1">
      <c r="B29" s="92" t="s">
        <v>427</v>
      </c>
      <c r="C29" s="7">
        <v>0</v>
      </c>
      <c r="D29" s="97">
        <v>0</v>
      </c>
      <c r="E29" s="91">
        <v>0</v>
      </c>
      <c r="F29" s="105"/>
      <c r="G29" s="105"/>
      <c r="H29" s="105"/>
    </row>
    <row r="30" spans="2:8" ht="15" customHeight="1">
      <c r="B30" s="94" t="s">
        <v>442</v>
      </c>
      <c r="C30" s="362">
        <v>991991.5</v>
      </c>
      <c r="D30" s="375">
        <v>675498.3</v>
      </c>
      <c r="E30" s="96">
        <v>79359.3</v>
      </c>
      <c r="F30" s="105"/>
      <c r="G30" s="105"/>
      <c r="H30" s="105"/>
    </row>
    <row r="31" spans="2:8" ht="15" customHeight="1">
      <c r="B31" s="88" t="s">
        <v>426</v>
      </c>
      <c r="C31" s="7">
        <v>0</v>
      </c>
      <c r="D31" s="97">
        <v>0</v>
      </c>
      <c r="E31" s="8">
        <v>0</v>
      </c>
      <c r="F31" s="105"/>
      <c r="G31" s="105"/>
      <c r="H31" s="105"/>
    </row>
    <row r="32" spans="2:8" ht="15" customHeight="1">
      <c r="B32" s="92" t="s">
        <v>427</v>
      </c>
      <c r="C32" s="7">
        <v>358218.5</v>
      </c>
      <c r="D32" s="97">
        <v>36373.9</v>
      </c>
      <c r="E32" s="8">
        <v>28657.5</v>
      </c>
      <c r="F32" s="105"/>
      <c r="G32" s="105"/>
      <c r="H32" s="105"/>
    </row>
    <row r="33" spans="2:8" ht="15" customHeight="1">
      <c r="B33" s="92" t="s">
        <v>443</v>
      </c>
      <c r="C33" s="7">
        <v>633773</v>
      </c>
      <c r="D33" s="97">
        <v>639124.4</v>
      </c>
      <c r="E33" s="8">
        <v>50701.8</v>
      </c>
      <c r="F33" s="105"/>
      <c r="G33" s="105"/>
      <c r="H33" s="105"/>
    </row>
    <row r="34" spans="2:8" ht="15" customHeight="1">
      <c r="B34" s="94" t="s">
        <v>444</v>
      </c>
      <c r="C34" s="362">
        <v>0</v>
      </c>
      <c r="D34" s="375">
        <v>0</v>
      </c>
      <c r="E34" s="98">
        <v>0</v>
      </c>
      <c r="F34" s="105"/>
      <c r="G34" s="105"/>
      <c r="H34" s="105"/>
    </row>
    <row r="35" spans="2:8" ht="15" customHeight="1">
      <c r="B35" s="94" t="s">
        <v>445</v>
      </c>
      <c r="C35" s="362">
        <v>3574096.6</v>
      </c>
      <c r="D35" s="375">
        <v>3260661</v>
      </c>
      <c r="E35" s="98">
        <v>285927.7</v>
      </c>
      <c r="F35" s="105"/>
      <c r="G35" s="105"/>
      <c r="H35" s="105"/>
    </row>
    <row r="36" spans="2:8" ht="15" customHeight="1">
      <c r="B36" s="88" t="s">
        <v>426</v>
      </c>
      <c r="C36" s="7">
        <v>0</v>
      </c>
      <c r="D36" s="97">
        <v>0</v>
      </c>
      <c r="E36" s="91">
        <v>0</v>
      </c>
      <c r="F36" s="105"/>
      <c r="G36" s="105"/>
      <c r="H36" s="105"/>
    </row>
    <row r="37" spans="2:8" ht="15" customHeight="1">
      <c r="B37" s="92" t="s">
        <v>446</v>
      </c>
      <c r="C37" s="7">
        <v>0</v>
      </c>
      <c r="D37" s="97">
        <v>0</v>
      </c>
      <c r="E37" s="91">
        <v>0</v>
      </c>
      <c r="F37" s="105"/>
      <c r="G37" s="105"/>
      <c r="H37" s="105"/>
    </row>
    <row r="38" spans="2:8" ht="15" customHeight="1">
      <c r="B38" s="92" t="s">
        <v>427</v>
      </c>
      <c r="C38" s="7">
        <v>3574096.6</v>
      </c>
      <c r="D38" s="97">
        <v>3260661</v>
      </c>
      <c r="E38" s="91">
        <v>285927.7</v>
      </c>
      <c r="F38" s="105"/>
      <c r="G38" s="105"/>
      <c r="H38" s="105"/>
    </row>
    <row r="39" spans="2:8" ht="15" customHeight="1">
      <c r="B39" s="92" t="s">
        <v>447</v>
      </c>
      <c r="C39" s="7">
        <v>0</v>
      </c>
      <c r="D39" s="97">
        <v>0</v>
      </c>
      <c r="E39" s="91">
        <v>0</v>
      </c>
      <c r="F39" s="105"/>
      <c r="G39" s="105"/>
      <c r="H39" s="105"/>
    </row>
    <row r="40" spans="2:8" ht="15" customHeight="1">
      <c r="B40" s="94" t="s">
        <v>448</v>
      </c>
      <c r="C40" s="362">
        <v>2178122.7000000002</v>
      </c>
      <c r="D40" s="375">
        <v>2016516.1</v>
      </c>
      <c r="E40" s="98">
        <v>174249.8</v>
      </c>
      <c r="F40" s="105"/>
      <c r="G40" s="105"/>
      <c r="H40" s="105"/>
    </row>
    <row r="41" spans="2:8" ht="15" customHeight="1">
      <c r="B41" s="94" t="s">
        <v>449</v>
      </c>
      <c r="C41" s="363">
        <v>0</v>
      </c>
      <c r="D41" s="376">
        <v>0</v>
      </c>
      <c r="E41" s="101">
        <v>0</v>
      </c>
      <c r="F41" s="105"/>
      <c r="G41" s="712" t="s">
        <v>860</v>
      </c>
      <c r="H41" s="105"/>
    </row>
    <row r="42" spans="2:8" ht="15" customHeight="1" thickBot="1">
      <c r="B42" s="102" t="s">
        <v>2</v>
      </c>
      <c r="C42" s="364">
        <v>40171113</v>
      </c>
      <c r="D42" s="377">
        <v>39159791.100000001</v>
      </c>
      <c r="E42" s="378">
        <v>3213689</v>
      </c>
      <c r="F42" s="105"/>
      <c r="G42" s="712"/>
      <c r="H42" s="105"/>
    </row>
    <row r="43" spans="2:8" ht="14.25" customHeight="1" thickTop="1">
      <c r="B43" s="104"/>
      <c r="C43" s="104"/>
      <c r="D43" s="104"/>
      <c r="E43" s="104"/>
    </row>
    <row r="44" spans="2:8" ht="14.25" customHeight="1">
      <c r="B44" s="710"/>
      <c r="C44" s="710"/>
      <c r="D44" s="710"/>
      <c r="E44" s="710"/>
    </row>
    <row r="45" spans="2:8" ht="14.25" customHeight="1">
      <c r="C45" s="105"/>
    </row>
  </sheetData>
  <mergeCells count="4">
    <mergeCell ref="B2:E2"/>
    <mergeCell ref="C7:D7"/>
    <mergeCell ref="B44:E44"/>
    <mergeCell ref="G41:G42"/>
  </mergeCells>
  <hyperlinks>
    <hyperlink ref="G7" location="Índice!A1" display="Back to the Index"/>
    <hyperlink ref="G41" location="Índice!A1" display="Back to the Index"/>
  </hyperlinks>
  <printOptions horizontalCentered="1"/>
  <pageMargins left="0.22" right="0.19" top="0.98425196850393704" bottom="0.82677165354330717" header="0.51181102362204722" footer="0.51181102362204722"/>
  <pageSetup paperSize="122" scale="73" orientation="portrait" r:id="rId1"/>
  <headerFooter alignWithMargins="0">
    <oddFooter>&amp;C&amp;F &amp;A&amp;R&amp;D &amp;T</oddFooter>
  </headerFooter>
  <ignoredErrors>
    <ignoredError sqref="C8:E8" twoDigitTextYear="1"/>
  </ignoredErrors>
</worksheet>
</file>

<file path=xl/worksheets/sheet40.xml><?xml version="1.0" encoding="utf-8"?>
<worksheet xmlns="http://schemas.openxmlformats.org/spreadsheetml/2006/main" xmlns:r="http://schemas.openxmlformats.org/officeDocument/2006/relationships">
  <dimension ref="B1:G53"/>
  <sheetViews>
    <sheetView showGridLines="0" zoomScaleNormal="100" workbookViewId="0">
      <selection activeCell="B4" sqref="B4:C4"/>
    </sheetView>
  </sheetViews>
  <sheetFormatPr defaultRowHeight="11.25"/>
  <cols>
    <col min="1" max="1" width="3.7109375" style="31" customWidth="1"/>
    <col min="2" max="2" width="4.7109375" style="31" customWidth="1"/>
    <col min="3" max="3" width="127.7109375" style="31" customWidth="1"/>
    <col min="4" max="5" width="12.7109375" style="31" customWidth="1"/>
    <col min="6" max="6" width="2.5703125" style="31" customWidth="1"/>
    <col min="7" max="7" width="10.7109375" style="31" customWidth="1"/>
    <col min="8" max="16384" width="9.140625" style="31"/>
  </cols>
  <sheetData>
    <row r="1" spans="2:7" ht="15" customHeight="1"/>
    <row r="2" spans="2:7" ht="79.5" customHeight="1">
      <c r="B2" s="788" t="s">
        <v>422</v>
      </c>
      <c r="C2" s="788"/>
      <c r="D2" s="788"/>
      <c r="E2" s="788"/>
      <c r="F2" s="54"/>
    </row>
    <row r="3" spans="2:7" ht="15" customHeight="1">
      <c r="B3" s="527"/>
      <c r="C3" s="527"/>
      <c r="D3" s="527"/>
      <c r="E3" s="527"/>
      <c r="F3" s="515"/>
    </row>
    <row r="4" spans="2:7" ht="15" customHeight="1">
      <c r="B4" s="801" t="s">
        <v>395</v>
      </c>
      <c r="C4" s="801"/>
      <c r="D4" s="673"/>
      <c r="E4" s="65"/>
      <c r="F4" s="55"/>
      <c r="G4" s="46"/>
    </row>
    <row r="5" spans="2:7" ht="15" customHeight="1">
      <c r="B5" s="33"/>
      <c r="C5" s="33"/>
      <c r="E5" s="670" t="s">
        <v>0</v>
      </c>
    </row>
    <row r="6" spans="2:7" s="38" customFormat="1" ht="15" customHeight="1">
      <c r="B6" s="381"/>
      <c r="C6" s="382"/>
      <c r="D6" s="671" t="s">
        <v>398</v>
      </c>
      <c r="E6" s="672" t="s">
        <v>388</v>
      </c>
      <c r="F6" s="56"/>
      <c r="G6" s="712" t="s">
        <v>860</v>
      </c>
    </row>
    <row r="7" spans="2:7" s="40" customFormat="1" ht="24" customHeight="1">
      <c r="B7" s="800" t="s">
        <v>318</v>
      </c>
      <c r="C7" s="800"/>
      <c r="D7" s="800"/>
      <c r="E7" s="800"/>
      <c r="F7" s="39"/>
      <c r="G7" s="712"/>
    </row>
    <row r="8" spans="2:7" s="40" customFormat="1" ht="19.5" customHeight="1">
      <c r="B8" s="567">
        <v>1</v>
      </c>
      <c r="C8" s="568" t="s">
        <v>319</v>
      </c>
      <c r="D8" s="599">
        <v>4895391.5999999996</v>
      </c>
      <c r="E8" s="599">
        <v>4810253.5</v>
      </c>
      <c r="F8" s="57"/>
      <c r="G8" s="676"/>
    </row>
    <row r="9" spans="2:7" s="40" customFormat="1" ht="19.5" customHeight="1">
      <c r="B9" s="567">
        <v>2</v>
      </c>
      <c r="C9" s="568" t="s">
        <v>320</v>
      </c>
      <c r="D9" s="599">
        <v>4843682</v>
      </c>
      <c r="E9" s="599">
        <v>4734475.2</v>
      </c>
      <c r="F9" s="57"/>
      <c r="G9" s="48"/>
    </row>
    <row r="10" spans="2:7" s="40" customFormat="1" ht="19.5" customHeight="1">
      <c r="B10" s="567">
        <v>3</v>
      </c>
      <c r="C10" s="568" t="s">
        <v>321</v>
      </c>
      <c r="D10" s="599">
        <v>4967877.7</v>
      </c>
      <c r="E10" s="599">
        <v>4879374.2</v>
      </c>
      <c r="F10" s="57"/>
    </row>
    <row r="11" spans="2:7" s="40" customFormat="1" ht="19.5" customHeight="1">
      <c r="B11" s="567">
        <v>4</v>
      </c>
      <c r="C11" s="568" t="s">
        <v>322</v>
      </c>
      <c r="D11" s="599">
        <v>4915789.4000000004</v>
      </c>
      <c r="E11" s="599">
        <v>4803475.3</v>
      </c>
      <c r="F11" s="57"/>
      <c r="G11" s="48"/>
    </row>
    <row r="12" spans="2:7" s="40" customFormat="1" ht="19.5" customHeight="1">
      <c r="B12" s="567">
        <v>5</v>
      </c>
      <c r="C12" s="568" t="s">
        <v>5</v>
      </c>
      <c r="D12" s="599">
        <v>5581083.5999999996</v>
      </c>
      <c r="E12" s="599">
        <v>5510068</v>
      </c>
      <c r="F12" s="57"/>
    </row>
    <row r="13" spans="2:7" s="40" customFormat="1" ht="19.5" customHeight="1">
      <c r="B13" s="567">
        <v>6</v>
      </c>
      <c r="C13" s="568" t="s">
        <v>323</v>
      </c>
      <c r="D13" s="599">
        <v>5529132.9000000004</v>
      </c>
      <c r="E13" s="599">
        <v>5434573.7999999998</v>
      </c>
      <c r="F13" s="57"/>
      <c r="G13" s="48"/>
    </row>
    <row r="14" spans="2:7" s="41" customFormat="1" ht="19.5" customHeight="1">
      <c r="B14" s="799" t="s">
        <v>324</v>
      </c>
      <c r="C14" s="799"/>
      <c r="D14" s="799"/>
      <c r="E14" s="799"/>
      <c r="F14" s="58"/>
    </row>
    <row r="15" spans="2:7" s="40" customFormat="1" ht="19.5" customHeight="1">
      <c r="B15" s="567">
        <v>7</v>
      </c>
      <c r="C15" s="568" t="s">
        <v>325</v>
      </c>
      <c r="D15" s="599">
        <v>41792825.299999997</v>
      </c>
      <c r="E15" s="599">
        <v>41077391.200000003</v>
      </c>
      <c r="F15" s="57"/>
    </row>
    <row r="16" spans="2:7" s="40" customFormat="1" ht="19.5" customHeight="1">
      <c r="B16" s="567">
        <v>8</v>
      </c>
      <c r="C16" s="568" t="s">
        <v>326</v>
      </c>
      <c r="D16" s="599">
        <v>41722534.100000001</v>
      </c>
      <c r="E16" s="153">
        <v>41023440.100000001</v>
      </c>
      <c r="F16" s="59"/>
      <c r="G16" s="48"/>
    </row>
    <row r="17" spans="2:7" s="40" customFormat="1" ht="19.5" customHeight="1">
      <c r="B17" s="799" t="s">
        <v>327</v>
      </c>
      <c r="C17" s="799"/>
      <c r="D17" s="799"/>
      <c r="E17" s="799"/>
      <c r="F17" s="60"/>
    </row>
    <row r="18" spans="2:7" s="40" customFormat="1" ht="19.5" customHeight="1">
      <c r="B18" s="567">
        <v>9</v>
      </c>
      <c r="C18" s="568" t="s">
        <v>328</v>
      </c>
      <c r="D18" s="605">
        <v>0.11700000000000001</v>
      </c>
      <c r="E18" s="605">
        <v>0.11700000000000001</v>
      </c>
      <c r="F18" s="57"/>
    </row>
    <row r="19" spans="2:7" s="40" customFormat="1" ht="31.5" customHeight="1">
      <c r="B19" s="567">
        <v>10</v>
      </c>
      <c r="C19" s="568" t="s">
        <v>329</v>
      </c>
      <c r="D19" s="605">
        <v>0.11600000000000001</v>
      </c>
      <c r="E19" s="605">
        <v>0.115</v>
      </c>
      <c r="F19" s="62"/>
    </row>
    <row r="20" spans="2:7" s="40" customFormat="1" ht="19.5" customHeight="1">
      <c r="B20" s="567">
        <v>11</v>
      </c>
      <c r="C20" s="568" t="s">
        <v>330</v>
      </c>
      <c r="D20" s="542">
        <v>0.11899999999999999</v>
      </c>
      <c r="E20" s="542">
        <v>0.11899999999999999</v>
      </c>
      <c r="F20" s="61"/>
    </row>
    <row r="21" spans="2:7" s="40" customFormat="1" ht="19.5" customHeight="1">
      <c r="B21" s="567">
        <v>12</v>
      </c>
      <c r="C21" s="568" t="s">
        <v>331</v>
      </c>
      <c r="D21" s="605">
        <v>0.11799999999999999</v>
      </c>
      <c r="E21" s="605">
        <v>0.11700000000000001</v>
      </c>
      <c r="F21" s="62"/>
    </row>
    <row r="22" spans="2:7" s="40" customFormat="1" ht="19.5" customHeight="1">
      <c r="B22" s="567">
        <v>13</v>
      </c>
      <c r="C22" s="568" t="s">
        <v>332</v>
      </c>
      <c r="D22" s="542">
        <v>0.13400000000000001</v>
      </c>
      <c r="E22" s="542">
        <v>0.13400000000000001</v>
      </c>
      <c r="F22" s="61"/>
    </row>
    <row r="23" spans="2:7" s="40" customFormat="1" ht="19.5" customHeight="1">
      <c r="B23" s="567">
        <v>14</v>
      </c>
      <c r="C23" s="568" t="s">
        <v>333</v>
      </c>
      <c r="D23" s="605">
        <v>0.13300000000000001</v>
      </c>
      <c r="E23" s="605">
        <v>0.13200000000000001</v>
      </c>
      <c r="F23" s="62"/>
    </row>
    <row r="24" spans="2:7" s="40" customFormat="1" ht="19.5" customHeight="1">
      <c r="B24" s="799" t="s">
        <v>42</v>
      </c>
      <c r="C24" s="799"/>
      <c r="D24" s="799"/>
      <c r="E24" s="799"/>
      <c r="F24" s="39"/>
    </row>
    <row r="25" spans="2:7" s="40" customFormat="1" ht="19.5" customHeight="1">
      <c r="B25" s="567">
        <v>15</v>
      </c>
      <c r="C25" s="568" t="s">
        <v>334</v>
      </c>
      <c r="D25" s="599">
        <v>67264012.799999997</v>
      </c>
      <c r="E25" s="599">
        <v>67013868.299999997</v>
      </c>
      <c r="F25" s="57"/>
    </row>
    <row r="26" spans="2:7" s="40" customFormat="1" ht="19.5" customHeight="1">
      <c r="B26" s="567">
        <v>16</v>
      </c>
      <c r="C26" s="568" t="s">
        <v>43</v>
      </c>
      <c r="D26" s="623">
        <v>7.3899999999999993E-2</v>
      </c>
      <c r="E26" s="623">
        <v>7.2999999999999995E-2</v>
      </c>
      <c r="F26" s="57"/>
    </row>
    <row r="27" spans="2:7" s="40" customFormat="1" ht="19.5" customHeight="1" thickBot="1">
      <c r="B27" s="591">
        <v>17</v>
      </c>
      <c r="C27" s="523" t="s">
        <v>335</v>
      </c>
      <c r="D27" s="606">
        <v>7.3099999999999998E-2</v>
      </c>
      <c r="E27" s="606">
        <v>7.1999999999999995E-2</v>
      </c>
      <c r="F27" s="62"/>
    </row>
    <row r="28" spans="2:7" s="40" customFormat="1" ht="12" thickTop="1">
      <c r="B28" s="42"/>
      <c r="C28" s="43"/>
      <c r="D28" s="44"/>
      <c r="E28" s="44"/>
      <c r="F28" s="44"/>
      <c r="G28" s="44"/>
    </row>
    <row r="29" spans="2:7" s="40" customFormat="1" ht="15" customHeight="1">
      <c r="B29" s="42"/>
      <c r="C29" s="43"/>
      <c r="D29" s="44"/>
      <c r="E29" s="712" t="s">
        <v>860</v>
      </c>
      <c r="F29" s="44"/>
      <c r="G29" s="44"/>
    </row>
    <row r="30" spans="2:7" ht="15" customHeight="1">
      <c r="B30" s="32"/>
      <c r="C30" s="32"/>
      <c r="D30" s="32"/>
      <c r="E30" s="712"/>
      <c r="F30" s="32"/>
      <c r="G30" s="32"/>
    </row>
    <row r="31" spans="2:7" ht="15" customHeight="1">
      <c r="B31" s="32"/>
      <c r="C31" s="32"/>
      <c r="D31" s="32"/>
      <c r="E31" s="32"/>
      <c r="F31" s="32"/>
      <c r="G31" s="32"/>
    </row>
    <row r="32" spans="2:7" ht="15" customHeight="1">
      <c r="B32" s="32"/>
      <c r="C32" s="32"/>
      <c r="D32" s="32"/>
      <c r="E32" s="32"/>
      <c r="F32" s="32"/>
      <c r="G32" s="32"/>
    </row>
    <row r="33" spans="2:7" ht="15" customHeight="1">
      <c r="B33" s="32"/>
      <c r="C33" s="32"/>
      <c r="D33" s="32"/>
      <c r="E33" s="32"/>
      <c r="F33" s="32"/>
      <c r="G33" s="32"/>
    </row>
    <row r="34" spans="2:7" ht="15" customHeight="1">
      <c r="B34" s="32"/>
      <c r="C34" s="32"/>
      <c r="D34" s="32"/>
      <c r="E34" s="32"/>
      <c r="F34" s="32"/>
      <c r="G34" s="32"/>
    </row>
    <row r="35" spans="2:7" ht="15" customHeight="1">
      <c r="B35" s="32"/>
      <c r="C35" s="32"/>
      <c r="D35" s="32"/>
      <c r="E35" s="32"/>
      <c r="F35" s="32"/>
      <c r="G35" s="32"/>
    </row>
    <row r="36" spans="2:7" ht="15" customHeight="1">
      <c r="B36" s="32"/>
      <c r="C36" s="32"/>
      <c r="D36" s="32"/>
      <c r="E36" s="32"/>
      <c r="F36" s="32"/>
      <c r="G36" s="32"/>
    </row>
    <row r="37" spans="2:7" ht="15" customHeight="1">
      <c r="B37" s="32"/>
      <c r="C37" s="32"/>
      <c r="D37" s="32"/>
      <c r="E37" s="32"/>
      <c r="F37" s="32"/>
      <c r="G37" s="32"/>
    </row>
    <row r="38" spans="2:7" ht="15" customHeight="1">
      <c r="B38" s="32"/>
      <c r="C38" s="32"/>
      <c r="D38" s="32"/>
      <c r="E38" s="32"/>
      <c r="F38" s="32"/>
      <c r="G38" s="32"/>
    </row>
    <row r="39" spans="2:7" ht="15" customHeight="1">
      <c r="B39" s="32"/>
      <c r="C39" s="32"/>
      <c r="D39" s="32"/>
      <c r="E39" s="32"/>
      <c r="F39" s="32"/>
      <c r="G39" s="32"/>
    </row>
    <row r="40" spans="2:7" ht="15" customHeight="1">
      <c r="B40" s="32"/>
      <c r="C40" s="32"/>
      <c r="D40" s="32"/>
      <c r="E40" s="32"/>
      <c r="F40" s="32"/>
      <c r="G40" s="32"/>
    </row>
    <row r="41" spans="2:7" ht="15" customHeight="1">
      <c r="B41" s="32"/>
      <c r="C41" s="32"/>
      <c r="D41" s="32"/>
      <c r="E41" s="32"/>
      <c r="F41" s="32"/>
      <c r="G41" s="32"/>
    </row>
    <row r="42" spans="2:7" ht="15" customHeight="1">
      <c r="B42" s="32"/>
      <c r="C42" s="32"/>
      <c r="D42" s="32"/>
      <c r="E42" s="32"/>
      <c r="F42" s="32"/>
      <c r="G42" s="32"/>
    </row>
    <row r="43" spans="2:7" ht="15" customHeight="1">
      <c r="B43" s="32"/>
      <c r="C43" s="32"/>
      <c r="D43" s="32"/>
      <c r="E43" s="32"/>
      <c r="F43" s="32"/>
      <c r="G43" s="32"/>
    </row>
    <row r="44" spans="2:7" ht="15" customHeight="1">
      <c r="B44" s="32"/>
      <c r="C44" s="32"/>
      <c r="D44" s="32"/>
      <c r="E44" s="32"/>
      <c r="F44" s="32"/>
      <c r="G44" s="32"/>
    </row>
    <row r="45" spans="2:7" ht="15" customHeight="1">
      <c r="B45" s="32"/>
      <c r="C45" s="32"/>
      <c r="D45" s="32"/>
      <c r="E45" s="32"/>
      <c r="F45" s="32"/>
      <c r="G45" s="32"/>
    </row>
    <row r="46" spans="2:7" ht="15" customHeight="1">
      <c r="B46" s="32"/>
      <c r="C46" s="32"/>
      <c r="D46" s="32"/>
      <c r="E46" s="32"/>
      <c r="F46" s="32"/>
      <c r="G46" s="32"/>
    </row>
    <row r="47" spans="2:7" ht="15" customHeight="1">
      <c r="B47" s="32"/>
      <c r="C47" s="32"/>
      <c r="D47" s="32"/>
      <c r="E47" s="32"/>
      <c r="F47" s="32"/>
      <c r="G47" s="32"/>
    </row>
    <row r="48" spans="2:7" ht="15" customHeight="1">
      <c r="B48" s="32"/>
      <c r="C48" s="32"/>
      <c r="D48" s="32"/>
      <c r="E48" s="32"/>
      <c r="F48" s="32"/>
      <c r="G48" s="32"/>
    </row>
    <row r="49" spans="2:7" ht="15" customHeight="1">
      <c r="B49" s="32"/>
      <c r="C49" s="32"/>
      <c r="D49" s="32"/>
      <c r="E49" s="32"/>
      <c r="F49" s="32"/>
      <c r="G49" s="32"/>
    </row>
    <row r="50" spans="2:7" ht="15" customHeight="1">
      <c r="B50" s="32"/>
      <c r="C50" s="32"/>
      <c r="D50" s="32"/>
      <c r="E50" s="32"/>
      <c r="F50" s="32"/>
      <c r="G50" s="32"/>
    </row>
    <row r="51" spans="2:7" ht="15" customHeight="1">
      <c r="B51" s="32"/>
      <c r="C51" s="32"/>
      <c r="D51" s="32"/>
      <c r="E51" s="32"/>
      <c r="F51" s="32"/>
      <c r="G51" s="32"/>
    </row>
    <row r="52" spans="2:7" ht="15" customHeight="1">
      <c r="B52" s="32"/>
      <c r="C52" s="32"/>
      <c r="D52" s="32"/>
      <c r="E52" s="32"/>
      <c r="F52" s="32"/>
      <c r="G52" s="32"/>
    </row>
    <row r="53" spans="2:7" ht="15" customHeight="1">
      <c r="B53" s="32"/>
      <c r="C53" s="32"/>
      <c r="D53" s="32"/>
      <c r="E53" s="32"/>
      <c r="F53" s="32"/>
      <c r="G53" s="32"/>
    </row>
  </sheetData>
  <mergeCells count="8">
    <mergeCell ref="G6:G7"/>
    <mergeCell ref="E29:E30"/>
    <mergeCell ref="B2:E2"/>
    <mergeCell ref="B24:E24"/>
    <mergeCell ref="B7:E7"/>
    <mergeCell ref="B14:E14"/>
    <mergeCell ref="B17:E17"/>
    <mergeCell ref="B4:C4"/>
  </mergeCells>
  <hyperlinks>
    <hyperlink ref="G6:G7" location="Índice!A1" display="Voltar ao Índice"/>
    <hyperlink ref="E29:E30" location="Índice!A1" display="Voltar ao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K39"/>
  <sheetViews>
    <sheetView showGridLines="0" showZeros="0" zoomScaleNormal="100" workbookViewId="0">
      <selection activeCell="K5" sqref="K5:K6"/>
    </sheetView>
  </sheetViews>
  <sheetFormatPr defaultRowHeight="15" customHeight="1"/>
  <cols>
    <col min="1" max="1" width="9.140625" style="31"/>
    <col min="2" max="2" width="13.7109375" style="31" bestFit="1" customWidth="1"/>
    <col min="3" max="3" width="25.7109375" style="31" customWidth="1"/>
    <col min="4" max="9" width="15.7109375" style="31" customWidth="1"/>
    <col min="10" max="10" width="5.7109375" style="31" customWidth="1"/>
    <col min="11" max="11" width="9.7109375" style="31" bestFit="1" customWidth="1"/>
    <col min="12" max="16384" width="9.140625" style="31"/>
  </cols>
  <sheetData>
    <row r="1" spans="2:11" ht="15" customHeight="1">
      <c r="B1" s="67"/>
    </row>
    <row r="2" spans="2:11" ht="15" customHeight="1">
      <c r="B2" s="719" t="s">
        <v>812</v>
      </c>
      <c r="C2" s="719"/>
      <c r="D2" s="719"/>
      <c r="E2" s="719"/>
      <c r="F2" s="719"/>
      <c r="G2" s="719"/>
      <c r="H2" s="719"/>
      <c r="I2" s="719"/>
    </row>
    <row r="3" spans="2:11" ht="15" customHeight="1">
      <c r="B3" s="632" t="s">
        <v>801</v>
      </c>
      <c r="C3" s="632"/>
      <c r="D3" s="632"/>
      <c r="E3" s="632"/>
      <c r="F3" s="632"/>
      <c r="G3" s="632"/>
      <c r="H3" s="632"/>
      <c r="I3" s="632"/>
    </row>
    <row r="4" spans="2:11" ht="15" customHeight="1">
      <c r="B4" s="636" t="s">
        <v>450</v>
      </c>
      <c r="C4" s="634"/>
      <c r="D4" s="634"/>
      <c r="E4" s="634"/>
      <c r="F4" s="634"/>
      <c r="G4" s="634"/>
      <c r="H4" s="634"/>
      <c r="I4" s="634"/>
      <c r="J4"/>
    </row>
    <row r="5" spans="2:11" s="107" customFormat="1" ht="15" customHeight="1">
      <c r="B5" s="659"/>
      <c r="C5" s="659"/>
      <c r="D5" s="659"/>
      <c r="E5" s="659"/>
      <c r="F5" s="659"/>
      <c r="G5" s="659"/>
      <c r="H5" s="659"/>
      <c r="I5" s="659" t="s">
        <v>0</v>
      </c>
      <c r="K5" s="712" t="s">
        <v>860</v>
      </c>
    </row>
    <row r="6" spans="2:11" s="108" customFormat="1" ht="15" customHeight="1">
      <c r="B6" s="716" t="s">
        <v>450</v>
      </c>
      <c r="C6" s="716"/>
      <c r="D6" s="716"/>
      <c r="E6" s="716"/>
      <c r="F6" s="716"/>
      <c r="G6" s="716"/>
      <c r="H6" s="716"/>
      <c r="I6" s="716"/>
      <c r="K6" s="712"/>
    </row>
    <row r="7" spans="2:11" s="108" customFormat="1" ht="35.1" customHeight="1">
      <c r="B7" s="109" t="s">
        <v>451</v>
      </c>
      <c r="C7" s="109" t="s">
        <v>452</v>
      </c>
      <c r="D7" s="76" t="s">
        <v>453</v>
      </c>
      <c r="E7" s="76" t="s">
        <v>454</v>
      </c>
      <c r="F7" s="110" t="s">
        <v>455</v>
      </c>
      <c r="G7" s="110" t="s">
        <v>456</v>
      </c>
      <c r="H7" s="111" t="s">
        <v>1</v>
      </c>
      <c r="I7" s="110" t="s">
        <v>457</v>
      </c>
      <c r="J7" s="112"/>
    </row>
    <row r="8" spans="2:11" ht="15" customHeight="1">
      <c r="B8" s="717" t="s">
        <v>458</v>
      </c>
      <c r="C8" s="113" t="s">
        <v>459</v>
      </c>
      <c r="D8" s="114">
        <v>0</v>
      </c>
      <c r="E8" s="114">
        <v>0</v>
      </c>
      <c r="F8" s="115">
        <v>0.5</v>
      </c>
      <c r="G8" s="114">
        <v>0</v>
      </c>
      <c r="H8" s="116">
        <v>0</v>
      </c>
      <c r="I8" s="114">
        <v>0</v>
      </c>
    </row>
    <row r="9" spans="2:11" ht="15" customHeight="1">
      <c r="B9" s="715"/>
      <c r="C9" s="113" t="s">
        <v>460</v>
      </c>
      <c r="D9" s="117">
        <v>23585.599999999999</v>
      </c>
      <c r="E9" s="117">
        <v>0</v>
      </c>
      <c r="F9" s="115">
        <v>0.7</v>
      </c>
      <c r="G9" s="117">
        <v>23605.7</v>
      </c>
      <c r="H9" s="118">
        <v>16524</v>
      </c>
      <c r="I9" s="117">
        <v>94.4</v>
      </c>
    </row>
    <row r="10" spans="2:11" ht="15" customHeight="1">
      <c r="B10" s="714" t="s">
        <v>461</v>
      </c>
      <c r="C10" s="113" t="s">
        <v>459</v>
      </c>
      <c r="D10" s="117">
        <v>0</v>
      </c>
      <c r="E10" s="117">
        <v>0</v>
      </c>
      <c r="F10" s="115">
        <v>0.7</v>
      </c>
      <c r="G10" s="117">
        <v>0</v>
      </c>
      <c r="H10" s="118">
        <v>0</v>
      </c>
      <c r="I10" s="117">
        <v>0</v>
      </c>
    </row>
    <row r="11" spans="2:11" ht="15" customHeight="1">
      <c r="B11" s="715"/>
      <c r="C11" s="113" t="s">
        <v>460</v>
      </c>
      <c r="D11" s="117">
        <v>905510.1</v>
      </c>
      <c r="E11" s="117">
        <v>348620</v>
      </c>
      <c r="F11" s="115">
        <v>0.9</v>
      </c>
      <c r="G11" s="117">
        <v>1202415.7</v>
      </c>
      <c r="H11" s="118">
        <v>1074928.6000000001</v>
      </c>
      <c r="I11" s="117">
        <v>9619.2999999999993</v>
      </c>
    </row>
    <row r="12" spans="2:11" ht="15" customHeight="1">
      <c r="B12" s="714" t="s">
        <v>462</v>
      </c>
      <c r="C12" s="113" t="s">
        <v>459</v>
      </c>
      <c r="D12" s="117">
        <v>0</v>
      </c>
      <c r="E12" s="117">
        <v>0</v>
      </c>
      <c r="F12" s="115">
        <v>1.2</v>
      </c>
      <c r="G12" s="117">
        <v>0</v>
      </c>
      <c r="H12" s="118">
        <v>0</v>
      </c>
      <c r="I12" s="117">
        <v>0</v>
      </c>
    </row>
    <row r="13" spans="2:11" ht="15" customHeight="1">
      <c r="B13" s="715"/>
      <c r="C13" s="113" t="s">
        <v>460</v>
      </c>
      <c r="D13" s="117">
        <v>147342</v>
      </c>
      <c r="E13" s="117">
        <v>42541.599999999999</v>
      </c>
      <c r="F13" s="115">
        <v>1.2</v>
      </c>
      <c r="G13" s="117">
        <v>152306.6</v>
      </c>
      <c r="H13" s="118">
        <v>174530.3</v>
      </c>
      <c r="I13" s="117">
        <v>4264.6000000000004</v>
      </c>
    </row>
    <row r="14" spans="2:11" ht="15" customHeight="1">
      <c r="B14" s="714" t="s">
        <v>463</v>
      </c>
      <c r="C14" s="113" t="s">
        <v>459</v>
      </c>
      <c r="D14" s="117">
        <v>0</v>
      </c>
      <c r="E14" s="117">
        <v>0</v>
      </c>
      <c r="F14" s="115">
        <v>2.5</v>
      </c>
      <c r="G14" s="117">
        <v>0</v>
      </c>
      <c r="H14" s="118">
        <v>0</v>
      </c>
      <c r="I14" s="117">
        <v>0</v>
      </c>
    </row>
    <row r="15" spans="2:11" ht="15" customHeight="1">
      <c r="B15" s="715"/>
      <c r="C15" s="113" t="s">
        <v>460</v>
      </c>
      <c r="D15" s="117">
        <v>36340.5</v>
      </c>
      <c r="E15" s="117">
        <v>3249.6</v>
      </c>
      <c r="F15" s="115">
        <v>2.5</v>
      </c>
      <c r="G15" s="117">
        <v>38041.1</v>
      </c>
      <c r="H15" s="118">
        <v>95102.8</v>
      </c>
      <c r="I15" s="117">
        <v>3043.3</v>
      </c>
    </row>
    <row r="16" spans="2:11" ht="15" customHeight="1">
      <c r="B16" s="714" t="s">
        <v>464</v>
      </c>
      <c r="C16" s="113" t="s">
        <v>459</v>
      </c>
      <c r="D16" s="117">
        <v>0</v>
      </c>
      <c r="E16" s="117">
        <v>0</v>
      </c>
      <c r="F16" s="115"/>
      <c r="G16" s="117">
        <v>0</v>
      </c>
      <c r="H16" s="118">
        <v>0</v>
      </c>
      <c r="I16" s="117">
        <v>0</v>
      </c>
    </row>
    <row r="17" spans="1:9" ht="15" customHeight="1">
      <c r="B17" s="715"/>
      <c r="C17" s="113" t="s">
        <v>460</v>
      </c>
      <c r="D17" s="117">
        <v>1543.1</v>
      </c>
      <c r="E17" s="117">
        <v>1905.1</v>
      </c>
      <c r="F17" s="115"/>
      <c r="G17" s="117">
        <v>3924.1</v>
      </c>
      <c r="H17" s="118">
        <v>0</v>
      </c>
      <c r="I17" s="117">
        <v>1962</v>
      </c>
    </row>
    <row r="18" spans="1:9" ht="15" customHeight="1">
      <c r="B18" s="714" t="s">
        <v>465</v>
      </c>
      <c r="C18" s="113" t="s">
        <v>459</v>
      </c>
      <c r="D18" s="119">
        <v>0</v>
      </c>
      <c r="E18" s="119">
        <v>0</v>
      </c>
      <c r="F18" s="120"/>
      <c r="G18" s="119">
        <v>0</v>
      </c>
      <c r="H18" s="121">
        <v>0</v>
      </c>
      <c r="I18" s="119">
        <v>0</v>
      </c>
    </row>
    <row r="19" spans="1:9" ht="15" customHeight="1" thickBot="1">
      <c r="A19" s="122"/>
      <c r="B19" s="718"/>
      <c r="C19" s="123" t="s">
        <v>460</v>
      </c>
      <c r="D19" s="124">
        <v>1114321.3</v>
      </c>
      <c r="E19" s="124">
        <v>396316.2</v>
      </c>
      <c r="F19" s="125"/>
      <c r="G19" s="126">
        <v>1420293.2</v>
      </c>
      <c r="H19" s="127">
        <v>1361085.7</v>
      </c>
      <c r="I19" s="126">
        <v>18983.7</v>
      </c>
    </row>
    <row r="20" spans="1:9" ht="15" customHeight="1" thickTop="1">
      <c r="A20" s="122"/>
      <c r="B20" s="40"/>
      <c r="C20" s="40"/>
      <c r="D20" s="40"/>
      <c r="E20" s="40"/>
      <c r="F20" s="40"/>
      <c r="G20" s="40"/>
      <c r="H20" s="40"/>
      <c r="I20" s="40"/>
    </row>
    <row r="21" spans="1:9" ht="15" customHeight="1">
      <c r="A21" s="122"/>
      <c r="B21" s="719" t="s">
        <v>814</v>
      </c>
      <c r="C21" s="719"/>
      <c r="D21" s="719"/>
      <c r="E21" s="719"/>
      <c r="F21" s="719"/>
      <c r="G21" s="719"/>
      <c r="H21" s="719"/>
      <c r="I21" s="719"/>
    </row>
    <row r="22" spans="1:9" ht="15" customHeight="1">
      <c r="B22" s="632" t="s">
        <v>801</v>
      </c>
      <c r="C22" s="632"/>
      <c r="D22" s="632"/>
      <c r="E22" s="632"/>
      <c r="F22" s="632"/>
      <c r="G22" s="632"/>
      <c r="H22" s="632"/>
      <c r="I22" s="632"/>
    </row>
    <row r="23" spans="1:9" ht="15" customHeight="1">
      <c r="B23" s="636" t="s">
        <v>450</v>
      </c>
      <c r="C23" s="636"/>
      <c r="D23" s="636"/>
      <c r="E23" s="636"/>
      <c r="F23" s="636"/>
      <c r="G23" s="636"/>
      <c r="H23" s="636"/>
      <c r="I23" s="636"/>
    </row>
    <row r="24" spans="1:9" ht="15" customHeight="1">
      <c r="A24" s="107"/>
      <c r="B24" s="659"/>
      <c r="C24" s="659"/>
      <c r="D24" s="659"/>
      <c r="E24" s="659"/>
      <c r="F24" s="659"/>
      <c r="G24" s="659"/>
      <c r="H24" s="659"/>
      <c r="I24" s="659" t="s">
        <v>0</v>
      </c>
    </row>
    <row r="25" spans="1:9" ht="15" customHeight="1">
      <c r="A25" s="108"/>
      <c r="B25" s="716" t="s">
        <v>450</v>
      </c>
      <c r="C25" s="716"/>
      <c r="D25" s="716"/>
      <c r="E25" s="716"/>
      <c r="F25" s="716"/>
      <c r="G25" s="716"/>
      <c r="H25" s="716"/>
      <c r="I25" s="716"/>
    </row>
    <row r="26" spans="1:9" ht="45" customHeight="1">
      <c r="A26" s="108"/>
      <c r="B26" s="109" t="s">
        <v>451</v>
      </c>
      <c r="C26" s="109" t="s">
        <v>452</v>
      </c>
      <c r="D26" s="76" t="s">
        <v>453</v>
      </c>
      <c r="E26" s="76" t="s">
        <v>454</v>
      </c>
      <c r="F26" s="110" t="s">
        <v>455</v>
      </c>
      <c r="G26" s="110" t="s">
        <v>456</v>
      </c>
      <c r="H26" s="111" t="s">
        <v>1</v>
      </c>
      <c r="I26" s="110" t="s">
        <v>457</v>
      </c>
    </row>
    <row r="27" spans="1:9" ht="15" customHeight="1">
      <c r="B27" s="717" t="s">
        <v>458</v>
      </c>
      <c r="C27" s="113" t="s">
        <v>459</v>
      </c>
      <c r="D27" s="128">
        <v>0</v>
      </c>
      <c r="E27" s="128">
        <v>0</v>
      </c>
      <c r="F27" s="115">
        <v>0.5</v>
      </c>
      <c r="G27" s="128">
        <v>0</v>
      </c>
      <c r="H27" s="129">
        <v>0</v>
      </c>
      <c r="I27" s="128">
        <v>0</v>
      </c>
    </row>
    <row r="28" spans="1:9" ht="15" customHeight="1">
      <c r="B28" s="715"/>
      <c r="C28" s="113" t="s">
        <v>460</v>
      </c>
      <c r="D28" s="130">
        <v>20349.7</v>
      </c>
      <c r="E28" s="130">
        <v>0</v>
      </c>
      <c r="F28" s="115">
        <v>0.7</v>
      </c>
      <c r="G28" s="130">
        <v>20360.599999999999</v>
      </c>
      <c r="H28" s="131">
        <v>14252.4</v>
      </c>
      <c r="I28" s="130">
        <v>81.400000000000006</v>
      </c>
    </row>
    <row r="29" spans="1:9" ht="15" customHeight="1">
      <c r="B29" s="714" t="s">
        <v>461</v>
      </c>
      <c r="C29" s="113" t="s">
        <v>459</v>
      </c>
      <c r="D29" s="130">
        <v>0</v>
      </c>
      <c r="E29" s="130">
        <v>0</v>
      </c>
      <c r="F29" s="115">
        <v>0.7</v>
      </c>
      <c r="G29" s="130">
        <v>0</v>
      </c>
      <c r="H29" s="131">
        <v>0</v>
      </c>
      <c r="I29" s="130">
        <v>0</v>
      </c>
    </row>
    <row r="30" spans="1:9" ht="15" customHeight="1">
      <c r="B30" s="715"/>
      <c r="C30" s="113" t="s">
        <v>460</v>
      </c>
      <c r="D30" s="130">
        <v>901563.2</v>
      </c>
      <c r="E30" s="130">
        <v>354026</v>
      </c>
      <c r="F30" s="115">
        <v>0.9</v>
      </c>
      <c r="G30" s="130">
        <v>1186576.8999999999</v>
      </c>
      <c r="H30" s="131">
        <v>1067919.2</v>
      </c>
      <c r="I30" s="130">
        <v>9492.6</v>
      </c>
    </row>
    <row r="31" spans="1:9" ht="15" customHeight="1">
      <c r="B31" s="714" t="s">
        <v>462</v>
      </c>
      <c r="C31" s="113" t="s">
        <v>459</v>
      </c>
      <c r="D31" s="130">
        <v>0</v>
      </c>
      <c r="E31" s="130">
        <v>0</v>
      </c>
      <c r="F31" s="115">
        <v>1.2</v>
      </c>
      <c r="G31" s="130">
        <v>0</v>
      </c>
      <c r="H31" s="131">
        <v>0</v>
      </c>
      <c r="I31" s="130">
        <v>0</v>
      </c>
    </row>
    <row r="32" spans="1:9" ht="15" customHeight="1">
      <c r="B32" s="715"/>
      <c r="C32" s="113" t="s">
        <v>460</v>
      </c>
      <c r="D32" s="130">
        <v>117848.9</v>
      </c>
      <c r="E32" s="130">
        <v>39517.800000000003</v>
      </c>
      <c r="F32" s="115">
        <v>1.2</v>
      </c>
      <c r="G32" s="130">
        <v>121893.7</v>
      </c>
      <c r="H32" s="131">
        <v>139622.20000000001</v>
      </c>
      <c r="I32" s="130">
        <v>3413</v>
      </c>
    </row>
    <row r="33" spans="1:11" ht="15" customHeight="1">
      <c r="B33" s="714" t="s">
        <v>463</v>
      </c>
      <c r="C33" s="113" t="s">
        <v>459</v>
      </c>
      <c r="D33" s="130">
        <v>0</v>
      </c>
      <c r="E33" s="130">
        <v>0</v>
      </c>
      <c r="F33" s="115">
        <v>2.5</v>
      </c>
      <c r="G33" s="130">
        <v>0</v>
      </c>
      <c r="H33" s="131">
        <v>0</v>
      </c>
      <c r="I33" s="130">
        <v>0</v>
      </c>
    </row>
    <row r="34" spans="1:11" ht="15" customHeight="1">
      <c r="B34" s="715"/>
      <c r="C34" s="113" t="s">
        <v>460</v>
      </c>
      <c r="D34" s="130">
        <v>16754.400000000001</v>
      </c>
      <c r="E34" s="130">
        <v>3266.3</v>
      </c>
      <c r="F34" s="115">
        <v>2.5</v>
      </c>
      <c r="G34" s="130">
        <v>18837.5</v>
      </c>
      <c r="H34" s="131">
        <v>47093.7</v>
      </c>
      <c r="I34" s="130">
        <v>1507</v>
      </c>
    </row>
    <row r="35" spans="1:11" ht="15" customHeight="1">
      <c r="B35" s="714" t="s">
        <v>464</v>
      </c>
      <c r="C35" s="113" t="s">
        <v>459</v>
      </c>
      <c r="D35" s="130">
        <v>0</v>
      </c>
      <c r="E35" s="130">
        <v>0</v>
      </c>
      <c r="F35" s="115"/>
      <c r="G35" s="130">
        <v>0</v>
      </c>
      <c r="H35" s="131">
        <v>0</v>
      </c>
      <c r="I35" s="130">
        <v>0</v>
      </c>
    </row>
    <row r="36" spans="1:11" ht="15" customHeight="1">
      <c r="B36" s="715"/>
      <c r="C36" s="113" t="s">
        <v>460</v>
      </c>
      <c r="D36" s="130">
        <v>1529.1</v>
      </c>
      <c r="E36" s="130">
        <v>2438.1</v>
      </c>
      <c r="F36" s="115"/>
      <c r="G36" s="130">
        <v>2934.4</v>
      </c>
      <c r="H36" s="131">
        <v>0</v>
      </c>
      <c r="I36" s="130">
        <v>1467.2</v>
      </c>
    </row>
    <row r="37" spans="1:11" ht="15" customHeight="1">
      <c r="B37" s="714" t="s">
        <v>465</v>
      </c>
      <c r="C37" s="113" t="s">
        <v>459</v>
      </c>
      <c r="D37" s="132">
        <v>0</v>
      </c>
      <c r="E37" s="132">
        <v>0</v>
      </c>
      <c r="F37" s="120"/>
      <c r="G37" s="132">
        <v>0</v>
      </c>
      <c r="H37" s="133">
        <v>0</v>
      </c>
      <c r="I37" s="132">
        <v>0</v>
      </c>
      <c r="K37" s="712" t="s">
        <v>860</v>
      </c>
    </row>
    <row r="38" spans="1:11" ht="15" customHeight="1" thickBot="1">
      <c r="A38" s="122"/>
      <c r="B38" s="718"/>
      <c r="C38" s="123" t="s">
        <v>460</v>
      </c>
      <c r="D38" s="126">
        <v>1058045.2</v>
      </c>
      <c r="E38" s="126">
        <v>399248.3</v>
      </c>
      <c r="F38" s="125"/>
      <c r="G38" s="126">
        <v>1350603.1</v>
      </c>
      <c r="H38" s="127">
        <v>1268887.5</v>
      </c>
      <c r="I38" s="126">
        <v>15961.3</v>
      </c>
      <c r="K38" s="712"/>
    </row>
    <row r="39" spans="1:11" ht="15" customHeight="1" thickTop="1"/>
  </sheetData>
  <mergeCells count="18">
    <mergeCell ref="B2:I2"/>
    <mergeCell ref="B21:I21"/>
    <mergeCell ref="B12:B13"/>
    <mergeCell ref="B14:B15"/>
    <mergeCell ref="B16:B17"/>
    <mergeCell ref="B18:B19"/>
    <mergeCell ref="K5:K6"/>
    <mergeCell ref="K37:K38"/>
    <mergeCell ref="B10:B11"/>
    <mergeCell ref="B6:I6"/>
    <mergeCell ref="B8:B9"/>
    <mergeCell ref="B35:B36"/>
    <mergeCell ref="B37:B38"/>
    <mergeCell ref="B25:I25"/>
    <mergeCell ref="B27:B28"/>
    <mergeCell ref="B29:B30"/>
    <mergeCell ref="B31:B32"/>
    <mergeCell ref="B33:B34"/>
  </mergeCells>
  <hyperlinks>
    <hyperlink ref="K5" location="Índice!A1" display="Back to the Index"/>
    <hyperlink ref="K37" location="Índice!A1" display="Back to the 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I27"/>
  <sheetViews>
    <sheetView showGridLines="0" showZeros="0" zoomScaleNormal="100" workbookViewId="0">
      <selection activeCell="I26" sqref="I26:I27"/>
    </sheetView>
  </sheetViews>
  <sheetFormatPr defaultRowHeight="15" customHeight="1"/>
  <cols>
    <col min="1" max="1" width="9.140625" style="31"/>
    <col min="2" max="2" width="35.7109375" style="31" customWidth="1"/>
    <col min="3" max="9" width="14.7109375" style="31" customWidth="1"/>
    <col min="10" max="10" width="9.7109375" style="31" bestFit="1" customWidth="1"/>
    <col min="11" max="16384" width="9.140625" style="31"/>
  </cols>
  <sheetData>
    <row r="1" spans="1:9" ht="15" customHeight="1">
      <c r="B1" s="67"/>
    </row>
    <row r="2" spans="1:9" ht="50.1" customHeight="1">
      <c r="B2" s="721" t="s">
        <v>825</v>
      </c>
      <c r="C2" s="721"/>
      <c r="D2" s="721"/>
      <c r="E2" s="721"/>
      <c r="F2" s="721"/>
      <c r="G2" s="721"/>
      <c r="H2" s="721"/>
      <c r="I2" s="721"/>
    </row>
    <row r="3" spans="1:9" ht="15" customHeight="1">
      <c r="B3" s="67"/>
    </row>
    <row r="4" spans="1:9" ht="15" customHeight="1">
      <c r="B4" s="719" t="s">
        <v>812</v>
      </c>
      <c r="C4" s="719"/>
      <c r="D4" s="719"/>
      <c r="E4" s="719"/>
      <c r="F4" s="719"/>
      <c r="G4" s="719"/>
      <c r="H4" s="719"/>
      <c r="I4" s="719"/>
    </row>
    <row r="5" spans="1:9" ht="15" customHeight="1">
      <c r="B5" s="632" t="s">
        <v>801</v>
      </c>
      <c r="C5" s="632"/>
      <c r="D5" s="632"/>
      <c r="E5" s="632"/>
      <c r="F5" s="632"/>
      <c r="G5" s="632"/>
      <c r="H5" s="632"/>
    </row>
    <row r="6" spans="1:9" ht="15" customHeight="1">
      <c r="B6" s="636" t="s">
        <v>495</v>
      </c>
      <c r="C6" s="636"/>
      <c r="D6" s="636"/>
      <c r="E6" s="636"/>
      <c r="F6" s="636"/>
      <c r="G6" s="636"/>
      <c r="H6" s="636"/>
      <c r="I6"/>
    </row>
    <row r="7" spans="1:9" s="107" customFormat="1" ht="15" customHeight="1">
      <c r="B7" s="660"/>
      <c r="C7" s="630"/>
      <c r="D7" s="630"/>
      <c r="E7" s="630"/>
      <c r="F7" s="630"/>
      <c r="G7" s="630"/>
      <c r="H7" s="630"/>
      <c r="I7" s="660" t="s">
        <v>0</v>
      </c>
    </row>
    <row r="8" spans="1:9" s="108" customFormat="1" ht="15" customHeight="1">
      <c r="B8" s="720" t="s">
        <v>466</v>
      </c>
      <c r="C8" s="720"/>
      <c r="D8" s="720"/>
      <c r="E8" s="720"/>
      <c r="F8" s="720"/>
      <c r="G8" s="720"/>
      <c r="H8" s="720"/>
      <c r="I8" s="720"/>
    </row>
    <row r="9" spans="1:9" s="108" customFormat="1" ht="48" customHeight="1">
      <c r="B9" s="134" t="s">
        <v>467</v>
      </c>
      <c r="C9" s="135" t="s">
        <v>453</v>
      </c>
      <c r="D9" s="135" t="s">
        <v>454</v>
      </c>
      <c r="E9" s="136" t="s">
        <v>455</v>
      </c>
      <c r="F9" s="136" t="s">
        <v>456</v>
      </c>
      <c r="G9" s="137" t="s">
        <v>1</v>
      </c>
      <c r="H9" s="136" t="s">
        <v>468</v>
      </c>
      <c r="I9" s="136" t="s">
        <v>469</v>
      </c>
    </row>
    <row r="10" spans="1:9" ht="15" customHeight="1">
      <c r="B10" s="445" t="s">
        <v>800</v>
      </c>
      <c r="C10" s="114">
        <v>0</v>
      </c>
      <c r="D10" s="114">
        <v>0</v>
      </c>
      <c r="E10" s="446">
        <v>1.9</v>
      </c>
      <c r="F10" s="114">
        <v>0</v>
      </c>
      <c r="G10" s="116">
        <v>0</v>
      </c>
      <c r="H10" s="114">
        <v>0</v>
      </c>
      <c r="I10" s="114">
        <v>0</v>
      </c>
    </row>
    <row r="11" spans="1:9" ht="15" customHeight="1">
      <c r="B11" s="447" t="s">
        <v>470</v>
      </c>
      <c r="C11" s="117">
        <v>8215.4</v>
      </c>
      <c r="D11" s="117">
        <v>0</v>
      </c>
      <c r="E11" s="115">
        <v>2.9</v>
      </c>
      <c r="F11" s="117">
        <v>8215.4</v>
      </c>
      <c r="G11" s="118">
        <v>23824.6</v>
      </c>
      <c r="H11" s="117">
        <v>1906</v>
      </c>
      <c r="I11" s="117">
        <v>65.7</v>
      </c>
    </row>
    <row r="12" spans="1:9" ht="15" customHeight="1">
      <c r="B12" s="448" t="s">
        <v>471</v>
      </c>
      <c r="C12" s="117">
        <v>27378.799999999999</v>
      </c>
      <c r="D12" s="117">
        <v>0</v>
      </c>
      <c r="E12" s="115">
        <v>3.7</v>
      </c>
      <c r="F12" s="117">
        <v>27378.799999999999</v>
      </c>
      <c r="G12" s="118">
        <v>101301.7</v>
      </c>
      <c r="H12" s="117">
        <v>8104.1</v>
      </c>
      <c r="I12" s="117">
        <v>657.1</v>
      </c>
    </row>
    <row r="13" spans="1:9" ht="15" customHeight="1" thickBot="1">
      <c r="A13" s="122"/>
      <c r="B13" s="460" t="s">
        <v>2</v>
      </c>
      <c r="C13" s="124">
        <v>35594.199999999997</v>
      </c>
      <c r="D13" s="124">
        <v>0</v>
      </c>
      <c r="E13" s="449">
        <v>0</v>
      </c>
      <c r="F13" s="124">
        <v>35594.199999999997</v>
      </c>
      <c r="G13" s="450">
        <v>125126.2</v>
      </c>
      <c r="H13" s="124">
        <v>10010.1</v>
      </c>
      <c r="I13" s="124">
        <v>722.8</v>
      </c>
    </row>
    <row r="14" spans="1:9" ht="15" customHeight="1" thickTop="1">
      <c r="A14" s="122"/>
      <c r="B14" s="40"/>
      <c r="C14" s="40"/>
      <c r="D14" s="40"/>
      <c r="E14" s="40"/>
      <c r="F14" s="40"/>
      <c r="G14" s="40"/>
      <c r="H14" s="40"/>
      <c r="I14" s="40"/>
    </row>
    <row r="15" spans="1:9" ht="15" customHeight="1">
      <c r="A15" s="122"/>
      <c r="B15" s="719" t="s">
        <v>814</v>
      </c>
      <c r="C15" s="719"/>
      <c r="D15" s="719"/>
      <c r="E15" s="719"/>
      <c r="F15" s="719"/>
      <c r="G15" s="719"/>
      <c r="H15" s="719"/>
      <c r="I15" s="719"/>
    </row>
    <row r="16" spans="1:9" ht="15" customHeight="1">
      <c r="B16" s="632" t="s">
        <v>801</v>
      </c>
      <c r="C16" s="632"/>
      <c r="D16" s="632"/>
      <c r="E16" s="632"/>
      <c r="F16" s="632"/>
      <c r="G16" s="632"/>
      <c r="H16" s="632"/>
    </row>
    <row r="17" spans="1:9" ht="15" customHeight="1">
      <c r="B17" s="636" t="s">
        <v>495</v>
      </c>
      <c r="C17" s="636"/>
      <c r="D17" s="636"/>
      <c r="E17" s="636"/>
      <c r="F17" s="636"/>
      <c r="G17" s="636"/>
      <c r="H17" s="636"/>
      <c r="I17" s="459"/>
    </row>
    <row r="18" spans="1:9" ht="15" customHeight="1">
      <c r="A18" s="107"/>
      <c r="B18" s="660"/>
      <c r="C18" s="630"/>
      <c r="D18" s="630"/>
      <c r="E18" s="630"/>
      <c r="F18" s="630"/>
      <c r="G18" s="630"/>
      <c r="H18" s="630"/>
      <c r="I18" s="660" t="s">
        <v>0</v>
      </c>
    </row>
    <row r="19" spans="1:9" ht="15" customHeight="1">
      <c r="A19" s="108"/>
      <c r="B19" s="720" t="s">
        <v>466</v>
      </c>
      <c r="C19" s="720"/>
      <c r="D19" s="720"/>
      <c r="E19" s="720"/>
      <c r="F19" s="720"/>
      <c r="G19" s="720"/>
      <c r="H19" s="720"/>
      <c r="I19" s="720"/>
    </row>
    <row r="20" spans="1:9" ht="48" customHeight="1">
      <c r="A20" s="108"/>
      <c r="B20" s="134" t="s">
        <v>467</v>
      </c>
      <c r="C20" s="135" t="s">
        <v>453</v>
      </c>
      <c r="D20" s="135" t="s">
        <v>454</v>
      </c>
      <c r="E20" s="136" t="s">
        <v>455</v>
      </c>
      <c r="F20" s="136" t="s">
        <v>456</v>
      </c>
      <c r="G20" s="137" t="s">
        <v>1</v>
      </c>
      <c r="H20" s="136" t="s">
        <v>468</v>
      </c>
      <c r="I20" s="136" t="s">
        <v>469</v>
      </c>
    </row>
    <row r="21" spans="1:9" ht="15" customHeight="1">
      <c r="B21" s="445" t="s">
        <v>800</v>
      </c>
      <c r="C21" s="451">
        <v>1216759.6000000001</v>
      </c>
      <c r="D21" s="452">
        <v>0</v>
      </c>
      <c r="E21" s="453">
        <v>1.9</v>
      </c>
      <c r="F21" s="452">
        <v>1216759.6000000001</v>
      </c>
      <c r="G21" s="454">
        <v>2311843.1</v>
      </c>
      <c r="H21" s="451">
        <v>184947.5</v>
      </c>
      <c r="I21" s="451">
        <v>9734.1</v>
      </c>
    </row>
    <row r="22" spans="1:9" ht="15" customHeight="1">
      <c r="B22" s="447" t="s">
        <v>470</v>
      </c>
      <c r="C22" s="451">
        <v>7303.4</v>
      </c>
      <c r="D22" s="451">
        <v>0</v>
      </c>
      <c r="E22" s="455">
        <v>2.9</v>
      </c>
      <c r="F22" s="451">
        <v>7303.4</v>
      </c>
      <c r="G22" s="454">
        <v>21179.8</v>
      </c>
      <c r="H22" s="451">
        <v>1694.4</v>
      </c>
      <c r="I22" s="451">
        <v>58.4</v>
      </c>
    </row>
    <row r="23" spans="1:9" ht="15" customHeight="1">
      <c r="B23" s="448" t="s">
        <v>471</v>
      </c>
      <c r="C23" s="451">
        <v>97955.199999999997</v>
      </c>
      <c r="D23" s="451">
        <v>0</v>
      </c>
      <c r="E23" s="455">
        <v>3.7</v>
      </c>
      <c r="F23" s="451">
        <v>97955.199999999997</v>
      </c>
      <c r="G23" s="454">
        <v>362434.4</v>
      </c>
      <c r="H23" s="451">
        <v>28994.7</v>
      </c>
      <c r="I23" s="451">
        <v>2350.9</v>
      </c>
    </row>
    <row r="24" spans="1:9" ht="15" customHeight="1" thickBot="1">
      <c r="A24" s="122"/>
      <c r="B24" s="460" t="s">
        <v>2</v>
      </c>
      <c r="C24" s="456">
        <v>1322018.2</v>
      </c>
      <c r="D24" s="456">
        <v>0</v>
      </c>
      <c r="E24" s="457">
        <v>0</v>
      </c>
      <c r="F24" s="456">
        <v>1322018.2</v>
      </c>
      <c r="G24" s="458">
        <v>2695457.3</v>
      </c>
      <c r="H24" s="456">
        <v>215636.6</v>
      </c>
      <c r="I24" s="456">
        <v>12143.4</v>
      </c>
    </row>
    <row r="25" spans="1:9" ht="15" customHeight="1" thickTop="1"/>
    <row r="26" spans="1:9" ht="15" customHeight="1">
      <c r="I26" s="712" t="s">
        <v>860</v>
      </c>
    </row>
    <row r="27" spans="1:9" ht="15" customHeight="1">
      <c r="I27" s="712"/>
    </row>
  </sheetData>
  <mergeCells count="6">
    <mergeCell ref="I26:I27"/>
    <mergeCell ref="B19:I19"/>
    <mergeCell ref="B2:I2"/>
    <mergeCell ref="B8:I8"/>
    <mergeCell ref="B4:I4"/>
    <mergeCell ref="B15:I15"/>
  </mergeCells>
  <hyperlinks>
    <hyperlink ref="I26" location="Índice!A1" display="Back to the 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2:P65"/>
  <sheetViews>
    <sheetView showGridLines="0" showZeros="0" zoomScaleNormal="100" workbookViewId="0">
      <selection activeCell="K5" sqref="K5:K6"/>
    </sheetView>
  </sheetViews>
  <sheetFormatPr defaultRowHeight="12"/>
  <cols>
    <col min="1" max="1" width="3.7109375" style="2" customWidth="1"/>
    <col min="2" max="2" width="50.7109375" style="2" customWidth="1"/>
    <col min="3" max="9" width="15.28515625" style="2" customWidth="1"/>
    <col min="10" max="10" width="3.7109375" style="2" customWidth="1"/>
    <col min="11" max="11" width="10.5703125" style="2" customWidth="1"/>
    <col min="12" max="16384" width="9.140625" style="2"/>
  </cols>
  <sheetData>
    <row r="2" spans="2:16" ht="15" customHeight="1">
      <c r="B2" s="719" t="s">
        <v>812</v>
      </c>
      <c r="C2" s="719"/>
      <c r="D2" s="719"/>
      <c r="E2" s="719"/>
      <c r="F2" s="719"/>
      <c r="G2" s="719"/>
      <c r="H2" s="719"/>
      <c r="I2" s="719"/>
    </row>
    <row r="3" spans="2:16" ht="15" customHeight="1">
      <c r="B3" s="632" t="s">
        <v>472</v>
      </c>
      <c r="C3" s="632"/>
      <c r="D3" s="632"/>
      <c r="E3" s="632"/>
      <c r="F3" s="632"/>
      <c r="G3" s="632"/>
      <c r="H3" s="632"/>
      <c r="I3" s="632"/>
    </row>
    <row r="4" spans="2:16" s="138" customFormat="1" ht="15" customHeight="1">
      <c r="B4" s="636" t="s">
        <v>473</v>
      </c>
      <c r="C4" s="636"/>
      <c r="D4" s="636"/>
      <c r="E4" s="636"/>
      <c r="F4" s="636"/>
      <c r="G4" s="636"/>
      <c r="H4" s="636"/>
      <c r="I4" s="636"/>
    </row>
    <row r="5" spans="2:16" s="138" customFormat="1" ht="15" customHeight="1">
      <c r="B5" s="81"/>
      <c r="C5" s="31"/>
      <c r="D5" s="139"/>
      <c r="E5" s="107"/>
      <c r="F5" s="140"/>
      <c r="G5" s="140"/>
      <c r="H5" s="725" t="s">
        <v>0</v>
      </c>
      <c r="I5" s="725"/>
      <c r="K5" s="712" t="s">
        <v>860</v>
      </c>
    </row>
    <row r="6" spans="2:16" s="68" customFormat="1" ht="15" customHeight="1">
      <c r="B6" s="69"/>
      <c r="C6" s="77" t="s">
        <v>474</v>
      </c>
      <c r="D6" s="77" t="s">
        <v>475</v>
      </c>
      <c r="E6" s="77" t="s">
        <v>476</v>
      </c>
      <c r="F6" s="77" t="s">
        <v>477</v>
      </c>
      <c r="G6" s="77" t="s">
        <v>478</v>
      </c>
      <c r="H6" s="77" t="s">
        <v>479</v>
      </c>
      <c r="I6" s="77" t="s">
        <v>480</v>
      </c>
      <c r="K6" s="712"/>
    </row>
    <row r="7" spans="2:16" s="68" customFormat="1" ht="24.95" customHeight="1">
      <c r="B7" s="74"/>
      <c r="C7" s="722" t="s">
        <v>481</v>
      </c>
      <c r="D7" s="722"/>
      <c r="E7" s="723" t="s">
        <v>482</v>
      </c>
      <c r="F7" s="723" t="s">
        <v>483</v>
      </c>
      <c r="G7" s="723" t="s">
        <v>484</v>
      </c>
      <c r="H7" s="723" t="s">
        <v>485</v>
      </c>
      <c r="I7" s="141" t="s">
        <v>486</v>
      </c>
    </row>
    <row r="8" spans="2:16" s="68" customFormat="1" ht="33.75">
      <c r="B8" s="75"/>
      <c r="C8" s="72" t="s">
        <v>487</v>
      </c>
      <c r="D8" s="72" t="s">
        <v>488</v>
      </c>
      <c r="E8" s="724"/>
      <c r="F8" s="724"/>
      <c r="G8" s="724"/>
      <c r="H8" s="724"/>
      <c r="I8" s="72" t="s">
        <v>489</v>
      </c>
    </row>
    <row r="9" spans="2:16" ht="15" customHeight="1">
      <c r="B9" s="142" t="s">
        <v>490</v>
      </c>
      <c r="C9" s="143">
        <v>0</v>
      </c>
      <c r="D9" s="143">
        <v>0</v>
      </c>
      <c r="E9" s="143">
        <v>0</v>
      </c>
      <c r="F9" s="143">
        <v>0</v>
      </c>
      <c r="G9" s="143">
        <v>0</v>
      </c>
      <c r="H9" s="143">
        <v>0</v>
      </c>
      <c r="I9" s="143">
        <v>0</v>
      </c>
    </row>
    <row r="10" spans="2:16" ht="15" customHeight="1">
      <c r="B10" s="88" t="s">
        <v>491</v>
      </c>
      <c r="C10" s="90">
        <v>0</v>
      </c>
      <c r="D10" s="90">
        <v>0</v>
      </c>
      <c r="E10" s="90">
        <v>0</v>
      </c>
      <c r="F10" s="90">
        <v>0</v>
      </c>
      <c r="G10" s="90">
        <v>0</v>
      </c>
      <c r="H10" s="90">
        <v>0</v>
      </c>
      <c r="I10" s="90">
        <v>0</v>
      </c>
    </row>
    <row r="11" spans="2:16" ht="15" customHeight="1">
      <c r="B11" s="88" t="s">
        <v>492</v>
      </c>
      <c r="C11" s="90">
        <v>4764905.4000000004</v>
      </c>
      <c r="D11" s="90">
        <v>13268237.699999999</v>
      </c>
      <c r="E11" s="90">
        <v>0</v>
      </c>
      <c r="F11" s="90">
        <v>2447367.6</v>
      </c>
      <c r="G11" s="90">
        <v>0</v>
      </c>
      <c r="H11" s="90">
        <v>0</v>
      </c>
      <c r="I11" s="90">
        <v>15585775.5</v>
      </c>
    </row>
    <row r="12" spans="2:16" ht="15" customHeight="1">
      <c r="B12" s="88" t="s">
        <v>493</v>
      </c>
      <c r="C12" s="90">
        <v>2237327.2000000002</v>
      </c>
      <c r="D12" s="90">
        <v>27379800.100000001</v>
      </c>
      <c r="E12" s="90">
        <v>0</v>
      </c>
      <c r="F12" s="90">
        <v>660182.9</v>
      </c>
      <c r="G12" s="90">
        <v>0</v>
      </c>
      <c r="H12" s="90">
        <v>0</v>
      </c>
      <c r="I12" s="90">
        <v>28956944.399999999</v>
      </c>
    </row>
    <row r="13" spans="2:16" ht="15" customHeight="1">
      <c r="B13" s="88" t="s">
        <v>495</v>
      </c>
      <c r="C13" s="90">
        <v>0</v>
      </c>
      <c r="D13" s="90">
        <v>593948.1</v>
      </c>
      <c r="E13" s="90">
        <v>0</v>
      </c>
      <c r="F13" s="90">
        <v>141292.4</v>
      </c>
      <c r="G13" s="90">
        <v>0</v>
      </c>
      <c r="H13" s="90">
        <v>0</v>
      </c>
      <c r="I13" s="90">
        <v>452655.7</v>
      </c>
    </row>
    <row r="14" spans="2:16" ht="15" customHeight="1">
      <c r="B14" s="94" t="s">
        <v>496</v>
      </c>
      <c r="C14" s="96">
        <v>7002232.7000000002</v>
      </c>
      <c r="D14" s="96">
        <v>41241985.799999997</v>
      </c>
      <c r="E14" s="96">
        <v>0</v>
      </c>
      <c r="F14" s="96">
        <v>3248842.9</v>
      </c>
      <c r="G14" s="96">
        <v>0</v>
      </c>
      <c r="H14" s="96">
        <v>0</v>
      </c>
      <c r="I14" s="96">
        <v>44995375.600000001</v>
      </c>
      <c r="J14" s="10"/>
      <c r="K14" s="10"/>
      <c r="L14" s="10">
        <f t="shared" ref="L14:P14" si="0">SUM(E9:E13)-E14</f>
        <v>0</v>
      </c>
      <c r="M14" s="10">
        <f t="shared" si="0"/>
        <v>0</v>
      </c>
      <c r="N14" s="10">
        <f t="shared" si="0"/>
        <v>0</v>
      </c>
      <c r="O14" s="10">
        <f t="shared" si="0"/>
        <v>0</v>
      </c>
      <c r="P14" s="10">
        <f t="shared" si="0"/>
        <v>0</v>
      </c>
    </row>
    <row r="15" spans="2:16" ht="15" customHeight="1">
      <c r="B15" s="88" t="s">
        <v>490</v>
      </c>
      <c r="C15" s="90">
        <v>0</v>
      </c>
      <c r="D15" s="90">
        <v>11349627.800000001</v>
      </c>
      <c r="E15" s="90">
        <v>0</v>
      </c>
      <c r="F15" s="90">
        <v>1822.9</v>
      </c>
      <c r="G15" s="90">
        <v>0</v>
      </c>
      <c r="H15" s="90">
        <v>0</v>
      </c>
      <c r="I15" s="90">
        <v>11347804.9</v>
      </c>
    </row>
    <row r="16" spans="2:16" ht="15" customHeight="1">
      <c r="B16" s="88" t="s">
        <v>497</v>
      </c>
      <c r="C16" s="90">
        <v>0</v>
      </c>
      <c r="D16" s="90">
        <v>744692.6</v>
      </c>
      <c r="E16" s="90">
        <v>0</v>
      </c>
      <c r="F16" s="90">
        <v>708.2</v>
      </c>
      <c r="G16" s="90">
        <v>0</v>
      </c>
      <c r="H16" s="90">
        <v>0</v>
      </c>
      <c r="I16" s="90">
        <v>743984.4</v>
      </c>
    </row>
    <row r="17" spans="1:9" ht="15" customHeight="1">
      <c r="B17" s="88" t="s">
        <v>498</v>
      </c>
      <c r="C17" s="90">
        <v>0</v>
      </c>
      <c r="D17" s="90">
        <v>349155.6</v>
      </c>
      <c r="E17" s="90">
        <v>0</v>
      </c>
      <c r="F17" s="90">
        <v>2089.9</v>
      </c>
      <c r="G17" s="90">
        <v>0</v>
      </c>
      <c r="H17" s="90">
        <v>0</v>
      </c>
      <c r="I17" s="90">
        <v>347065.7</v>
      </c>
    </row>
    <row r="18" spans="1:9" ht="15" customHeight="1">
      <c r="B18" s="88" t="s">
        <v>499</v>
      </c>
      <c r="C18" s="90">
        <v>0</v>
      </c>
      <c r="D18" s="90">
        <v>19431.900000000001</v>
      </c>
      <c r="E18" s="90">
        <v>0</v>
      </c>
      <c r="F18" s="90">
        <v>0</v>
      </c>
      <c r="G18" s="90">
        <v>0</v>
      </c>
      <c r="H18" s="90">
        <v>0</v>
      </c>
      <c r="I18" s="90">
        <v>19431.900000000001</v>
      </c>
    </row>
    <row r="19" spans="1:9" ht="15" customHeight="1">
      <c r="B19" s="88" t="s">
        <v>500</v>
      </c>
      <c r="C19" s="90">
        <v>0</v>
      </c>
      <c r="D19" s="90">
        <v>0</v>
      </c>
      <c r="E19" s="90">
        <v>0</v>
      </c>
      <c r="F19" s="90">
        <v>0</v>
      </c>
      <c r="G19" s="90">
        <v>0</v>
      </c>
      <c r="H19" s="90">
        <v>0</v>
      </c>
      <c r="I19" s="90">
        <v>0</v>
      </c>
    </row>
    <row r="20" spans="1:9" ht="15" customHeight="1">
      <c r="B20" s="88" t="s">
        <v>491</v>
      </c>
      <c r="C20" s="90">
        <v>0</v>
      </c>
      <c r="D20" s="90">
        <v>2914386.2</v>
      </c>
      <c r="E20" s="90">
        <v>0</v>
      </c>
      <c r="F20" s="90">
        <v>131.5</v>
      </c>
      <c r="G20" s="90">
        <v>0</v>
      </c>
      <c r="H20" s="90">
        <v>0</v>
      </c>
      <c r="I20" s="90">
        <v>2914254.7</v>
      </c>
    </row>
    <row r="21" spans="1:9" ht="15" customHeight="1">
      <c r="B21" s="88" t="s">
        <v>492</v>
      </c>
      <c r="C21" s="90">
        <v>0</v>
      </c>
      <c r="D21" s="90">
        <v>8150275.5</v>
      </c>
      <c r="E21" s="90">
        <v>0</v>
      </c>
      <c r="F21" s="90">
        <v>39389.4</v>
      </c>
      <c r="G21" s="90">
        <v>0</v>
      </c>
      <c r="H21" s="90">
        <v>0</v>
      </c>
      <c r="I21" s="90">
        <v>8110886.0999999996</v>
      </c>
    </row>
    <row r="22" spans="1:9" ht="15" customHeight="1">
      <c r="A22" s="10"/>
      <c r="B22" s="88" t="s">
        <v>493</v>
      </c>
      <c r="C22" s="90">
        <v>0</v>
      </c>
      <c r="D22" s="90">
        <v>2524644.1</v>
      </c>
      <c r="E22" s="90">
        <v>0</v>
      </c>
      <c r="F22" s="90">
        <v>25009.7</v>
      </c>
      <c r="G22" s="90">
        <v>0</v>
      </c>
      <c r="H22" s="90">
        <v>0</v>
      </c>
      <c r="I22" s="90">
        <v>2499634.2999999998</v>
      </c>
    </row>
    <row r="23" spans="1:9" ht="15" customHeight="1">
      <c r="A23" s="10"/>
      <c r="B23" s="88" t="s">
        <v>501</v>
      </c>
      <c r="C23" s="90">
        <v>0</v>
      </c>
      <c r="D23" s="90">
        <v>985518.8</v>
      </c>
      <c r="E23" s="90">
        <v>0</v>
      </c>
      <c r="F23" s="90">
        <v>22942</v>
      </c>
      <c r="G23" s="90">
        <v>0</v>
      </c>
      <c r="H23" s="90">
        <v>0</v>
      </c>
      <c r="I23" s="90">
        <v>962576.8</v>
      </c>
    </row>
    <row r="24" spans="1:9" ht="15" customHeight="1">
      <c r="A24" s="10"/>
      <c r="B24" s="88" t="s">
        <v>502</v>
      </c>
      <c r="C24" s="90">
        <v>943784.7</v>
      </c>
      <c r="D24" s="90">
        <v>0</v>
      </c>
      <c r="E24" s="90">
        <v>0</v>
      </c>
      <c r="F24" s="90">
        <v>343114.2</v>
      </c>
      <c r="G24" s="90">
        <v>0</v>
      </c>
      <c r="H24" s="90">
        <v>0</v>
      </c>
      <c r="I24" s="90">
        <v>600670.5</v>
      </c>
    </row>
    <row r="25" spans="1:9" ht="15" customHeight="1">
      <c r="A25" s="10"/>
      <c r="B25" s="88" t="s">
        <v>503</v>
      </c>
      <c r="C25" s="90">
        <v>0</v>
      </c>
      <c r="D25" s="90">
        <v>0</v>
      </c>
      <c r="E25" s="90">
        <v>0</v>
      </c>
      <c r="F25" s="90">
        <v>0</v>
      </c>
      <c r="G25" s="90">
        <v>0</v>
      </c>
      <c r="H25" s="90">
        <v>0</v>
      </c>
      <c r="I25" s="90">
        <v>0</v>
      </c>
    </row>
    <row r="26" spans="1:9" ht="15" customHeight="1">
      <c r="A26" s="10"/>
      <c r="B26" s="88" t="s">
        <v>504</v>
      </c>
      <c r="C26" s="90">
        <v>0</v>
      </c>
      <c r="D26" s="90">
        <v>0</v>
      </c>
      <c r="E26" s="90">
        <v>0</v>
      </c>
      <c r="F26" s="90">
        <v>0</v>
      </c>
      <c r="G26" s="90">
        <v>0</v>
      </c>
      <c r="H26" s="90">
        <v>0</v>
      </c>
      <c r="I26" s="90">
        <v>0</v>
      </c>
    </row>
    <row r="27" spans="1:9" ht="15" customHeight="1">
      <c r="A27" s="10"/>
      <c r="B27" s="88" t="s">
        <v>505</v>
      </c>
      <c r="C27" s="90">
        <v>0</v>
      </c>
      <c r="D27" s="90">
        <v>0</v>
      </c>
      <c r="E27" s="90">
        <v>0</v>
      </c>
      <c r="F27" s="90">
        <v>0</v>
      </c>
      <c r="G27" s="90">
        <v>0</v>
      </c>
      <c r="H27" s="90">
        <v>0</v>
      </c>
      <c r="I27" s="90">
        <v>0</v>
      </c>
    </row>
    <row r="28" spans="1:9" ht="15" customHeight="1">
      <c r="A28" s="10"/>
      <c r="B28" s="88" t="s">
        <v>506</v>
      </c>
      <c r="C28" s="90">
        <v>0</v>
      </c>
      <c r="D28" s="90">
        <v>22328.799999999999</v>
      </c>
      <c r="E28" s="90">
        <v>0</v>
      </c>
      <c r="F28" s="90">
        <v>1189.5</v>
      </c>
      <c r="G28" s="90">
        <v>0</v>
      </c>
      <c r="H28" s="90">
        <v>0</v>
      </c>
      <c r="I28" s="90">
        <v>21139.3</v>
      </c>
    </row>
    <row r="29" spans="1:9" ht="15" customHeight="1">
      <c r="A29" s="10"/>
      <c r="B29" s="88" t="s">
        <v>507</v>
      </c>
      <c r="C29" s="90">
        <v>0</v>
      </c>
      <c r="D29" s="90">
        <v>22452.7</v>
      </c>
      <c r="E29" s="90">
        <v>0</v>
      </c>
      <c r="F29" s="90">
        <v>10972.2</v>
      </c>
      <c r="G29" s="90">
        <v>0</v>
      </c>
      <c r="H29" s="90">
        <v>0</v>
      </c>
      <c r="I29" s="90">
        <v>11480.5</v>
      </c>
    </row>
    <row r="30" spans="1:9" ht="15" customHeight="1">
      <c r="A30" s="10"/>
      <c r="B30" s="88" t="s">
        <v>508</v>
      </c>
      <c r="C30" s="90">
        <v>0</v>
      </c>
      <c r="D30" s="90">
        <v>0</v>
      </c>
      <c r="E30" s="90">
        <v>0</v>
      </c>
      <c r="F30" s="90">
        <v>0</v>
      </c>
      <c r="G30" s="90">
        <v>0</v>
      </c>
      <c r="H30" s="90">
        <v>0</v>
      </c>
      <c r="I30" s="90">
        <v>0</v>
      </c>
    </row>
    <row r="31" spans="1:9" ht="15" customHeight="1">
      <c r="A31" s="10"/>
      <c r="B31" s="147" t="s">
        <v>509</v>
      </c>
      <c r="C31" s="96">
        <v>943784.7</v>
      </c>
      <c r="D31" s="96">
        <v>27082514.000000004</v>
      </c>
      <c r="E31" s="96">
        <v>0</v>
      </c>
      <c r="F31" s="96">
        <v>447369.50000000006</v>
      </c>
      <c r="G31" s="96">
        <v>0</v>
      </c>
      <c r="H31" s="96">
        <v>0</v>
      </c>
      <c r="I31" s="96">
        <v>27578929.100000005</v>
      </c>
    </row>
    <row r="32" spans="1:9" ht="15" customHeight="1" thickBot="1">
      <c r="A32" s="10"/>
      <c r="B32" s="148" t="s">
        <v>2</v>
      </c>
      <c r="C32" s="149">
        <v>7946017.4000000004</v>
      </c>
      <c r="D32" s="149">
        <v>68324499.799999997</v>
      </c>
      <c r="E32" s="149">
        <v>0</v>
      </c>
      <c r="F32" s="149">
        <v>3696212.4</v>
      </c>
      <c r="G32" s="149">
        <v>0</v>
      </c>
      <c r="H32" s="149">
        <v>0</v>
      </c>
      <c r="I32" s="149">
        <v>72574304.700000003</v>
      </c>
    </row>
    <row r="33" spans="2:9" ht="15" customHeight="1" thickTop="1">
      <c r="C33" s="674"/>
      <c r="D33" s="674"/>
      <c r="E33" s="674"/>
      <c r="F33" s="674"/>
      <c r="G33" s="674"/>
      <c r="H33" s="674"/>
      <c r="I33" s="674"/>
    </row>
    <row r="34" spans="2:9" ht="15" customHeight="1">
      <c r="B34" s="719" t="s">
        <v>814</v>
      </c>
      <c r="C34" s="719"/>
      <c r="D34" s="719"/>
      <c r="E34" s="719"/>
      <c r="F34" s="719"/>
      <c r="G34" s="719"/>
      <c r="H34" s="719"/>
      <c r="I34" s="719"/>
    </row>
    <row r="35" spans="2:9" ht="15" customHeight="1">
      <c r="B35" s="632" t="s">
        <v>472</v>
      </c>
      <c r="C35" s="632"/>
      <c r="D35" s="632"/>
      <c r="E35" s="632"/>
      <c r="F35" s="632"/>
      <c r="G35" s="632"/>
      <c r="H35" s="632"/>
      <c r="I35" s="632"/>
    </row>
    <row r="36" spans="2:9" s="138" customFormat="1" ht="15" customHeight="1">
      <c r="B36" s="636" t="s">
        <v>473</v>
      </c>
      <c r="C36" s="636"/>
      <c r="D36" s="636"/>
      <c r="E36" s="636"/>
      <c r="F36" s="636"/>
      <c r="G36" s="636"/>
      <c r="H36" s="636"/>
      <c r="I36" s="636"/>
    </row>
    <row r="37" spans="2:9" s="138" customFormat="1" ht="15" customHeight="1">
      <c r="B37" s="81"/>
      <c r="C37" s="31"/>
      <c r="D37" s="139"/>
      <c r="E37" s="107"/>
      <c r="F37" s="140"/>
      <c r="G37" s="140"/>
      <c r="H37" s="725" t="s">
        <v>0</v>
      </c>
      <c r="I37" s="725"/>
    </row>
    <row r="38" spans="2:9" s="68" customFormat="1" ht="15" customHeight="1">
      <c r="B38" s="69"/>
      <c r="C38" s="421" t="s">
        <v>474</v>
      </c>
      <c r="D38" s="421" t="s">
        <v>475</v>
      </c>
      <c r="E38" s="421" t="s">
        <v>476</v>
      </c>
      <c r="F38" s="421" t="s">
        <v>477</v>
      </c>
      <c r="G38" s="421" t="s">
        <v>478</v>
      </c>
      <c r="H38" s="421" t="s">
        <v>479</v>
      </c>
      <c r="I38" s="421" t="s">
        <v>480</v>
      </c>
    </row>
    <row r="39" spans="2:9" s="68" customFormat="1" ht="28.5" customHeight="1">
      <c r="B39" s="422"/>
      <c r="C39" s="722" t="s">
        <v>481</v>
      </c>
      <c r="D39" s="722"/>
      <c r="E39" s="723" t="s">
        <v>482</v>
      </c>
      <c r="F39" s="723" t="s">
        <v>483</v>
      </c>
      <c r="G39" s="723" t="s">
        <v>484</v>
      </c>
      <c r="H39" s="723" t="s">
        <v>485</v>
      </c>
      <c r="I39" s="141" t="s">
        <v>486</v>
      </c>
    </row>
    <row r="40" spans="2:9" s="68" customFormat="1" ht="33.75" customHeight="1">
      <c r="B40" s="423"/>
      <c r="C40" s="420" t="s">
        <v>487</v>
      </c>
      <c r="D40" s="420" t="s">
        <v>488</v>
      </c>
      <c r="E40" s="724"/>
      <c r="F40" s="724"/>
      <c r="G40" s="724"/>
      <c r="H40" s="724"/>
      <c r="I40" s="420" t="s">
        <v>489</v>
      </c>
    </row>
    <row r="41" spans="2:9" ht="15" customHeight="1">
      <c r="B41" s="142" t="s">
        <v>490</v>
      </c>
      <c r="C41" s="143">
        <v>0</v>
      </c>
      <c r="D41" s="143">
        <v>0</v>
      </c>
      <c r="E41" s="143">
        <v>0</v>
      </c>
      <c r="F41" s="143">
        <v>0</v>
      </c>
      <c r="G41" s="143">
        <v>0</v>
      </c>
      <c r="H41" s="143">
        <v>0</v>
      </c>
      <c r="I41" s="143">
        <v>0</v>
      </c>
    </row>
    <row r="42" spans="2:9" ht="15" customHeight="1">
      <c r="B42" s="88" t="s">
        <v>491</v>
      </c>
      <c r="C42" s="90">
        <v>0</v>
      </c>
      <c r="D42" s="90">
        <v>0</v>
      </c>
      <c r="E42" s="90">
        <v>0</v>
      </c>
      <c r="F42" s="90">
        <v>0</v>
      </c>
      <c r="G42" s="90">
        <v>0</v>
      </c>
      <c r="H42" s="90">
        <v>0</v>
      </c>
      <c r="I42" s="90">
        <v>0</v>
      </c>
    </row>
    <row r="43" spans="2:9" ht="15" customHeight="1">
      <c r="B43" s="88" t="s">
        <v>492</v>
      </c>
      <c r="C43" s="90">
        <v>4173730.9</v>
      </c>
      <c r="D43" s="90">
        <v>13154000.699999999</v>
      </c>
      <c r="E43" s="90">
        <v>0</v>
      </c>
      <c r="F43" s="90">
        <v>2329434.7000000002</v>
      </c>
      <c r="G43" s="90">
        <v>0</v>
      </c>
      <c r="H43" s="90">
        <v>0</v>
      </c>
      <c r="I43" s="90">
        <v>14998296.9</v>
      </c>
    </row>
    <row r="44" spans="2:9" ht="15" customHeight="1">
      <c r="B44" s="88" t="s">
        <v>493</v>
      </c>
      <c r="C44" s="90">
        <v>1992730.1</v>
      </c>
      <c r="D44" s="90">
        <v>27636689.199999999</v>
      </c>
      <c r="E44" s="90">
        <v>0</v>
      </c>
      <c r="F44" s="90">
        <v>672289</v>
      </c>
      <c r="G44" s="90">
        <v>0</v>
      </c>
      <c r="H44" s="90">
        <v>0</v>
      </c>
      <c r="I44" s="90">
        <v>28957130.300000001</v>
      </c>
    </row>
    <row r="45" spans="2:9" ht="15" customHeight="1">
      <c r="B45" s="88" t="s">
        <v>495</v>
      </c>
      <c r="C45" s="90">
        <v>0</v>
      </c>
      <c r="D45" s="90">
        <v>1701822.3</v>
      </c>
      <c r="E45" s="90">
        <v>0</v>
      </c>
      <c r="F45" s="90">
        <v>58570.5</v>
      </c>
      <c r="G45" s="90">
        <v>0</v>
      </c>
      <c r="H45" s="90">
        <v>0</v>
      </c>
      <c r="I45" s="90">
        <v>1643251.8</v>
      </c>
    </row>
    <row r="46" spans="2:9" ht="15" customHeight="1">
      <c r="B46" s="94" t="s">
        <v>496</v>
      </c>
      <c r="C46" s="96">
        <v>6166460.9000000004</v>
      </c>
      <c r="D46" s="96">
        <v>42492512.299999997</v>
      </c>
      <c r="E46" s="96">
        <v>0</v>
      </c>
      <c r="F46" s="96">
        <v>3060294.3</v>
      </c>
      <c r="G46" s="96">
        <v>0</v>
      </c>
      <c r="H46" s="96">
        <v>0</v>
      </c>
      <c r="I46" s="96">
        <v>45598679</v>
      </c>
    </row>
    <row r="47" spans="2:9" ht="15" customHeight="1">
      <c r="B47" s="88" t="s">
        <v>490</v>
      </c>
      <c r="C47" s="90">
        <v>0</v>
      </c>
      <c r="D47" s="90">
        <v>13586167.800000001</v>
      </c>
      <c r="E47" s="90">
        <v>0</v>
      </c>
      <c r="F47" s="90">
        <v>4094.8</v>
      </c>
      <c r="G47" s="90">
        <v>0</v>
      </c>
      <c r="H47" s="90">
        <v>0</v>
      </c>
      <c r="I47" s="90">
        <v>13582072.9</v>
      </c>
    </row>
    <row r="48" spans="2:9" ht="15" customHeight="1">
      <c r="B48" s="88" t="s">
        <v>497</v>
      </c>
      <c r="C48" s="90">
        <v>0</v>
      </c>
      <c r="D48" s="90">
        <v>833060.4</v>
      </c>
      <c r="E48" s="90">
        <v>0</v>
      </c>
      <c r="F48" s="90">
        <v>1642.1</v>
      </c>
      <c r="G48" s="90">
        <v>0</v>
      </c>
      <c r="H48" s="90">
        <v>0</v>
      </c>
      <c r="I48" s="90">
        <v>831418.3</v>
      </c>
    </row>
    <row r="49" spans="1:11" ht="15" customHeight="1">
      <c r="B49" s="88" t="s">
        <v>498</v>
      </c>
      <c r="C49" s="90">
        <v>0</v>
      </c>
      <c r="D49" s="90">
        <v>212931.8</v>
      </c>
      <c r="E49" s="90">
        <v>0</v>
      </c>
      <c r="F49" s="90">
        <v>1901.7</v>
      </c>
      <c r="G49" s="90">
        <v>0</v>
      </c>
      <c r="H49" s="90">
        <v>0</v>
      </c>
      <c r="I49" s="90">
        <v>211030.1</v>
      </c>
    </row>
    <row r="50" spans="1:11" ht="15" customHeight="1">
      <c r="B50" s="88" t="s">
        <v>499</v>
      </c>
      <c r="C50" s="90">
        <v>0</v>
      </c>
      <c r="D50" s="90">
        <v>18485.5</v>
      </c>
      <c r="E50" s="90">
        <v>0</v>
      </c>
      <c r="F50" s="90">
        <v>0</v>
      </c>
      <c r="G50" s="90">
        <v>0</v>
      </c>
      <c r="H50" s="90">
        <v>0</v>
      </c>
      <c r="I50" s="90">
        <v>18485.5</v>
      </c>
    </row>
    <row r="51" spans="1:11" ht="15" customHeight="1">
      <c r="B51" s="88" t="s">
        <v>500</v>
      </c>
      <c r="C51" s="90">
        <v>0</v>
      </c>
      <c r="D51" s="90">
        <v>0</v>
      </c>
      <c r="E51" s="90">
        <v>0</v>
      </c>
      <c r="F51" s="90">
        <v>0</v>
      </c>
      <c r="G51" s="90">
        <v>0</v>
      </c>
      <c r="H51" s="90">
        <v>0</v>
      </c>
      <c r="I51" s="90">
        <v>0</v>
      </c>
    </row>
    <row r="52" spans="1:11" ht="15" customHeight="1">
      <c r="B52" s="88" t="s">
        <v>491</v>
      </c>
      <c r="C52" s="90">
        <v>0</v>
      </c>
      <c r="D52" s="90">
        <v>2685839.6</v>
      </c>
      <c r="E52" s="90">
        <v>0</v>
      </c>
      <c r="F52" s="90">
        <v>1782.3</v>
      </c>
      <c r="G52" s="90">
        <v>0</v>
      </c>
      <c r="H52" s="90">
        <v>0</v>
      </c>
      <c r="I52" s="90">
        <v>2684057.2999999998</v>
      </c>
    </row>
    <row r="53" spans="1:11" ht="15" customHeight="1">
      <c r="B53" s="88" t="s">
        <v>492</v>
      </c>
      <c r="C53" s="90">
        <v>0</v>
      </c>
      <c r="D53" s="90">
        <v>8029480.5999999996</v>
      </c>
      <c r="E53" s="90">
        <v>0</v>
      </c>
      <c r="F53" s="90">
        <v>46693</v>
      </c>
      <c r="G53" s="90">
        <v>0</v>
      </c>
      <c r="H53" s="90">
        <v>0</v>
      </c>
      <c r="I53" s="90">
        <v>7982787.5999999996</v>
      </c>
    </row>
    <row r="54" spans="1:11" ht="15" customHeight="1">
      <c r="A54" s="10"/>
      <c r="B54" s="88" t="s">
        <v>493</v>
      </c>
      <c r="C54" s="90">
        <v>0</v>
      </c>
      <c r="D54" s="90">
        <v>2750239.6</v>
      </c>
      <c r="E54" s="90">
        <v>0</v>
      </c>
      <c r="F54" s="90">
        <v>32143</v>
      </c>
      <c r="G54" s="90">
        <v>0</v>
      </c>
      <c r="H54" s="90">
        <v>0</v>
      </c>
      <c r="I54" s="90">
        <v>2718096.6</v>
      </c>
    </row>
    <row r="55" spans="1:11" ht="15" customHeight="1">
      <c r="A55" s="10"/>
      <c r="B55" s="88" t="s">
        <v>501</v>
      </c>
      <c r="C55" s="90">
        <v>0</v>
      </c>
      <c r="D55" s="90">
        <v>966040.9</v>
      </c>
      <c r="E55" s="90">
        <v>0</v>
      </c>
      <c r="F55" s="90">
        <v>24594.3</v>
      </c>
      <c r="G55" s="90">
        <v>0</v>
      </c>
      <c r="H55" s="90">
        <v>0</v>
      </c>
      <c r="I55" s="90">
        <v>941446.6</v>
      </c>
    </row>
    <row r="56" spans="1:11" ht="15" customHeight="1">
      <c r="A56" s="10"/>
      <c r="B56" s="88" t="s">
        <v>502</v>
      </c>
      <c r="C56" s="90">
        <v>807067.3</v>
      </c>
      <c r="D56" s="90">
        <v>0</v>
      </c>
      <c r="E56" s="90">
        <v>0</v>
      </c>
      <c r="F56" s="90">
        <v>282734.90000000002</v>
      </c>
      <c r="G56" s="90">
        <v>0</v>
      </c>
      <c r="H56" s="90">
        <v>0</v>
      </c>
      <c r="I56" s="90">
        <v>524332.4</v>
      </c>
    </row>
    <row r="57" spans="1:11" ht="15" customHeight="1">
      <c r="A57" s="10"/>
      <c r="B57" s="88" t="s">
        <v>503</v>
      </c>
      <c r="C57" s="90">
        <v>0</v>
      </c>
      <c r="D57" s="90">
        <v>0</v>
      </c>
      <c r="E57" s="90">
        <v>0</v>
      </c>
      <c r="F57" s="90">
        <v>0</v>
      </c>
      <c r="G57" s="90">
        <v>0</v>
      </c>
      <c r="H57" s="90">
        <v>0</v>
      </c>
      <c r="I57" s="90">
        <v>0</v>
      </c>
    </row>
    <row r="58" spans="1:11" ht="15" customHeight="1">
      <c r="A58" s="10"/>
      <c r="B58" s="88" t="s">
        <v>504</v>
      </c>
      <c r="C58" s="90">
        <v>0</v>
      </c>
      <c r="D58" s="90">
        <v>0</v>
      </c>
      <c r="E58" s="90">
        <v>0</v>
      </c>
      <c r="F58" s="90">
        <v>0</v>
      </c>
      <c r="G58" s="90">
        <v>0</v>
      </c>
      <c r="H58" s="90">
        <v>0</v>
      </c>
      <c r="I58" s="90">
        <v>0</v>
      </c>
    </row>
    <row r="59" spans="1:11" ht="15" customHeight="1">
      <c r="A59" s="10"/>
      <c r="B59" s="88" t="s">
        <v>505</v>
      </c>
      <c r="C59" s="90">
        <v>0</v>
      </c>
      <c r="D59" s="90">
        <v>0</v>
      </c>
      <c r="E59" s="90">
        <v>0</v>
      </c>
      <c r="F59" s="90">
        <v>0</v>
      </c>
      <c r="G59" s="90">
        <v>0</v>
      </c>
      <c r="H59" s="90">
        <v>0</v>
      </c>
      <c r="I59" s="90">
        <v>0</v>
      </c>
    </row>
    <row r="60" spans="1:11" ht="15" customHeight="1">
      <c r="A60" s="10"/>
      <c r="B60" s="88" t="s">
        <v>506</v>
      </c>
      <c r="C60" s="90">
        <v>0</v>
      </c>
      <c r="D60" s="90">
        <v>22651.9</v>
      </c>
      <c r="E60" s="90">
        <v>0</v>
      </c>
      <c r="F60" s="90">
        <v>0</v>
      </c>
      <c r="G60" s="90">
        <v>0</v>
      </c>
      <c r="H60" s="90">
        <v>0</v>
      </c>
      <c r="I60" s="90">
        <v>22651.9</v>
      </c>
    </row>
    <row r="61" spans="1:11" ht="15" customHeight="1">
      <c r="A61" s="10"/>
      <c r="B61" s="88" t="s">
        <v>507</v>
      </c>
      <c r="C61" s="90">
        <v>0</v>
      </c>
      <c r="D61" s="90">
        <v>22074.1</v>
      </c>
      <c r="E61" s="90">
        <v>0</v>
      </c>
      <c r="F61" s="90">
        <v>0</v>
      </c>
      <c r="G61" s="90">
        <v>0</v>
      </c>
      <c r="H61" s="90">
        <v>0</v>
      </c>
      <c r="I61" s="90">
        <v>22074.1</v>
      </c>
    </row>
    <row r="62" spans="1:11" ht="15" customHeight="1">
      <c r="A62" s="10"/>
      <c r="B62" s="88" t="s">
        <v>508</v>
      </c>
      <c r="C62" s="90">
        <v>0</v>
      </c>
      <c r="D62" s="90">
        <v>0</v>
      </c>
      <c r="E62" s="90">
        <v>0</v>
      </c>
      <c r="F62" s="90">
        <v>0</v>
      </c>
      <c r="G62" s="90">
        <v>0</v>
      </c>
      <c r="H62" s="90">
        <v>0</v>
      </c>
      <c r="I62" s="90">
        <v>0</v>
      </c>
    </row>
    <row r="63" spans="1:11" ht="15" customHeight="1">
      <c r="A63" s="10"/>
      <c r="B63" s="147" t="s">
        <v>509</v>
      </c>
      <c r="C63" s="96">
        <v>807067.3</v>
      </c>
      <c r="D63" s="96">
        <v>29126972.200000003</v>
      </c>
      <c r="E63" s="96">
        <v>0</v>
      </c>
      <c r="F63" s="96">
        <v>395586.10000000003</v>
      </c>
      <c r="G63" s="96">
        <v>0</v>
      </c>
      <c r="H63" s="96">
        <v>0</v>
      </c>
      <c r="I63" s="96">
        <v>29538453.300000004</v>
      </c>
      <c r="K63" s="712" t="s">
        <v>860</v>
      </c>
    </row>
    <row r="64" spans="1:11" ht="15" customHeight="1" thickBot="1">
      <c r="A64" s="10"/>
      <c r="B64" s="148" t="s">
        <v>2</v>
      </c>
      <c r="C64" s="149">
        <v>6973528.2000000002</v>
      </c>
      <c r="D64" s="149">
        <v>71619484.5</v>
      </c>
      <c r="E64" s="149">
        <v>0</v>
      </c>
      <c r="F64" s="149">
        <v>3455880.4</v>
      </c>
      <c r="G64" s="149">
        <v>0</v>
      </c>
      <c r="H64" s="149">
        <v>0</v>
      </c>
      <c r="I64" s="149">
        <v>75137132.300000012</v>
      </c>
      <c r="K64" s="712"/>
    </row>
    <row r="65" ht="12.75" thickTop="1"/>
  </sheetData>
  <mergeCells count="16">
    <mergeCell ref="B2:I2"/>
    <mergeCell ref="B34:I34"/>
    <mergeCell ref="H37:I37"/>
    <mergeCell ref="C7:D7"/>
    <mergeCell ref="E7:E8"/>
    <mergeCell ref="F7:F8"/>
    <mergeCell ref="G7:G8"/>
    <mergeCell ref="H7:H8"/>
    <mergeCell ref="K5:K6"/>
    <mergeCell ref="K63:K64"/>
    <mergeCell ref="C39:D39"/>
    <mergeCell ref="E39:E40"/>
    <mergeCell ref="F39:F40"/>
    <mergeCell ref="G39:G40"/>
    <mergeCell ref="H39:H40"/>
    <mergeCell ref="H5:I5"/>
  </mergeCells>
  <hyperlinks>
    <hyperlink ref="K5" location="Índice!A1" display="Back to the Index"/>
    <hyperlink ref="K63" location="Índice!A1" display="Back to the 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B2:K39"/>
  <sheetViews>
    <sheetView showGridLines="0" showZeros="0" zoomScaleNormal="100" workbookViewId="0">
      <selection activeCell="K5" sqref="K5:K6"/>
    </sheetView>
  </sheetViews>
  <sheetFormatPr defaultRowHeight="15" customHeight="1"/>
  <cols>
    <col min="1" max="1" width="5.42578125" style="2" customWidth="1"/>
    <col min="2" max="2" width="30.7109375" style="2" customWidth="1"/>
    <col min="3" max="9" width="16.85546875" style="2" customWidth="1"/>
    <col min="10" max="10" width="5.7109375" style="2" customWidth="1"/>
    <col min="11" max="11" width="11.7109375" style="2" customWidth="1"/>
    <col min="12" max="16384" width="9.140625" style="2"/>
  </cols>
  <sheetData>
    <row r="2" spans="2:11" ht="15" customHeight="1">
      <c r="B2" s="719" t="s">
        <v>812</v>
      </c>
      <c r="C2" s="719"/>
      <c r="D2" s="719"/>
      <c r="E2" s="719"/>
      <c r="F2" s="719"/>
      <c r="G2" s="719"/>
      <c r="H2" s="719"/>
      <c r="I2" s="719"/>
    </row>
    <row r="3" spans="2:11" ht="15" customHeight="1">
      <c r="B3" s="632" t="s">
        <v>510</v>
      </c>
      <c r="C3" s="632"/>
      <c r="D3" s="632"/>
      <c r="E3" s="632"/>
      <c r="F3" s="632"/>
      <c r="G3" s="632"/>
      <c r="H3" s="632"/>
      <c r="I3" s="632"/>
    </row>
    <row r="4" spans="2:11" ht="15" customHeight="1">
      <c r="B4" s="636" t="s">
        <v>511</v>
      </c>
      <c r="C4" s="636"/>
      <c r="D4" s="636"/>
      <c r="E4" s="636"/>
      <c r="F4" s="636"/>
      <c r="G4" s="636"/>
      <c r="H4" s="636"/>
      <c r="I4" s="636"/>
    </row>
    <row r="5" spans="2:11" ht="15" customHeight="1">
      <c r="B5" s="81"/>
      <c r="C5" s="31"/>
      <c r="D5" s="139"/>
      <c r="E5" s="139"/>
      <c r="F5" s="139"/>
      <c r="G5" s="139"/>
      <c r="H5" s="725" t="s">
        <v>0</v>
      </c>
      <c r="I5" s="725"/>
      <c r="K5" s="712" t="s">
        <v>860</v>
      </c>
    </row>
    <row r="6" spans="2:11" s="68" customFormat="1" ht="12">
      <c r="B6" s="150"/>
      <c r="C6" s="77" t="s">
        <v>474</v>
      </c>
      <c r="D6" s="77" t="s">
        <v>475</v>
      </c>
      <c r="E6" s="77" t="s">
        <v>476</v>
      </c>
      <c r="F6" s="77" t="s">
        <v>477</v>
      </c>
      <c r="G6" s="77" t="s">
        <v>478</v>
      </c>
      <c r="H6" s="77" t="s">
        <v>479</v>
      </c>
      <c r="I6" s="77" t="s">
        <v>480</v>
      </c>
      <c r="K6" s="712"/>
    </row>
    <row r="7" spans="2:11" s="68" customFormat="1" ht="24.95" customHeight="1">
      <c r="B7" s="74"/>
      <c r="C7" s="723" t="s">
        <v>481</v>
      </c>
      <c r="D7" s="723"/>
      <c r="E7" s="723" t="s">
        <v>482</v>
      </c>
      <c r="F7" s="723" t="s">
        <v>483</v>
      </c>
      <c r="G7" s="723" t="s">
        <v>484</v>
      </c>
      <c r="H7" s="723" t="s">
        <v>485</v>
      </c>
      <c r="I7" s="141" t="s">
        <v>486</v>
      </c>
    </row>
    <row r="8" spans="2:11" s="68" customFormat="1" ht="35.1" customHeight="1">
      <c r="B8" s="74"/>
      <c r="C8" s="419" t="s">
        <v>487</v>
      </c>
      <c r="D8" s="419" t="s">
        <v>488</v>
      </c>
      <c r="E8" s="724"/>
      <c r="F8" s="724"/>
      <c r="G8" s="724"/>
      <c r="H8" s="724"/>
      <c r="I8" s="72" t="s">
        <v>489</v>
      </c>
    </row>
    <row r="9" spans="2:11" ht="15" customHeight="1">
      <c r="B9" s="151" t="s">
        <v>512</v>
      </c>
      <c r="C9" s="152">
        <v>1483491.7</v>
      </c>
      <c r="D9" s="152">
        <v>21852631.899999999</v>
      </c>
      <c r="E9" s="152">
        <v>0</v>
      </c>
      <c r="F9" s="152">
        <v>235411.3</v>
      </c>
      <c r="G9" s="152">
        <v>0</v>
      </c>
      <c r="H9" s="152">
        <v>0</v>
      </c>
      <c r="I9" s="153">
        <v>23100712.300000001</v>
      </c>
    </row>
    <row r="10" spans="2:11" ht="15" customHeight="1">
      <c r="B10" s="88" t="s">
        <v>513</v>
      </c>
      <c r="C10" s="153">
        <v>725579.7</v>
      </c>
      <c r="D10" s="153">
        <v>6037353.0999999996</v>
      </c>
      <c r="E10" s="153">
        <v>0</v>
      </c>
      <c r="F10" s="153">
        <v>431346.2</v>
      </c>
      <c r="G10" s="153">
        <v>0</v>
      </c>
      <c r="H10" s="153">
        <v>0</v>
      </c>
      <c r="I10" s="153">
        <v>6331586.5</v>
      </c>
    </row>
    <row r="11" spans="2:11" ht="15" customHeight="1">
      <c r="B11" s="88" t="s">
        <v>514</v>
      </c>
      <c r="C11" s="153">
        <v>2654778.4</v>
      </c>
      <c r="D11" s="153">
        <v>11473215.699999999</v>
      </c>
      <c r="E11" s="153">
        <v>0</v>
      </c>
      <c r="F11" s="153">
        <v>1459962.8</v>
      </c>
      <c r="G11" s="153">
        <v>0</v>
      </c>
      <c r="H11" s="153">
        <v>0</v>
      </c>
      <c r="I11" s="153">
        <v>12668031.300000001</v>
      </c>
    </row>
    <row r="12" spans="2:11" ht="15" customHeight="1">
      <c r="B12" s="88" t="s">
        <v>515</v>
      </c>
      <c r="C12" s="153">
        <v>1492846.4</v>
      </c>
      <c r="D12" s="153">
        <v>2046333.7</v>
      </c>
      <c r="E12" s="153">
        <v>0</v>
      </c>
      <c r="F12" s="153">
        <v>611583.69999999995</v>
      </c>
      <c r="G12" s="153">
        <v>0</v>
      </c>
      <c r="H12" s="153">
        <v>0</v>
      </c>
      <c r="I12" s="153">
        <v>2927596.5</v>
      </c>
    </row>
    <row r="13" spans="2:11" ht="15" customHeight="1">
      <c r="B13" s="88" t="s">
        <v>516</v>
      </c>
      <c r="C13" s="153">
        <v>608780.69999999995</v>
      </c>
      <c r="D13" s="153">
        <v>12271208.1</v>
      </c>
      <c r="E13" s="153">
        <v>0</v>
      </c>
      <c r="F13" s="153">
        <v>287604.40000000002</v>
      </c>
      <c r="G13" s="153">
        <v>0</v>
      </c>
      <c r="H13" s="153">
        <v>0</v>
      </c>
      <c r="I13" s="153">
        <v>12592384.5</v>
      </c>
    </row>
    <row r="14" spans="2:11" ht="15" customHeight="1">
      <c r="B14" s="88" t="s">
        <v>517</v>
      </c>
      <c r="C14" s="153">
        <v>0</v>
      </c>
      <c r="D14" s="153">
        <v>4543.8</v>
      </c>
      <c r="E14" s="153">
        <v>0</v>
      </c>
      <c r="F14" s="153">
        <v>55.9</v>
      </c>
      <c r="G14" s="153">
        <v>0</v>
      </c>
      <c r="H14" s="153">
        <v>0</v>
      </c>
      <c r="I14" s="153">
        <v>4487.8999999999996</v>
      </c>
    </row>
    <row r="15" spans="2:11" ht="15" customHeight="1">
      <c r="B15" s="88" t="s">
        <v>518</v>
      </c>
      <c r="C15" s="153">
        <v>175289.60000000001</v>
      </c>
      <c r="D15" s="153">
        <v>2577424.5</v>
      </c>
      <c r="E15" s="153">
        <v>0</v>
      </c>
      <c r="F15" s="153">
        <v>102986.6</v>
      </c>
      <c r="G15" s="153">
        <v>0</v>
      </c>
      <c r="H15" s="153">
        <v>0</v>
      </c>
      <c r="I15" s="153">
        <v>2649727.4</v>
      </c>
    </row>
    <row r="16" spans="2:11" ht="15" customHeight="1">
      <c r="B16" s="88" t="s">
        <v>519</v>
      </c>
      <c r="C16" s="153">
        <v>805250.8</v>
      </c>
      <c r="D16" s="153">
        <v>11423059.300000001</v>
      </c>
      <c r="E16" s="153">
        <v>0</v>
      </c>
      <c r="F16" s="153">
        <v>413807.3</v>
      </c>
      <c r="G16" s="153">
        <v>0</v>
      </c>
      <c r="H16" s="153">
        <v>0</v>
      </c>
      <c r="I16" s="153">
        <v>11814502.800000001</v>
      </c>
    </row>
    <row r="17" spans="2:9" ht="15" customHeight="1" thickBot="1">
      <c r="B17" s="148" t="s">
        <v>2</v>
      </c>
      <c r="C17" s="149">
        <v>7946017.4000000004</v>
      </c>
      <c r="D17" s="149">
        <v>67685770.099999994</v>
      </c>
      <c r="E17" s="149">
        <v>0</v>
      </c>
      <c r="F17" s="149">
        <v>3542758.3</v>
      </c>
      <c r="G17" s="149">
        <v>0</v>
      </c>
      <c r="H17" s="149">
        <v>0</v>
      </c>
      <c r="I17" s="149">
        <v>72089029.200000003</v>
      </c>
    </row>
    <row r="18" spans="2:9" ht="33" customHeight="1" thickTop="1">
      <c r="B18" s="726" t="s">
        <v>808</v>
      </c>
      <c r="C18" s="726"/>
      <c r="D18" s="726"/>
      <c r="E18" s="726"/>
      <c r="F18" s="726"/>
      <c r="G18" s="726"/>
      <c r="H18" s="726"/>
      <c r="I18" s="726"/>
    </row>
    <row r="20" spans="2:9" ht="15" customHeight="1">
      <c r="B20" s="719" t="s">
        <v>814</v>
      </c>
      <c r="C20" s="719"/>
      <c r="D20" s="719"/>
      <c r="E20" s="719"/>
      <c r="F20" s="719"/>
      <c r="G20" s="719"/>
      <c r="H20" s="719"/>
      <c r="I20" s="719"/>
    </row>
    <row r="21" spans="2:9" ht="15" customHeight="1">
      <c r="B21" s="632" t="s">
        <v>510</v>
      </c>
      <c r="C21" s="632"/>
      <c r="D21" s="632"/>
      <c r="E21" s="632"/>
      <c r="F21" s="632"/>
      <c r="G21" s="632"/>
      <c r="H21" s="632"/>
      <c r="I21" s="632"/>
    </row>
    <row r="22" spans="2:9" ht="15" customHeight="1">
      <c r="B22" s="636" t="s">
        <v>511</v>
      </c>
      <c r="C22" s="636"/>
      <c r="D22" s="636"/>
      <c r="E22" s="636"/>
      <c r="F22" s="636"/>
      <c r="G22" s="636"/>
      <c r="H22" s="636"/>
      <c r="I22" s="636"/>
    </row>
    <row r="23" spans="2:9" ht="15" customHeight="1">
      <c r="B23" s="81"/>
      <c r="C23" s="31"/>
      <c r="D23" s="139"/>
      <c r="E23" s="139"/>
      <c r="F23" s="139"/>
      <c r="G23" s="139"/>
      <c r="H23" s="725" t="s">
        <v>0</v>
      </c>
      <c r="I23" s="725"/>
    </row>
    <row r="24" spans="2:9" ht="15" customHeight="1">
      <c r="B24" s="150"/>
      <c r="C24" s="77" t="s">
        <v>474</v>
      </c>
      <c r="D24" s="77" t="s">
        <v>475</v>
      </c>
      <c r="E24" s="77" t="s">
        <v>476</v>
      </c>
      <c r="F24" s="77" t="s">
        <v>477</v>
      </c>
      <c r="G24" s="77" t="s">
        <v>478</v>
      </c>
      <c r="H24" s="77" t="s">
        <v>479</v>
      </c>
      <c r="I24" s="77" t="s">
        <v>480</v>
      </c>
    </row>
    <row r="25" spans="2:9" ht="24.95" customHeight="1">
      <c r="B25" s="74"/>
      <c r="C25" s="723" t="s">
        <v>481</v>
      </c>
      <c r="D25" s="723"/>
      <c r="E25" s="723" t="s">
        <v>482</v>
      </c>
      <c r="F25" s="723" t="s">
        <v>483</v>
      </c>
      <c r="G25" s="723" t="s">
        <v>484</v>
      </c>
      <c r="H25" s="723" t="s">
        <v>485</v>
      </c>
      <c r="I25" s="141" t="s">
        <v>486</v>
      </c>
    </row>
    <row r="26" spans="2:9" ht="35.1" customHeight="1">
      <c r="B26" s="74"/>
      <c r="C26" s="419" t="s">
        <v>487</v>
      </c>
      <c r="D26" s="419" t="s">
        <v>488</v>
      </c>
      <c r="E26" s="724"/>
      <c r="F26" s="724"/>
      <c r="G26" s="724"/>
      <c r="H26" s="724"/>
      <c r="I26" s="72" t="s">
        <v>489</v>
      </c>
    </row>
    <row r="27" spans="2:9" ht="15" customHeight="1">
      <c r="B27" s="151" t="s">
        <v>512</v>
      </c>
      <c r="C27" s="152">
        <v>1332819.8999999999</v>
      </c>
      <c r="D27" s="152">
        <v>21997318.600000001</v>
      </c>
      <c r="E27" s="152">
        <v>0</v>
      </c>
      <c r="F27" s="152">
        <v>264073.09999999998</v>
      </c>
      <c r="G27" s="152">
        <v>0</v>
      </c>
      <c r="H27" s="152">
        <v>0</v>
      </c>
      <c r="I27" s="153">
        <v>23066065.300000001</v>
      </c>
    </row>
    <row r="28" spans="2:9" ht="15" customHeight="1">
      <c r="B28" s="88" t="s">
        <v>513</v>
      </c>
      <c r="C28" s="153">
        <v>660979.6</v>
      </c>
      <c r="D28" s="153">
        <v>6230600</v>
      </c>
      <c r="E28" s="153">
        <v>0</v>
      </c>
      <c r="F28" s="153">
        <v>418244</v>
      </c>
      <c r="G28" s="153">
        <v>0</v>
      </c>
      <c r="H28" s="153">
        <v>0</v>
      </c>
      <c r="I28" s="153">
        <v>6473335.5999999996</v>
      </c>
    </row>
    <row r="29" spans="2:9" ht="15" customHeight="1">
      <c r="B29" s="88" t="s">
        <v>514</v>
      </c>
      <c r="C29" s="153">
        <v>2256426.7000000002</v>
      </c>
      <c r="D29" s="153">
        <v>9900625.5999999996</v>
      </c>
      <c r="E29" s="153">
        <v>0</v>
      </c>
      <c r="F29" s="153">
        <v>1388388.1</v>
      </c>
      <c r="G29" s="153">
        <v>0</v>
      </c>
      <c r="H29" s="153">
        <v>0</v>
      </c>
      <c r="I29" s="153">
        <v>10768664.300000001</v>
      </c>
    </row>
    <row r="30" spans="2:9" ht="15" customHeight="1">
      <c r="B30" s="88" t="s">
        <v>515</v>
      </c>
      <c r="C30" s="153">
        <v>1305294.8</v>
      </c>
      <c r="D30" s="153">
        <v>2018567.8</v>
      </c>
      <c r="E30" s="153">
        <v>0</v>
      </c>
      <c r="F30" s="153">
        <v>582846.5</v>
      </c>
      <c r="G30" s="153">
        <v>0</v>
      </c>
      <c r="H30" s="153">
        <v>0</v>
      </c>
      <c r="I30" s="153">
        <v>2741016.1</v>
      </c>
    </row>
    <row r="31" spans="2:9" ht="15" customHeight="1">
      <c r="B31" s="88" t="s">
        <v>516</v>
      </c>
      <c r="C31" s="153">
        <v>483583.5</v>
      </c>
      <c r="D31" s="153">
        <v>15269560.699999999</v>
      </c>
      <c r="E31" s="153">
        <v>0</v>
      </c>
      <c r="F31" s="153">
        <v>227566.2</v>
      </c>
      <c r="G31" s="153">
        <v>0</v>
      </c>
      <c r="H31" s="153">
        <v>0</v>
      </c>
      <c r="I31" s="153">
        <v>15525577.9</v>
      </c>
    </row>
    <row r="32" spans="2:9" ht="15" customHeight="1">
      <c r="B32" s="88" t="s">
        <v>517</v>
      </c>
      <c r="C32" s="153">
        <v>0.1</v>
      </c>
      <c r="D32" s="153">
        <v>6346.5</v>
      </c>
      <c r="E32" s="153">
        <v>0</v>
      </c>
      <c r="F32" s="153">
        <v>62.9</v>
      </c>
      <c r="G32" s="153">
        <v>0</v>
      </c>
      <c r="H32" s="153">
        <v>0</v>
      </c>
      <c r="I32" s="153">
        <v>6283.6</v>
      </c>
    </row>
    <row r="33" spans="2:9" ht="15" customHeight="1">
      <c r="B33" s="88" t="s">
        <v>518</v>
      </c>
      <c r="C33" s="153">
        <v>139721.60000000001</v>
      </c>
      <c r="D33" s="153">
        <v>2580753</v>
      </c>
      <c r="E33" s="153">
        <v>0</v>
      </c>
      <c r="F33" s="153">
        <v>86266</v>
      </c>
      <c r="G33" s="153">
        <v>0</v>
      </c>
      <c r="H33" s="153">
        <v>0</v>
      </c>
      <c r="I33" s="153">
        <v>2634208.6</v>
      </c>
    </row>
    <row r="34" spans="2:9" ht="15" customHeight="1">
      <c r="B34" s="88" t="s">
        <v>519</v>
      </c>
      <c r="C34" s="153">
        <v>814642.7</v>
      </c>
      <c r="D34" s="153">
        <v>11778643.6</v>
      </c>
      <c r="E34" s="153">
        <v>0</v>
      </c>
      <c r="F34" s="153">
        <v>429862.9</v>
      </c>
      <c r="G34" s="153">
        <v>0</v>
      </c>
      <c r="H34" s="153">
        <v>0</v>
      </c>
      <c r="I34" s="153">
        <v>12163423.4</v>
      </c>
    </row>
    <row r="35" spans="2:9" ht="15" customHeight="1" thickBot="1">
      <c r="B35" s="148" t="s">
        <v>2</v>
      </c>
      <c r="C35" s="149">
        <f>SUM(C27:C34)</f>
        <v>6993468.8999999994</v>
      </c>
      <c r="D35" s="149">
        <f t="shared" ref="D35:I35" si="0">SUM(D27:D34)</f>
        <v>69782415.799999997</v>
      </c>
      <c r="E35" s="149">
        <f t="shared" si="0"/>
        <v>0</v>
      </c>
      <c r="F35" s="149">
        <f t="shared" si="0"/>
        <v>3397309.7</v>
      </c>
      <c r="G35" s="149">
        <f t="shared" si="0"/>
        <v>0</v>
      </c>
      <c r="H35" s="149">
        <f t="shared" si="0"/>
        <v>0</v>
      </c>
      <c r="I35" s="149">
        <f t="shared" si="0"/>
        <v>73378574.800000012</v>
      </c>
    </row>
    <row r="36" spans="2:9" ht="15" customHeight="1" thickTop="1"/>
    <row r="38" spans="2:9" ht="15" customHeight="1">
      <c r="I38" s="712" t="s">
        <v>860</v>
      </c>
    </row>
    <row r="39" spans="2:9" ht="15" customHeight="1">
      <c r="I39" s="712"/>
    </row>
  </sheetData>
  <mergeCells count="17">
    <mergeCell ref="G25:G26"/>
    <mergeCell ref="H25:H26"/>
    <mergeCell ref="B18:I18"/>
    <mergeCell ref="K5:K6"/>
    <mergeCell ref="I38:I39"/>
    <mergeCell ref="C25:D25"/>
    <mergeCell ref="E25:E26"/>
    <mergeCell ref="F25:F26"/>
    <mergeCell ref="B2:I2"/>
    <mergeCell ref="B20:I20"/>
    <mergeCell ref="H7:H8"/>
    <mergeCell ref="H23:I23"/>
    <mergeCell ref="H5:I5"/>
    <mergeCell ref="C7:D7"/>
    <mergeCell ref="E7:E8"/>
    <mergeCell ref="F7:F8"/>
    <mergeCell ref="G7:G8"/>
  </mergeCells>
  <hyperlinks>
    <hyperlink ref="K5" location="Índice!A1" display="Back to the Index"/>
    <hyperlink ref="I38" location="Índice!A1" display="Back to the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B2:I30"/>
  <sheetViews>
    <sheetView showGridLines="0" showZeros="0" zoomScaleNormal="100" workbookViewId="0">
      <selection activeCell="I29" sqref="I29:I30"/>
    </sheetView>
  </sheetViews>
  <sheetFormatPr defaultRowHeight="15" customHeight="1"/>
  <cols>
    <col min="1" max="1" width="5.42578125" style="2" customWidth="1"/>
    <col min="2" max="2" width="20.7109375" style="2" customWidth="1"/>
    <col min="3" max="9" width="14.7109375" style="2" customWidth="1"/>
    <col min="10" max="10" width="12.7109375" style="2" customWidth="1"/>
    <col min="11" max="16384" width="9.140625" style="2"/>
  </cols>
  <sheetData>
    <row r="2" spans="2:9" ht="42" customHeight="1">
      <c r="B2" s="727" t="s">
        <v>863</v>
      </c>
      <c r="C2" s="728"/>
      <c r="D2" s="728"/>
      <c r="E2" s="728"/>
      <c r="F2" s="728"/>
      <c r="G2" s="728"/>
      <c r="H2" s="728"/>
      <c r="I2" s="728"/>
    </row>
    <row r="3" spans="2:9" s="356" customFormat="1" ht="15" customHeight="1">
      <c r="B3" s="499"/>
      <c r="C3" s="620"/>
      <c r="D3" s="620"/>
      <c r="E3" s="620"/>
      <c r="F3" s="620"/>
      <c r="G3" s="620"/>
      <c r="H3" s="620"/>
      <c r="I3" s="620"/>
    </row>
    <row r="4" spans="2:9" ht="15" customHeight="1">
      <c r="B4" s="719" t="s">
        <v>812</v>
      </c>
      <c r="C4" s="719"/>
      <c r="D4" s="719"/>
      <c r="E4" s="719"/>
      <c r="F4" s="719"/>
      <c r="G4" s="719"/>
      <c r="H4" s="719"/>
      <c r="I4" s="719"/>
    </row>
    <row r="5" spans="2:9" ht="15" customHeight="1">
      <c r="B5" s="637" t="s">
        <v>520</v>
      </c>
      <c r="C5" s="632"/>
      <c r="D5" s="632"/>
      <c r="E5" s="632"/>
      <c r="F5" s="632"/>
      <c r="G5" s="632"/>
      <c r="H5" s="632"/>
      <c r="I5" s="632"/>
    </row>
    <row r="6" spans="2:9" ht="15" customHeight="1">
      <c r="B6" s="636" t="s">
        <v>521</v>
      </c>
      <c r="C6" s="636"/>
      <c r="D6" s="636"/>
      <c r="E6" s="636"/>
      <c r="F6" s="636"/>
      <c r="G6" s="636"/>
      <c r="H6" s="636"/>
      <c r="I6" s="636"/>
    </row>
    <row r="7" spans="2:9" ht="15" customHeight="1">
      <c r="B7" s="81"/>
      <c r="C7" s="31"/>
      <c r="D7" s="139"/>
      <c r="E7" s="139"/>
      <c r="F7" s="139"/>
      <c r="G7" s="139"/>
      <c r="H7" s="725" t="s">
        <v>0</v>
      </c>
      <c r="I7" s="725"/>
    </row>
    <row r="8" spans="2:9" s="68" customFormat="1" ht="12">
      <c r="B8" s="150"/>
      <c r="C8" s="77" t="s">
        <v>474</v>
      </c>
      <c r="D8" s="77" t="s">
        <v>475</v>
      </c>
      <c r="E8" s="77" t="s">
        <v>476</v>
      </c>
      <c r="F8" s="77" t="s">
        <v>477</v>
      </c>
      <c r="G8" s="77" t="s">
        <v>478</v>
      </c>
      <c r="H8" s="77" t="s">
        <v>479</v>
      </c>
      <c r="I8" s="77" t="s">
        <v>480</v>
      </c>
    </row>
    <row r="9" spans="2:9" s="68" customFormat="1" ht="24.95" customHeight="1">
      <c r="B9" s="74"/>
      <c r="C9" s="729" t="s">
        <v>481</v>
      </c>
      <c r="D9" s="729"/>
      <c r="E9" s="723" t="s">
        <v>482</v>
      </c>
      <c r="F9" s="723" t="s">
        <v>483</v>
      </c>
      <c r="G9" s="723" t="s">
        <v>484</v>
      </c>
      <c r="H9" s="723" t="s">
        <v>485</v>
      </c>
      <c r="I9" s="141" t="s">
        <v>486</v>
      </c>
    </row>
    <row r="10" spans="2:9" s="68" customFormat="1" ht="35.1" customHeight="1">
      <c r="B10" s="72"/>
      <c r="C10" s="419" t="s">
        <v>487</v>
      </c>
      <c r="D10" s="419" t="s">
        <v>488</v>
      </c>
      <c r="E10" s="724"/>
      <c r="F10" s="724"/>
      <c r="G10" s="724"/>
      <c r="H10" s="724"/>
      <c r="I10" s="72" t="s">
        <v>489</v>
      </c>
    </row>
    <row r="11" spans="2:9" ht="15" customHeight="1">
      <c r="B11" s="88" t="s">
        <v>522</v>
      </c>
      <c r="C11" s="154">
        <v>6983608.7999999998</v>
      </c>
      <c r="D11" s="154">
        <v>46885649.200000003</v>
      </c>
      <c r="E11" s="154">
        <v>0</v>
      </c>
      <c r="F11" s="154">
        <v>3084728.6</v>
      </c>
      <c r="G11" s="154">
        <v>0</v>
      </c>
      <c r="H11" s="154">
        <v>0</v>
      </c>
      <c r="I11" s="153">
        <v>50784529.299999997</v>
      </c>
    </row>
    <row r="12" spans="2:9" ht="15" customHeight="1">
      <c r="B12" s="88" t="s">
        <v>523</v>
      </c>
      <c r="C12" s="154">
        <v>751146.5</v>
      </c>
      <c r="D12" s="154">
        <v>18342171.300000001</v>
      </c>
      <c r="E12" s="154">
        <v>0</v>
      </c>
      <c r="F12" s="154">
        <v>356112</v>
      </c>
      <c r="G12" s="154">
        <v>0</v>
      </c>
      <c r="H12" s="154">
        <v>0</v>
      </c>
      <c r="I12" s="153">
        <v>18737205.800000001</v>
      </c>
    </row>
    <row r="13" spans="2:9" ht="15" customHeight="1">
      <c r="B13" s="155" t="s">
        <v>862</v>
      </c>
      <c r="C13" s="156">
        <v>211262.1</v>
      </c>
      <c r="D13" s="156">
        <v>2457949.6</v>
      </c>
      <c r="E13" s="156">
        <v>0</v>
      </c>
      <c r="F13" s="156">
        <v>101917.6</v>
      </c>
      <c r="G13" s="156">
        <v>0</v>
      </c>
      <c r="H13" s="156">
        <v>0</v>
      </c>
      <c r="I13" s="153">
        <v>2567294.1</v>
      </c>
    </row>
    <row r="14" spans="2:9" ht="15" customHeight="1" thickBot="1">
      <c r="B14" s="148" t="s">
        <v>2</v>
      </c>
      <c r="C14" s="149">
        <v>7946017.4000000004</v>
      </c>
      <c r="D14" s="149">
        <v>67685770.099999994</v>
      </c>
      <c r="E14" s="149">
        <v>0</v>
      </c>
      <c r="F14" s="149">
        <v>3542758.3</v>
      </c>
      <c r="G14" s="149">
        <v>0</v>
      </c>
      <c r="H14" s="149">
        <v>0</v>
      </c>
      <c r="I14" s="149">
        <v>72089029.200000003</v>
      </c>
    </row>
    <row r="15" spans="2:9" ht="15" customHeight="1" thickTop="1"/>
    <row r="16" spans="2:9" ht="15" customHeight="1">
      <c r="B16" s="719" t="s">
        <v>814</v>
      </c>
      <c r="C16" s="719"/>
      <c r="D16" s="719"/>
      <c r="E16" s="719"/>
      <c r="F16" s="719"/>
      <c r="G16" s="719"/>
      <c r="H16" s="719"/>
      <c r="I16" s="719"/>
    </row>
    <row r="17" spans="2:9" ht="15" customHeight="1">
      <c r="B17" s="637" t="s">
        <v>520</v>
      </c>
      <c r="C17" s="637"/>
      <c r="D17" s="637"/>
      <c r="E17" s="637"/>
      <c r="F17" s="637"/>
      <c r="G17" s="637"/>
      <c r="H17" s="637"/>
      <c r="I17" s="637"/>
    </row>
    <row r="18" spans="2:9" ht="15" customHeight="1">
      <c r="B18" s="636" t="s">
        <v>521</v>
      </c>
      <c r="C18" s="636"/>
      <c r="D18" s="636"/>
      <c r="E18" s="636"/>
      <c r="F18" s="636"/>
      <c r="G18" s="636"/>
      <c r="H18" s="636"/>
      <c r="I18" s="636"/>
    </row>
    <row r="19" spans="2:9" ht="15" customHeight="1">
      <c r="B19" s="81"/>
      <c r="C19" s="31"/>
      <c r="D19" s="139"/>
      <c r="E19" s="139"/>
      <c r="F19" s="139"/>
      <c r="G19" s="139"/>
      <c r="H19" s="725" t="s">
        <v>0</v>
      </c>
      <c r="I19" s="725"/>
    </row>
    <row r="20" spans="2:9" ht="12" customHeight="1">
      <c r="B20" s="150"/>
      <c r="C20" s="77" t="s">
        <v>474</v>
      </c>
      <c r="D20" s="77" t="s">
        <v>475</v>
      </c>
      <c r="E20" s="77" t="s">
        <v>476</v>
      </c>
      <c r="F20" s="77" t="s">
        <v>477</v>
      </c>
      <c r="G20" s="77" t="s">
        <v>478</v>
      </c>
      <c r="H20" s="77" t="s">
        <v>479</v>
      </c>
      <c r="I20" s="77" t="s">
        <v>480</v>
      </c>
    </row>
    <row r="21" spans="2:9" ht="24.95" customHeight="1">
      <c r="B21" s="74"/>
      <c r="C21" s="729" t="s">
        <v>481</v>
      </c>
      <c r="D21" s="729"/>
      <c r="E21" s="723" t="s">
        <v>482</v>
      </c>
      <c r="F21" s="723" t="s">
        <v>483</v>
      </c>
      <c r="G21" s="723" t="s">
        <v>484</v>
      </c>
      <c r="H21" s="723" t="s">
        <v>485</v>
      </c>
      <c r="I21" s="141" t="s">
        <v>486</v>
      </c>
    </row>
    <row r="22" spans="2:9" ht="35.1" customHeight="1">
      <c r="B22" s="72"/>
      <c r="C22" s="419" t="s">
        <v>487</v>
      </c>
      <c r="D22" s="419" t="s">
        <v>488</v>
      </c>
      <c r="E22" s="724"/>
      <c r="F22" s="724"/>
      <c r="G22" s="724"/>
      <c r="H22" s="724"/>
      <c r="I22" s="72" t="s">
        <v>489</v>
      </c>
    </row>
    <row r="23" spans="2:9" ht="15" customHeight="1">
      <c r="B23" s="88" t="s">
        <v>522</v>
      </c>
      <c r="C23" s="154">
        <v>6150486.7999999998</v>
      </c>
      <c r="D23" s="154">
        <v>49222243.5</v>
      </c>
      <c r="E23" s="154">
        <v>0</v>
      </c>
      <c r="F23" s="154">
        <v>2943852.9</v>
      </c>
      <c r="G23" s="154">
        <v>0</v>
      </c>
      <c r="H23" s="154">
        <v>0</v>
      </c>
      <c r="I23" s="153">
        <v>52428877.399999999</v>
      </c>
    </row>
    <row r="24" spans="2:9" ht="15" customHeight="1">
      <c r="B24" s="88" t="s">
        <v>523</v>
      </c>
      <c r="C24" s="154">
        <v>690116</v>
      </c>
      <c r="D24" s="154">
        <v>17910329</v>
      </c>
      <c r="E24" s="154">
        <v>0</v>
      </c>
      <c r="F24" s="154">
        <v>376070</v>
      </c>
      <c r="G24" s="154">
        <v>0</v>
      </c>
      <c r="H24" s="154">
        <v>0</v>
      </c>
      <c r="I24" s="153">
        <v>18224375</v>
      </c>
    </row>
    <row r="25" spans="2:9" ht="15" customHeight="1">
      <c r="B25" s="155" t="s">
        <v>862</v>
      </c>
      <c r="C25" s="156">
        <v>152866</v>
      </c>
      <c r="D25" s="156">
        <v>2649843.2999999998</v>
      </c>
      <c r="E25" s="156">
        <v>0</v>
      </c>
      <c r="F25" s="156">
        <v>77386.899999999994</v>
      </c>
      <c r="G25" s="156">
        <v>0</v>
      </c>
      <c r="H25" s="156">
        <v>0</v>
      </c>
      <c r="I25" s="153">
        <v>2725322.4</v>
      </c>
    </row>
    <row r="26" spans="2:9" ht="15" customHeight="1" thickBot="1">
      <c r="B26" s="148" t="s">
        <v>2</v>
      </c>
      <c r="C26" s="149">
        <v>6993468.7999999998</v>
      </c>
      <c r="D26" s="149">
        <v>69782415.799999997</v>
      </c>
      <c r="E26" s="149">
        <v>0</v>
      </c>
      <c r="F26" s="149">
        <v>3397309.8</v>
      </c>
      <c r="G26" s="149">
        <v>0</v>
      </c>
      <c r="H26" s="149">
        <v>0</v>
      </c>
      <c r="I26" s="149">
        <v>73378574.799999997</v>
      </c>
    </row>
    <row r="27" spans="2:9" ht="15" customHeight="1" thickTop="1"/>
    <row r="29" spans="2:9" ht="15" customHeight="1">
      <c r="I29" s="712" t="s">
        <v>860</v>
      </c>
    </row>
    <row r="30" spans="2:9" ht="15" customHeight="1">
      <c r="I30" s="712"/>
    </row>
  </sheetData>
  <mergeCells count="16">
    <mergeCell ref="I29:I30"/>
    <mergeCell ref="H9:H10"/>
    <mergeCell ref="B2:I2"/>
    <mergeCell ref="H19:I19"/>
    <mergeCell ref="H7:I7"/>
    <mergeCell ref="C9:D9"/>
    <mergeCell ref="E9:E10"/>
    <mergeCell ref="F9:F10"/>
    <mergeCell ref="G9:G10"/>
    <mergeCell ref="B4:I4"/>
    <mergeCell ref="B16:I16"/>
    <mergeCell ref="C21:D21"/>
    <mergeCell ref="E21:E22"/>
    <mergeCell ref="F21:F22"/>
    <mergeCell ref="G21:G22"/>
    <mergeCell ref="H21:H22"/>
  </mergeCells>
  <hyperlinks>
    <hyperlink ref="I29" location="Índice!A1" display="Back to the Index"/>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0F8446A-2C7C-417C-951C-5652B6514156}"/>
</file>

<file path=customXml/itemProps2.xml><?xml version="1.0" encoding="utf-8"?>
<ds:datastoreItem xmlns:ds="http://schemas.openxmlformats.org/officeDocument/2006/customXml" ds:itemID="{D8E19B6F-5086-40D8-855B-BCD07CAC3593}"/>
</file>

<file path=customXml/itemProps3.xml><?xml version="1.0" encoding="utf-8"?>
<ds:datastoreItem xmlns:ds="http://schemas.openxmlformats.org/officeDocument/2006/customXml" ds:itemID="{9A92FD20-A922-4A10-A737-ABB3C871DD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6</vt:i4>
      </vt:variant>
    </vt:vector>
  </HeadingPairs>
  <TitlesOfParts>
    <vt:vector size="46" baseType="lpstr">
      <vt:lpstr>Índice</vt:lpstr>
      <vt:lpstr>Modelo 4</vt:lpstr>
      <vt:lpstr>Modelo 4 mar18 corr</vt:lpstr>
      <vt:lpstr>Modelo 4 dez17 corr</vt:lpstr>
      <vt:lpstr>Modelo 5-I</vt:lpstr>
      <vt:lpstr>Modelo 5-II</vt:lpstr>
      <vt:lpstr>Modelo 11</vt:lpstr>
      <vt:lpstr>Modelo 12</vt:lpstr>
      <vt:lpstr>Modelo 13</vt:lpstr>
      <vt:lpstr>Modelo 14</vt:lpstr>
      <vt:lpstr>Modelo 15</vt:lpstr>
      <vt:lpstr>Modelo 16</vt:lpstr>
      <vt:lpstr>Modelo 17</vt:lpstr>
      <vt:lpstr>Modelo18</vt:lpstr>
      <vt:lpstr>Modelo 19</vt:lpstr>
      <vt:lpstr>Modelo 20</vt:lpstr>
      <vt:lpstr>Modelo 21-I</vt:lpstr>
      <vt:lpstr>Modelo 21-II</vt:lpstr>
      <vt:lpstr>Modelo 23</vt:lpstr>
      <vt:lpstr>Modelo 25</vt:lpstr>
      <vt:lpstr>Modelo 26</vt:lpstr>
      <vt:lpstr>Modelo 27</vt:lpstr>
      <vt:lpstr>Modelo 28</vt:lpstr>
      <vt:lpstr>Modelo 29-I</vt:lpstr>
      <vt:lpstr>Modelo 29-II</vt:lpstr>
      <vt:lpstr>Modelo 31</vt:lpstr>
      <vt:lpstr>Modelo 32</vt:lpstr>
      <vt:lpstr>Modelo 33</vt:lpstr>
      <vt:lpstr>Modelo 34</vt:lpstr>
      <vt:lpstr>Modelo 35</vt:lpstr>
      <vt:lpstr>Modelo 36</vt:lpstr>
      <vt:lpstr>Modelo 37</vt:lpstr>
      <vt:lpstr>Modelo 38-I</vt:lpstr>
      <vt:lpstr>Modelo 38-II</vt:lpstr>
      <vt:lpstr>Rácios de capital</vt:lpstr>
      <vt:lpstr>Capital regul vs Capital contab</vt:lpstr>
      <vt:lpstr>Detalhe instrum FP</vt:lpstr>
      <vt:lpstr>Divulg FP</vt:lpstr>
      <vt:lpstr>Divulg Rácio Alavancagem</vt:lpstr>
      <vt:lpstr>Regime transit impacto IFRS9</vt:lpstr>
      <vt:lpstr>'Detalhe instrum FP'!Print_Area</vt:lpstr>
      <vt:lpstr>Índice!Print_Area</vt:lpstr>
      <vt:lpstr>'Modelo 4'!Print_Area</vt:lpstr>
      <vt:lpstr>'Modelo 4 dez17 corr'!Print_Area</vt:lpstr>
      <vt:lpstr>'Modelo 4 mar18 corr'!Print_Area</vt:lpstr>
      <vt:lpstr>'Detalhe instrum FP'!Print_Titles</vt:lpstr>
    </vt:vector>
  </TitlesOfParts>
  <Company>Millennium BCP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d990478</cp:lastModifiedBy>
  <cp:lastPrinted>2018-10-01T08:05:58Z</cp:lastPrinted>
  <dcterms:created xsi:type="dcterms:W3CDTF">2018-04-27T09:24:02Z</dcterms:created>
  <dcterms:modified xsi:type="dcterms:W3CDTF">2019-09-02T09:33:27Z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-790505865</vt:i4>
  </property>
  <property fmtid="{D5CDD505-2E9C-101B-9397-08002B2CF9AE}" pid="3" name="_NewReviewCycle">
    <vt:lpwstr/>
  </property>
  <property fmtid="{D5CDD505-2E9C-101B-9397-08002B2CF9AE}" pid="4" name="_EmailSubject">
    <vt:lpwstr>Substituição de ficheiro</vt:lpwstr>
  </property>
  <property fmtid="{D5CDD505-2E9C-101B-9397-08002B2CF9AE}" pid="5" name="_PreviousAdHocReviewCycleID">
    <vt:i4>58246664</vt:i4>
  </property>
  <property fmtid="{D5CDD505-2E9C-101B-9397-08002B2CF9AE}" pid="6" name="_ReviewingToolsShownOnce">
    <vt:lpwstr/>
  </property>
  <property fmtid="{D5CDD505-2E9C-101B-9397-08002B2CF9AE}" pid="7" name="ContentTypeId">
    <vt:lpwstr>0x0101004A9918BE4EF40F4AA4F6D1DF5575E2EC</vt:lpwstr>
  </property>
</Properties>
</file>