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68066179-2284-46E0-A77B-04478B57C4C6}" xr6:coauthVersionLast="45" xr6:coauthVersionMax="45" xr10:uidLastSave="{00000000-0000-0000-0000-000000000000}"/>
  <bookViews>
    <workbookView xWindow="-120" yWindow="-120" windowWidth="29040" windowHeight="15840" tabRatio="809" xr2:uid="{00000000-000D-0000-FFFF-FFFF00000000}"/>
  </bookViews>
  <sheets>
    <sheet name="Índice" sheetId="103" r:id="rId1"/>
    <sheet name="1" sheetId="19" r:id="rId2"/>
    <sheet name="2" sheetId="20" r:id="rId3"/>
    <sheet name="3" sheetId="1" r:id="rId4"/>
    <sheet name="4" sheetId="2" r:id="rId5"/>
    <sheet name="5" sheetId="23" r:id="rId6"/>
    <sheet name="6" sheetId="24" r:id="rId7"/>
    <sheet name="7" sheetId="70" r:id="rId8"/>
    <sheet name="8" sheetId="71" r:id="rId9"/>
    <sheet name="9" sheetId="72" r:id="rId10"/>
    <sheet name="10" sheetId="73" r:id="rId11"/>
    <sheet name="11" sheetId="74" r:id="rId12"/>
    <sheet name="12" sheetId="75" r:id="rId13"/>
    <sheet name="13" sheetId="76" r:id="rId14"/>
    <sheet name="14" sheetId="77" r:id="rId15"/>
    <sheet name="15" sheetId="38" r:id="rId16"/>
    <sheet name="16" sheetId="39" r:id="rId17"/>
    <sheet name="17" sheetId="40" r:id="rId18"/>
    <sheet name="18" sheetId="139" r:id="rId19"/>
    <sheet name="19" sheetId="52" r:id="rId20"/>
    <sheet name="20" sheetId="55" r:id="rId21"/>
    <sheet name="21" sheetId="56" r:id="rId22"/>
    <sheet name="22" sheetId="59" r:id="rId23"/>
    <sheet name="23" sheetId="61" r:id="rId24"/>
    <sheet name="24" sheetId="140" r:id="rId25"/>
    <sheet name="25" sheetId="141" r:id="rId26"/>
    <sheet name="26" sheetId="144" r:id="rId27"/>
    <sheet name="27" sheetId="80" r:id="rId28"/>
    <sheet name="28" sheetId="81" r:id="rId29"/>
    <sheet name="29" sheetId="82" r:id="rId30"/>
    <sheet name="30" sheetId="83" r:id="rId31"/>
    <sheet name="31" sheetId="84" r:id="rId32"/>
    <sheet name="32" sheetId="42" r:id="rId33"/>
    <sheet name="33" sheetId="43" r:id="rId34"/>
    <sheet name="34" sheetId="45" r:id="rId35"/>
    <sheet name="35" sheetId="46" r:id="rId36"/>
    <sheet name="36" sheetId="47" r:id="rId37"/>
    <sheet name="37" sheetId="48" r:id="rId38"/>
    <sheet name="38" sheetId="148" r:id="rId39"/>
    <sheet name="39" sheetId="87" r:id="rId40"/>
    <sheet name="40" sheetId="89" r:id="rId41"/>
    <sheet name="41" sheetId="90" r:id="rId42"/>
    <sheet name="42" sheetId="91" r:id="rId43"/>
    <sheet name="43" sheetId="92" r:id="rId44"/>
    <sheet name="44" sheetId="26" r:id="rId45"/>
    <sheet name="45" sheetId="27" r:id="rId46"/>
    <sheet name="46" sheetId="28" r:id="rId47"/>
    <sheet name="47" sheetId="32" r:id="rId48"/>
    <sheet name="48" sheetId="34" r:id="rId49"/>
    <sheet name="49" sheetId="149" r:id="rId50"/>
    <sheet name="50" sheetId="145" r:id="rId51"/>
    <sheet name="51" sheetId="146" r:id="rId52"/>
    <sheet name="52" sheetId="147" r:id="rId53"/>
    <sheet name="53" sheetId="108" r:id="rId54"/>
    <sheet name="54" sheetId="109" r:id="rId55"/>
    <sheet name="55" sheetId="129" r:id="rId56"/>
  </sheets>
  <externalReferences>
    <externalReference r:id="rId57"/>
    <externalReference r:id="rId58"/>
  </externalReferences>
  <definedNames>
    <definedName name="_ftn1" localSheetId="39">'39'!$H$14</definedName>
    <definedName name="_ftnref1" localSheetId="39">'39'!$H$11</definedName>
    <definedName name="_Toc483499734" localSheetId="42">'42'!#REF!</definedName>
    <definedName name="_Toc483499735" localSheetId="43">'43'!#REF!</definedName>
    <definedName name="_Toc510626265" localSheetId="0">Índice!#REF!</definedName>
    <definedName name="_Toc510626266" localSheetId="0">Índice!#REF!</definedName>
    <definedName name="_Toc510626267" localSheetId="0">Índice!#REF!</definedName>
    <definedName name="_Toc510626268" localSheetId="0">Índice!#REF!</definedName>
    <definedName name="_Toc510626269" localSheetId="0">Índice!#REF!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'1'!$B$4:$E$122</definedName>
    <definedName name="_xlnm.Print_Area" localSheetId="19">'19'!$B$1:$L$18</definedName>
    <definedName name="_xlnm.Print_Area" localSheetId="23">'23'!$A$1:$G$24</definedName>
    <definedName name="_xlnm.Print_Area" localSheetId="31">'31'!$B$1:$F$19</definedName>
    <definedName name="_xlnm.Print_Area" localSheetId="44">'44'!$B$1:$D$20</definedName>
    <definedName name="_xlnm.Print_Area" localSheetId="45">'45'!$B$1:$E$71</definedName>
    <definedName name="_xlnm.Print_Area" localSheetId="46">'46'!$B$1:$D$17</definedName>
    <definedName name="_xlnm.Print_Titles" localSheetId="1">'1'!$4:$4</definedName>
    <definedName name="TRNR_5cc1995c6b1841c191dff95400c25a5f_123_1" localSheetId="18" hidden="1">#REF!</definedName>
    <definedName name="TRNR_5cc1995c6b1841c191dff95400c25a5f_123_1" hidden="1">#REF!</definedName>
    <definedName name="TRNR_8c384ad4934f4b269980f3c3194c1461_37_1" localSheetId="18" hidden="1">#REF!</definedName>
    <definedName name="TRNR_8c384ad4934f4b269980f3c3194c1461_37_1" hidden="1">#REF!</definedName>
    <definedName name="TRNR_f6ed9ba0ccd54407905b765622a1c5f4_363_1" localSheetId="18" hidden="1">#REF!</definedName>
    <definedName name="TRNR_f6ed9ba0ccd54407905b765622a1c5f4_363_1" hidden="1">#REF!</definedName>
    <definedName name="Uni">'[1]Nota Pensões 201512'!$M$3</definedName>
    <definedName name="Uni_2013">'[2]Notas 48 - 50AVersão PT'!#REF!</definedName>
    <definedName name="Uni_2014">'[2]Notas 48 - 50AVersão PT'!#REF!</definedName>
    <definedName name="xxx" localSheetId="18" hidden="1">#REF!</definedName>
    <definedName name="xxx" hidden="1">#REF!</definedName>
    <definedName name="Z_1DB48480_6711_40FB_9C4F_EB173E700CA0_.wvu.PrintArea" localSheetId="52" hidden="1">'52'!$B$1:$F$13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3" i="20" l="1"/>
  <c r="D84" i="20" s="1"/>
  <c r="D77" i="20"/>
  <c r="D67" i="20"/>
  <c r="D47" i="20"/>
  <c r="J17" i="45" l="1"/>
  <c r="I17" i="45"/>
  <c r="H17" i="45"/>
  <c r="G17" i="45"/>
  <c r="F17" i="45"/>
  <c r="E17" i="45"/>
  <c r="D17" i="45"/>
  <c r="B32" i="103" l="1"/>
  <c r="B33" i="103" s="1"/>
  <c r="B34" i="103" s="1"/>
  <c r="B35" i="103" s="1"/>
  <c r="B36" i="103" s="1"/>
  <c r="B37" i="103" s="1"/>
  <c r="B56" i="103" l="1"/>
  <c r="B57" i="103" s="1"/>
  <c r="B58" i="103" s="1"/>
  <c r="B59" i="103" s="1"/>
  <c r="B48" i="103"/>
  <c r="B49" i="103" s="1"/>
  <c r="B50" i="103" s="1"/>
  <c r="B51" i="103" s="1"/>
  <c r="B52" i="103" s="1"/>
  <c r="B53" i="103" s="1"/>
  <c r="B42" i="103"/>
  <c r="B43" i="103" s="1"/>
  <c r="B44" i="103" s="1"/>
  <c r="B45" i="103" s="1"/>
  <c r="B21" i="103"/>
  <c r="B22" i="103" s="1"/>
  <c r="B23" i="103" s="1"/>
  <c r="B24" i="103" s="1"/>
  <c r="B25" i="103" s="1"/>
  <c r="B26" i="103" s="1"/>
  <c r="B28" i="103" s="1"/>
  <c r="B29" i="103" s="1"/>
  <c r="B30" i="103" s="1"/>
</calcChain>
</file>

<file path=xl/sharedStrings.xml><?xml version="1.0" encoding="utf-8"?>
<sst xmlns="http://schemas.openxmlformats.org/spreadsheetml/2006/main" count="2458" uniqueCount="1400">
  <si>
    <t>Modelo EU OV1 — Síntese dos montantes totais das exposições ao risco</t>
  </si>
  <si>
    <t>Modelo EU KM1 — Modelo para os indicadores de base</t>
  </si>
  <si>
    <t>Total dos montantes de exposição ao risco</t>
  </si>
  <si>
    <t>Total dos requisitos de fundos próprios</t>
  </si>
  <si>
    <t>a</t>
  </si>
  <si>
    <t>b</t>
  </si>
  <si>
    <t>c</t>
  </si>
  <si>
    <t>Risco de crédito (excluindo CCR)</t>
  </si>
  <si>
    <t xml:space="preserve">do qual: método padrão </t>
  </si>
  <si>
    <t xml:space="preserve">do qual: método básico IRB (F-IRB) </t>
  </si>
  <si>
    <t>do qual: método de afetação</t>
  </si>
  <si>
    <t>EU 4a</t>
  </si>
  <si>
    <t>do qual: ações de acordo com o método de ponderação de risco simples</t>
  </si>
  <si>
    <t xml:space="preserve">do qual: método IRB avançado (A-IRB) </t>
  </si>
  <si>
    <t xml:space="preserve">Risco de crédito de contraparte - CCR </t>
  </si>
  <si>
    <t>do qual: método do modelo interno (IMM)</t>
  </si>
  <si>
    <t>EU 8a</t>
  </si>
  <si>
    <t>do qual: exposições a uma CCP</t>
  </si>
  <si>
    <t>EU 8b</t>
  </si>
  <si>
    <t>do qual: ajustamento da avaliação de crédito — CVA</t>
  </si>
  <si>
    <t>do qual: outro CCR</t>
  </si>
  <si>
    <t>Não aplicável</t>
  </si>
  <si>
    <t xml:space="preserve">Risco de liquidação </t>
  </si>
  <si>
    <t>Exposições de titularização não incluídas na carteira de negociação (após o limite máximo)</t>
  </si>
  <si>
    <t xml:space="preserve">do qual: método SEC-IRBA </t>
  </si>
  <si>
    <t>do qual: SEC-ERBA (incluindo IAA)</t>
  </si>
  <si>
    <t xml:space="preserve">do qual: método SEC-SA </t>
  </si>
  <si>
    <t>EU 19a</t>
  </si>
  <si>
    <t>do qual: 1250 % / dedução</t>
  </si>
  <si>
    <t>Riscos de posição, cambial e de mercadorias (risco de mercado)</t>
  </si>
  <si>
    <t xml:space="preserve">do qual: IMA </t>
  </si>
  <si>
    <t>EU 22a</t>
  </si>
  <si>
    <t>Grandes riscos</t>
  </si>
  <si>
    <t xml:space="preserve">Risco operacional </t>
  </si>
  <si>
    <t>EU 23a</t>
  </si>
  <si>
    <t xml:space="preserve">do qual: método do indicador básico </t>
  </si>
  <si>
    <t>EU 23b</t>
  </si>
  <si>
    <t>EU 23c</t>
  </si>
  <si>
    <t xml:space="preserve">do qual: método de medição avançada </t>
  </si>
  <si>
    <t>Montantes inferiores aos limites de dedução (sujeitos a
ponderação de risco de 250 %)</t>
  </si>
  <si>
    <t>Total</t>
  </si>
  <si>
    <t>d</t>
  </si>
  <si>
    <t>e</t>
  </si>
  <si>
    <t>Fundos próprios disponíveis (montantes)</t>
  </si>
  <si>
    <t xml:space="preserve">Fundos próprios principais de nível 1 (CET1) </t>
  </si>
  <si>
    <t xml:space="preserve">Fundos próprios de nível 1 </t>
  </si>
  <si>
    <t xml:space="preserve">Capital total </t>
  </si>
  <si>
    <t>Montantes das exposições ponderadas pelo risco</t>
  </si>
  <si>
    <t>Montante total das exposições</t>
  </si>
  <si>
    <t>Rácio de nível 1 (%)</t>
  </si>
  <si>
    <t>Rácio de fundos próprios total (%)</t>
  </si>
  <si>
    <t>Requisitos de fundos próprios adicionais para fazer face a outros riscos que não o risco de alavancagem excessiva (em percentagem do montante da exposição ponderada pelo risco)</t>
  </si>
  <si>
    <t>EU 7a</t>
  </si>
  <si>
    <t>EU 7b</t>
  </si>
  <si>
    <t xml:space="preserve">     do qual: a satisfazer através de fundos próprios CET1 (pontos percentuais)</t>
  </si>
  <si>
    <t>EU 7c</t>
  </si>
  <si>
    <t xml:space="preserve">     do qual: a satisfazer através de fundos próprios de nível 1 (pontos percentuais)</t>
  </si>
  <si>
    <t>EU 7d</t>
  </si>
  <si>
    <t>Total dos requisitos de fundos próprios SREP (%)</t>
  </si>
  <si>
    <t>Requisito combinado de fundos próprios global e de reserva de fundos próprios (em percentagem do montante da exposição ponderada pelo risco)</t>
  </si>
  <si>
    <t>Reserva de conservação de fundos próprios</t>
  </si>
  <si>
    <t>Reserva de conservação decorrente de riscos macroprudenciais ou sistémicos identificados ao nível de um Estado-Membro (%)</t>
  </si>
  <si>
    <t>Reserva contracíclica de fundos próprios específica da instituição (%)</t>
  </si>
  <si>
    <t>EU 9a</t>
  </si>
  <si>
    <t>Reserva para risco sistémico (%)</t>
  </si>
  <si>
    <t>Reserva das instituições de importância sistémica global (%)</t>
  </si>
  <si>
    <t>EU 10a</t>
  </si>
  <si>
    <t>Reserva das outras instituições de importância sistémica (%)</t>
  </si>
  <si>
    <t>Requisito combinado de reservas de fundos próprios (%)</t>
  </si>
  <si>
    <t>EU 11a</t>
  </si>
  <si>
    <t>Requisito global de fundos próprios (%)</t>
  </si>
  <si>
    <t>CET1 disponíveis após satisfação dos requisitos de fundos próprios totais SREP (%)</t>
  </si>
  <si>
    <t>Rácio de alavancagem</t>
  </si>
  <si>
    <t>Medida de exposição total</t>
  </si>
  <si>
    <t>Rácio de alavancagem (%)</t>
  </si>
  <si>
    <t>EU 14a</t>
  </si>
  <si>
    <t xml:space="preserve">Requisitos de fundos próprios adicionais para fazer face ao risco de alavancagem excessiva (%) </t>
  </si>
  <si>
    <t>EU 14b</t>
  </si>
  <si>
    <t>EU 14c</t>
  </si>
  <si>
    <t>EU 14d</t>
  </si>
  <si>
    <t>Requisito de reserva para rácio de alavancagem (%)</t>
  </si>
  <si>
    <t>EU 14e</t>
  </si>
  <si>
    <t>Requisito de rácio de alavancagem global (%)</t>
  </si>
  <si>
    <t>Total dos ativos líquidos de elevada qualidade (HQLA) (valor ponderado - média)</t>
  </si>
  <si>
    <t>EU 16a</t>
  </si>
  <si>
    <t xml:space="preserve">Saídas de caixa - Valor ponderado total </t>
  </si>
  <si>
    <t>EU 16b</t>
  </si>
  <si>
    <t xml:space="preserve">Entradas de caixa - Valor ponderado total </t>
  </si>
  <si>
    <t>Total de saídas de caixa líquidas (valor ajustado)</t>
  </si>
  <si>
    <t>Rácio de cobertura de liquidez (%)</t>
  </si>
  <si>
    <t>Total de financiamento estável disponível</t>
  </si>
  <si>
    <t>Total de financiamento estável requerido</t>
  </si>
  <si>
    <t>Rácio NSFR (%)</t>
  </si>
  <si>
    <t>Valor de exposição</t>
  </si>
  <si>
    <t>a)</t>
  </si>
  <si>
    <t>b)</t>
  </si>
  <si>
    <t>c)</t>
  </si>
  <si>
    <t>f</t>
  </si>
  <si>
    <t>g</t>
  </si>
  <si>
    <t>h</t>
  </si>
  <si>
    <t>Títulos de capital</t>
  </si>
  <si>
    <t>Risco operacional</t>
  </si>
  <si>
    <t>Modelo EU CC1 - Composição dos fundos próprios regulamentares</t>
  </si>
  <si>
    <t>Modelo EU CC2 - Reconciliação dos fundos próprios regulamentares com o balanço nas demonstrações financeiras auditadas</t>
  </si>
  <si>
    <t>Montantes</t>
  </si>
  <si>
    <t xml:space="preserve">Fundos próprios principais de nível 1 (CET1)  Instrumentos e reservas                                             </t>
  </si>
  <si>
    <t xml:space="preserve">Instrumentos de fundos próprios e contas de prémios de emissão conexos </t>
  </si>
  <si>
    <t xml:space="preserve">     do qual: Tipo de instrumento 1</t>
  </si>
  <si>
    <t xml:space="preserve">     do qual: Tipo de instrumento 2</t>
  </si>
  <si>
    <t xml:space="preserve">     do qual: Tipo de instrumento 3</t>
  </si>
  <si>
    <t xml:space="preserve">Resultados retidos </t>
  </si>
  <si>
    <t>Outro rendimento integral acumulado (e outras reservas)</t>
  </si>
  <si>
    <t>EU-3a</t>
  </si>
  <si>
    <t>Fundos para riscos bancários gerais</t>
  </si>
  <si>
    <t xml:space="preserve">Montante dos elementos considerados a que se refere o artigo 484.º, n.º 3, do CRR e das contas de prémios de emissão conexos sujeitos a eliminação progressiva dos CET1 </t>
  </si>
  <si>
    <t>Interesses minoritários (montante permitido nos CET1 consolidados)</t>
  </si>
  <si>
    <t>EU-5a</t>
  </si>
  <si>
    <t xml:space="preserve">Lucros provisórios objeto de revisão independente, líquidos de qualquer encargo ou dividendo previsível </t>
  </si>
  <si>
    <t>Fundos próprios principais de nível 1 (CET1) antes de ajustamentos regulamentares</t>
  </si>
  <si>
    <t>Fundos próprios principais de nível 1 (CET1): ajustamentos regulamentares </t>
  </si>
  <si>
    <t>Ajustamentos de valor adicionais (valor negativo)</t>
  </si>
  <si>
    <t>Ativos intangíveis (líquidos do passivo por impostos correspondente) (valor negativo)</t>
  </si>
  <si>
    <t>Ativos por impostos diferidos que dependem de rentabilidade futura, excluindo os decorrentes de diferenças temporárias (líquidos do passivo por impostos correspondente, se estiverem preenchidas as condições previstas no artigo 38.º, n.º 3, do CRR) (valor negativo)</t>
  </si>
  <si>
    <t>Reservas de justo valor relativas a ganhos ou perdas decorrentes de coberturas de fluxos de caixa de instrumentos financeiros que não são avaliados pelo justo valor</t>
  </si>
  <si>
    <t xml:space="preserve">Montantes negativos resultantes do cálculo dos montantes das perdas esperadas </t>
  </si>
  <si>
    <t>Qualquer aumento dos fundos próprios que resulte de ativos titularizados (valor negativo)</t>
  </si>
  <si>
    <t>Ganhos ou perdas com passivos avaliados pelo justo valor resultantes de alterações na qualidade de crédito da própria instituição</t>
  </si>
  <si>
    <t>Ativos de fundos de pensões com benefícios definidos (valor negativo)</t>
  </si>
  <si>
    <t>Detenções diretas e indiretas, pela instituição, dos seus próprios instrumentos de CET1 (valor negativo)</t>
  </si>
  <si>
    <t>Detenções diretas, indiretas e sintéticas de instrumentos de CET1 de entidades do setor financeiro que têm detenções cruzadas recíprocas com a instituição com o objetivo de inflacionar artificialmente os fundos próprios da instituição (valor negativo)</t>
  </si>
  <si>
    <t>Detenções diretas, indiretas e sintéticas, pela instituição, de instrumentos de CET1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</si>
  <si>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CET1 de entidades do setor financeiro nas quais a instituição tem um investimento significativo (montante acima do limiar de 10 % e líquido de posições curtas elegíveis) (valor negativo)</t>
  </si>
  <si>
    <t>EU-20a</t>
  </si>
  <si>
    <t>Montante de exposição dos seguintes elementos elegíveis para uma ponderação de risco de 1250 %, nos casos em que a instituição opta pela alternativa da dedução</t>
  </si>
  <si>
    <t>EU-20b</t>
  </si>
  <si>
    <t xml:space="preserve">     do qual: detenções elegíveis fora do setor financeiro (valor negativo)</t>
  </si>
  <si>
    <t>EU-20c</t>
  </si>
  <si>
    <t xml:space="preserve">     do qual: posições de titularização (valor negativo)</t>
  </si>
  <si>
    <t>EU-20d</t>
  </si>
  <si>
    <t xml:space="preserve">     do qual: transações incompletas (valor negativo)</t>
  </si>
  <si>
    <t>Montante acima do limiar de 17,65 % (valor negativo)</t>
  </si>
  <si>
    <t xml:space="preserve">     do qual: detenções diretas e indiretas, pela instituição, de instrumentos de CET1 de entidades do setor financeiro nas quais a instituição tem um investimento significativo</t>
  </si>
  <si>
    <t xml:space="preserve">     do qual: ativos por impostos diferidos decorrentes de diferenças temporárias</t>
  </si>
  <si>
    <t>EU-25a</t>
  </si>
  <si>
    <t>Perdas relativas ao exercício em curso (valor negativo)</t>
  </si>
  <si>
    <t>EU-25b</t>
  </si>
  <si>
    <t>Encargos por impostos previsíveis relativos a elementos dos CET1, exceto no caso de a instituição ajustar adequadamente o montante dos elementos dos CET1, na medida em que esses encargos por impostos reduzam o montante até ao qual esses elementos podem ser utilizados para a cobertura de riscos ou perdas (valor negativo)</t>
  </si>
  <si>
    <t>27a</t>
  </si>
  <si>
    <t>Total dos ajustamentos regulamentares dos fundos próprios principais de nível 1 (CET1)</t>
  </si>
  <si>
    <t>Fundos próprios adicionais de nível 1 (AT1): Instrumentos</t>
  </si>
  <si>
    <t>Instrumentos de fundos próprios e contas de prémios de emissão conexos</t>
  </si>
  <si>
    <t xml:space="preserve">     do qual: classificados como fundos próprios segundo as normas contabilísticas aplicáveis</t>
  </si>
  <si>
    <t xml:space="preserve">     do qual: classificados como passivos segundo as normas contabilísticas aplicáveis</t>
  </si>
  <si>
    <t>Montante dos elementos considerados a que se refere o artigo 484.º, n.º 4, do CRR e das contas de prémios de emissão conexos sujeitos a eliminação progressiva dos AT1</t>
  </si>
  <si>
    <t>EU-33a</t>
  </si>
  <si>
    <t>Montante dos elementos considerados a que se refere o artigo 494.º-A, n.º 1, do CRR sujeitos a eliminação progressiva dos AT1</t>
  </si>
  <si>
    <t>EU-33b</t>
  </si>
  <si>
    <t>Montante dos elementos considerados a que se refere o artigo 494.º-B, n.º 1, do CRR sujeitos a eliminação progressiva dos AT1</t>
  </si>
  <si>
    <t xml:space="preserve">Fundos próprios de nível 1 considerados incluídos nos AT1 consolidados (incluindo interesses minoritários não incluídos na linha 5) emitidos por filiais e detidos por terceiros </t>
  </si>
  <si>
    <t xml:space="preserve">    do qual: instrumentos emitidos por filiais sujeitos a eliminação progressiva </t>
  </si>
  <si>
    <t>Fundos próprios adicionais de nível 1 (AT1) antes de ajustamentos regulamentares</t>
  </si>
  <si>
    <t>Fundos próprios adicionais de nível 1 (AT1): ajustamentos regulamentares</t>
  </si>
  <si>
    <t>Detenções diretas e indiretas, pela instituição, dos seus próprios instrumentos de AT1 (valor negativo)</t>
  </si>
  <si>
    <t>Detenções diretas, indiretas e sintéticas de instrumentos de AT1 de entidades do setor financeiro que têm detenções cruzadas recíprocas com a instituição com o objetivo de inflacionar artificialmente os fundos próprios da instituição (valor negativo)</t>
  </si>
  <si>
    <t>Detenções diretas, indiretas e sintéticas de instrumentos de AT1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</si>
  <si>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AT1 de entidades do setor financeiro nas quais a instituição tem um investimento significativo (líquido de posições curtas elegíveis) (valor negativo)</t>
  </si>
  <si>
    <t xml:space="preserve">42a </t>
  </si>
  <si>
    <t>Outros ajustamentos regulamentares dos fundos próprios AT1</t>
  </si>
  <si>
    <t>Total dos ajustamentos regulamentares dos fundos próprios adicionais de nível 1 (AT1)</t>
  </si>
  <si>
    <t xml:space="preserve">Fundos próprios adicionais de nível 1 (AT1) </t>
  </si>
  <si>
    <t>Fundos próprios de nível 1 (T1 = CET1 + AT1)</t>
  </si>
  <si>
    <t>Fundos próprios de nível 2 (T2): Instrumentos</t>
  </si>
  <si>
    <t>Montante dos elementos considerados a que se refere o artigo 484.º, n.º 5, do CRR e prémios de emissão conexos elegíveis sujeitos a eliminação progressiva dos T2 como descrito no artigo 486.º, n.º 4, do CRR</t>
  </si>
  <si>
    <t>EU-47a</t>
  </si>
  <si>
    <t>Montante dos elementos considerados a que se refere o artigo 494.º-A, n.º 2, do CRR sujeitos a eliminação progressiva dos T2</t>
  </si>
  <si>
    <t>EU-47b</t>
  </si>
  <si>
    <t>Montante dos elementos considerados a que se refere o artigo 494.º-B, n.º 2, do CRR sujeitos a eliminação progressiva dos T2</t>
  </si>
  <si>
    <t xml:space="preserve">Instrumentos de fundos próprios considerados incluídos nos fundos próprios T2 consolidados (incluindo interesses minoritários e instrumentos dos AT1 não incluídos nas linhas 5 ou 34) emitidos por filiais e detidos por terceiros </t>
  </si>
  <si>
    <t xml:space="preserve">   do qual: instrumentos emitidos por filiais sujeitos a eliminação progressiva</t>
  </si>
  <si>
    <t>Ajustamentos para risco de crédito</t>
  </si>
  <si>
    <t>Fundos próprios de nível 2 (T2) antes de ajustamentos regulamentares</t>
  </si>
  <si>
    <t>Fundos próprios de nível 2 (T2): ajustamentos regulamentares </t>
  </si>
  <si>
    <t>Detenções diretas, indiretas e sintéticas, pela instituição, dos seus próprios instrumentos de T2 e empréstimos subordinados (valor negativo)</t>
  </si>
  <si>
    <t>Detenções diretas, indiretas e sintéticas de instrumentos de T2 e de empréstimos subordinados de entidades do setor financeiro que têm detenções cruzadas recíprocas com a instituição com o objetivo de inflacionar artificialmente os fundos próprios da instituição (valor negativo)</t>
  </si>
  <si>
    <t xml:space="preserve">Detenções diretas, indiretas e sintéticas de instrumentos de T2 e de empréstimos subordinados de entidades do setor financeiro nas quais a instituição não tem um investimento significativo (montante acima do limiar de 10 % e líquido de posições curtas elegíveis) (valor negativo)  </t>
  </si>
  <si>
    <t>54a</t>
  </si>
  <si>
    <t>Detenções diretas, indiretas e sintéticas, pela instituição, de instrumentos de T2 e de empréstimos subordinados de entidades do setor financeiro nas quais a instituição tem um investimento significativo (líquido de posições curtas elegíveis) (valor negativo)</t>
  </si>
  <si>
    <t>Deduções dos passivos elegíveis que excedem os passivos elegíveis da instituição (valor negativo)</t>
  </si>
  <si>
    <t>EU-56b</t>
  </si>
  <si>
    <t>Outros ajustamentos regulamentares dos fundos próprios T2</t>
  </si>
  <si>
    <t>Total dos ajustamentos regulamentares dos fundos próprios de nível 2 (T2)</t>
  </si>
  <si>
    <t xml:space="preserve">Fundos próprios de nível 2 (T2) </t>
  </si>
  <si>
    <t>Fundos próprios totais (TC = T1 + T2)</t>
  </si>
  <si>
    <t>Montante total de exposição ao risco</t>
  </si>
  <si>
    <t>Rácios e requisitos de fundos próprios, incluindo reservas prudenciais </t>
  </si>
  <si>
    <t>Fundos próprios principais de nível 1</t>
  </si>
  <si>
    <t>Fundos próprios de nível 1</t>
  </si>
  <si>
    <t>Total de fundos próprios</t>
  </si>
  <si>
    <t>Requisitos globais de fundos próprios CET1 da instituição</t>
  </si>
  <si>
    <t xml:space="preserve">do qual: requisito de reserva prudencial para conservação de fundos próprios </t>
  </si>
  <si>
    <t xml:space="preserve">do qual: requisito de reserva prudencial contracíclica de fundos próprios </t>
  </si>
  <si>
    <t xml:space="preserve">do qual: requisito de reserva prudencial para risco sistémico </t>
  </si>
  <si>
    <t>EU-67a</t>
  </si>
  <si>
    <t>do qual: requisito de reserva prudencial para instituições de importância sistémica global (G-SII) ou para outras instituições de importância sistémica (O-SII)</t>
  </si>
  <si>
    <t>EU-67b</t>
  </si>
  <si>
    <t>do qual: requisito de fundos próprios adicionais para fazer face a outros riscos que não o risco de alavancagem excessiva</t>
  </si>
  <si>
    <t>Fundos próprios principais de nível 1 (em percentagem do montante de exposição ao risco) disponíveis após satisfação dos requisitos mínimos de fundos próprios</t>
  </si>
  <si>
    <t>Mínimos nacionais (se diferentes de Basileia III)</t>
  </si>
  <si>
    <t>Montantes abaixo dos limiares de dedução (antes da ponderação pelo risco) </t>
  </si>
  <si>
    <t xml:space="preserve">Detenções diretas e indiretas, pela instituição, de instrumentos de CET1 de entidades do setor financeiro nas quais a instituição tem um investimento significativo (montante abaixo do limiar de 17,65 % e líquido de posições curtas elegíveis) </t>
  </si>
  <si>
    <t>Limites aplicáveis à inclusão de provisões nos T2 </t>
  </si>
  <si>
    <t>Ajustamentos para o risco de crédito incluídos nos T2 relacionados com exposições sujeitas ao método-padrão (antes da aplicação do limite máximo)</t>
  </si>
  <si>
    <t>Limite máximo para a inclusão de ajustamentos para o risco de crédito nos T2 de acordo com o método-padrão</t>
  </si>
  <si>
    <t>Ajustamentos para o risco de crédito incluídos nos T2 relacionados com as exposições sujeitas ao método das notações internas (antes da aplicação do limite máximo)</t>
  </si>
  <si>
    <t>Limite máximo para a inclusão de ajustamentos para o risco de crédito nos T2 de acordo com o método das notações internas</t>
  </si>
  <si>
    <t>Instrumentos de fundos próprios sujeitos a disposições de eliminação progressiva (aplicável apenas entre 1 de janeiro de 2014 e 1 de janeiro de 2022)</t>
  </si>
  <si>
    <t>Limite máximo atual para os instrumentos de CET1 sujeitos a disposições de eliminação progressiva</t>
  </si>
  <si>
    <t>Montante excluído dos CET1 devido ao limite máximo (excesso em relação ao limite máximo após resgates e vencimentos)</t>
  </si>
  <si>
    <t>Limite máximo atual para os instrumentos de AT1 sujeitos a disposições de eliminação progressiva</t>
  </si>
  <si>
    <t>Montante excluído dos AT1 devido ao limite máximo (excesso em relação ao limite máximo após resgates e vencimentos)</t>
  </si>
  <si>
    <t>Limite máximo atual para os instrumentos de T2 sujeitos a disposições de eliminação progressiva</t>
  </si>
  <si>
    <t>Montante excluído dos T2 devido ao limite máximo (excesso em relação ao limite máximo após resgates e vencimentos)</t>
  </si>
  <si>
    <t>2a</t>
  </si>
  <si>
    <t>EU-9a</t>
  </si>
  <si>
    <t>EU-9b</t>
  </si>
  <si>
    <t>Modelo EU CCyB2 - Montante da reserva contracíclica de fundos próprios específica da instituição</t>
  </si>
  <si>
    <t>Modelo EU CCyB1  - Distribuição geográfica das exposições de crédito relevantes para o cálculo da reserva contracíclica de fundos próprios</t>
  </si>
  <si>
    <t>i</t>
  </si>
  <si>
    <t>j</t>
  </si>
  <si>
    <t>k</t>
  </si>
  <si>
    <t>l</t>
  </si>
  <si>
    <t>m</t>
  </si>
  <si>
    <t>Exposições de crédito gerais</t>
  </si>
  <si>
    <t>Exposições de crédito relevantes - Risco de mercado</t>
  </si>
  <si>
    <t>Exposições de titularização - valor de exposição extra carteira de negociação</t>
  </si>
  <si>
    <t>Valor total de exposição</t>
  </si>
  <si>
    <t>Requisitos de fundos próprios</t>
  </si>
  <si>
    <t xml:space="preserve">Montantes das exposições ponderadas pelo risco </t>
  </si>
  <si>
    <t>Ponderações dos requisitos de fundos próprios
(%)</t>
  </si>
  <si>
    <t>Taxas de reserva contracíclica
(%)</t>
  </si>
  <si>
    <t>Valor de exposição segundo o método-padrão</t>
  </si>
  <si>
    <t>Valor de exposição segundo o método IRB</t>
  </si>
  <si>
    <t>Soma das posições longas e curtas das exposições da carteira de negociação para efeitos do método-padrão</t>
  </si>
  <si>
    <t>Valor das exposições da carteira de negociação para efeitos do método dos modelos internos</t>
  </si>
  <si>
    <t>Exposições ao risco de crédito relevantes - Risco de crédito</t>
  </si>
  <si>
    <t xml:space="preserve">Exposições de crédito relevantes - Exposições de titularização extra carteira de negociação </t>
  </si>
  <si>
    <t xml:space="preserve"> Total</t>
  </si>
  <si>
    <t>010</t>
  </si>
  <si>
    <t>Discriminação por país</t>
  </si>
  <si>
    <t>020</t>
  </si>
  <si>
    <t>Taxa de reserva contracíclica de fundos próprios específica da instituição</t>
  </si>
  <si>
    <t>Requisito de reserva contracíclica de fundos próprios específica da instituição</t>
  </si>
  <si>
    <t>Modelo EU LR1 - LRSum: Resumo da conciliação dos ativos contabilísticos e das exposições utilizadas para efeitos do rácio de alavancagem</t>
  </si>
  <si>
    <t>Modelo EU LR2 - LRCom: Divulgação comum do rácio de alavancagem</t>
  </si>
  <si>
    <t>Montante aplicável</t>
  </si>
  <si>
    <t>Total dos ativos nas demonstrações financeiras publicadas</t>
  </si>
  <si>
    <t>Ajustamento para as entidades que são consolidadas para efeitos contabilísticos mas estão fora do âmbito de consolidação prudencial</t>
  </si>
  <si>
    <t>(Ajustamento para exposições titularizadas que satisfazem os requisitos operacionais para o reconhecimento da transferência de risco)</t>
  </si>
  <si>
    <t>(Ajustamento para ativos fiduciários que são reconhecidos no balanço de acordo com o quadro contabilístico aplicável mas são excluídos da medida de exposição total de acordo com o artigo 429.º-A, n.º 1, alínea i), do CRR)</t>
  </si>
  <si>
    <t>Ajustamento para compras e vendas normalizadas de ativos financeiros sujeitos à contabilização pela data de negociação</t>
  </si>
  <si>
    <t>Ajustamento para transações de gestão centralizada de tesouraria elegíveis</t>
  </si>
  <si>
    <t>Ajustamento para operações de financiamento através de valores mobiliários (SFT)</t>
  </si>
  <si>
    <t>Ajustamento para elementos extrapatrimoniais (ou seja, conversão das exposições extrapatrimoniais em montantes de equivalente-crédito)</t>
  </si>
  <si>
    <t>(Ajustamento para correções de valor para efeitos de avaliação prudente e provisões específicas e gerais que reduziram os fundos próprios de nível 1)</t>
  </si>
  <si>
    <t>EU-11a</t>
  </si>
  <si>
    <t>(Ajustamento para exposições excluídas da medida de exposição total de acordo com o artigo 429.º-A, n.º 1, alínea c), do CRR)</t>
  </si>
  <si>
    <t>EU-11b</t>
  </si>
  <si>
    <t>(Ajustamento para exposições excluídas da medida de exposição total de acordo com o artigo 429.º-A, n.º 1, alínea j), do CRR)</t>
  </si>
  <si>
    <t>Outros ajustamentos</t>
  </si>
  <si>
    <t>Exposições para efeitos do rácio de alavancagem CRR</t>
  </si>
  <si>
    <t>Exposições patrimoniais (excluindo derivados e SFT)</t>
  </si>
  <si>
    <t>Elementos patrimoniais (excluindo derivados e SFT mas incluindo cauções)</t>
  </si>
  <si>
    <t>Valor bruto das cauções dadas no âmbito de derivados quando deduzidas aos ativos do balanço de acordo com o quadro contabilístico aplicável</t>
  </si>
  <si>
    <t>(Deduções de contas a receber contabilizados como ativos para a margem de variação em numerário fornecida em operações de derivados)</t>
  </si>
  <si>
    <t>(Ajustamento para valores mobiliários recebidos no âmbito de operações de financiamento através de valores mobiliários que são reconhecidos como ativos)</t>
  </si>
  <si>
    <t>(Ajustamentos para risco geral de crédito aos elementos patrimoniais)</t>
  </si>
  <si>
    <t>(Montantes dos ativos deduzidos na determinação dos fundos próprios de nível 1)</t>
  </si>
  <si>
    <t xml:space="preserve">Total de exposições patrimoniais (excluindo derivados e SFT) </t>
  </si>
  <si>
    <t>Exposições sobre derivados</t>
  </si>
  <si>
    <t>Custo de substituição associado a operações de derivados SA-CCR (ou seja, líquido de margem de variação em numerário elegível)</t>
  </si>
  <si>
    <t>EU-8a</t>
  </si>
  <si>
    <t>Derrogação aplicável aos derivados: contribuição dos custos de substituição de acordo com o método padrão simplificado</t>
  </si>
  <si>
    <t xml:space="preserve">Montantes adicionais para as exposições futuras potenciais associadas às operações de derivados SA-CCR </t>
  </si>
  <si>
    <t>Derrogação aplicável aos derivados: contribuição da exposição futura potencial de acordo com o método padrão simplificado</t>
  </si>
  <si>
    <t>Exposição determinada pelo método do risco inicial</t>
  </si>
  <si>
    <t>(Componente CCP isenta das exposições em que uma instituição procede em nome de um cliente à compensação através de uma CCP) (SA-CCR)</t>
  </si>
  <si>
    <t>EU-10a</t>
  </si>
  <si>
    <t>EU-10b</t>
  </si>
  <si>
    <t>Montante nocional efetivo ajustado dos derivados de crédito vendidos</t>
  </si>
  <si>
    <t>(Diferenças nocionais efetivas ajustadas e deduções das majorações para os derivados de crédito vendidos)</t>
  </si>
  <si>
    <t xml:space="preserve">Total de exposições sobre derivados </t>
  </si>
  <si>
    <t>Exposições sobre operações de financiamento através de valores mobiliários (SFT)</t>
  </si>
  <si>
    <t>Valor bruto dos ativos SFT (sem reconhecimento da compensação), após ajustamento para as operações contabilizadas como vendas</t>
  </si>
  <si>
    <t>(Valor líquido dos montantes a pagar e a receber em numerário dos ativos SFT em termos brutos)</t>
  </si>
  <si>
    <t>Exposição ao risco de crédito de contraparte para ativos SFT</t>
  </si>
  <si>
    <t>EU-16a</t>
  </si>
  <si>
    <t>Derrogação aplicável às SFT: Exposição ao risco de crédito de contraparte de acordo com o artigo 429.º-B, n.º 5, e o artigo 222.º do CRR</t>
  </si>
  <si>
    <t>Exposições pela participação em transações na qualidade de agente</t>
  </si>
  <si>
    <t>EU-17a</t>
  </si>
  <si>
    <t>(Componente CCP isenta das exposições SFT em que uma instituição procede em nome de um cliente à compensação através de uma CCP)</t>
  </si>
  <si>
    <t>Total das exposições sobre operações de financiamento através de valores mobiliários</t>
  </si>
  <si>
    <t xml:space="preserve">Outras exposições extrapatrimoniais </t>
  </si>
  <si>
    <t>Exposições extrapatrimoniais em valor nocional bruto</t>
  </si>
  <si>
    <t>(Ajustamentos para conversão em montantes de equivalente-crédito)</t>
  </si>
  <si>
    <t>Exposições extrapatrimoniais</t>
  </si>
  <si>
    <t>Exposições excluídas</t>
  </si>
  <si>
    <t>EU-22a</t>
  </si>
  <si>
    <t>(Exposições excluídas da medida de exposição total, de acordo com o artigo 429.º-A, n.º 1, alínea c), do CRR)</t>
  </si>
  <si>
    <t>EU-22b</t>
  </si>
  <si>
    <t>(Exposições isentas de acordo com o artigo 429.º-A, n.º 1, alínea j), do CRR (patrimoniais e extrapatrimoniais))</t>
  </si>
  <si>
    <t>EU-22c</t>
  </si>
  <si>
    <t>(Exposições de bancos (ou unidades) públicos de desenvolvimento excluídas — Investimentos do setor público)</t>
  </si>
  <si>
    <t>EU-22d</t>
  </si>
  <si>
    <t>(Exposições de bancos (ou unidades) públicos de desenvolvimento excluídas— Empréstimos de fomento )</t>
  </si>
  <si>
    <t>EU-22e</t>
  </si>
  <si>
    <t>EU-22f</t>
  </si>
  <si>
    <t xml:space="preserve">(Partes garantidas de exposições decorrentes de créditos à exportação excluídas) </t>
  </si>
  <si>
    <t>EU-22g</t>
  </si>
  <si>
    <t>(Excedentes de caução depositados em agentes tripartidos excluídos)</t>
  </si>
  <si>
    <t>EU-22h</t>
  </si>
  <si>
    <t>(Serviços auxiliares de centrais de valores mobiliários/instituições excluídos, de acordo com o artigo 429.º-A, n.º 1, alínea o), do CRR</t>
  </si>
  <si>
    <t>EU-22i</t>
  </si>
  <si>
    <t>(Serviços auxiliares de centrais de valores mobiliários de instituições designadas excluídos, de acordo com o artigo 429.º-A, n.º 1, alínea p), do CRR</t>
  </si>
  <si>
    <t>EU-22j</t>
  </si>
  <si>
    <t>(Redução do valor de exposição de empréstimos de pré-financiamento ou intercalares)</t>
  </si>
  <si>
    <t>EU-22k</t>
  </si>
  <si>
    <t>(Total de exposições isentas)</t>
  </si>
  <si>
    <t>Fundos próprios e medida de exposição total</t>
  </si>
  <si>
    <t>EU-25</t>
  </si>
  <si>
    <t>Rácio de alavancagem (excluindo o impacto da isenção dos investimentos do setor público e dos empréstimos de fomento) (%)</t>
  </si>
  <si>
    <t>25a</t>
  </si>
  <si>
    <t>Requisito regulamentar de rácio de alavancagem mínimo (%)</t>
  </si>
  <si>
    <t>EU-26a</t>
  </si>
  <si>
    <t>EU-26b</t>
  </si>
  <si>
    <t xml:space="preserve">     do qual: a satisfazer através de fundos próprios CET1</t>
  </si>
  <si>
    <t>EU-27a</t>
  </si>
  <si>
    <t>Escolha das disposições transitórias e exposições relevantes</t>
  </si>
  <si>
    <t>Escolha quanto às disposições transitórias para a definição da medida dos fundos próprios</t>
  </si>
  <si>
    <t>Divulgação dos valores médios</t>
  </si>
  <si>
    <t>Valor no final do trimestre dos ativos SFT em termos brutos, após ajustamento para operações contabilísticas de venda e líquidos dos montantes das contas a pagar e a receber em numerário associadas</t>
  </si>
  <si>
    <t>30a</t>
  </si>
  <si>
    <t>Rácio de alavancagem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</si>
  <si>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31a</t>
  </si>
  <si>
    <t>Rácio de alavancagem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</si>
  <si>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Modelo EU LR3 - LRSpl: Repartição das exposições patrimoniais 
(excluindo derivados, SFT e exposições isentas)</t>
  </si>
  <si>
    <t>EU-1</t>
  </si>
  <si>
    <t>Total das exposições patrimoniais (excluindo derivados, SFT e exposições isentas), do qual:</t>
  </si>
  <si>
    <t>EU-2</t>
  </si>
  <si>
    <t>Exposições na carteira de negociação</t>
  </si>
  <si>
    <t>EU-3</t>
  </si>
  <si>
    <t>Exposições na carteira bancária, do qual:</t>
  </si>
  <si>
    <t>EU-4</t>
  </si>
  <si>
    <t>Obrigações cobertas</t>
  </si>
  <si>
    <t>EU-5</t>
  </si>
  <si>
    <t>Exposições tratadas como soberanas</t>
  </si>
  <si>
    <t>EU-6</t>
  </si>
  <si>
    <t>Exposições perante administrações regionais, bancos multilaterais de desenvolvimento, organizações internacionais e entidades do setor público não tratadas como soberanas</t>
  </si>
  <si>
    <t>EU-7</t>
  </si>
  <si>
    <t>Instituições</t>
  </si>
  <si>
    <t>EU-8</t>
  </si>
  <si>
    <t>Garantidas por hipotecas sobre imóveis</t>
  </si>
  <si>
    <t>EU-9</t>
  </si>
  <si>
    <t>Exposições sobre clientes de retalho</t>
  </si>
  <si>
    <t>EU-10</t>
  </si>
  <si>
    <t>Empresas</t>
  </si>
  <si>
    <t>EU-11</t>
  </si>
  <si>
    <t>Exposições em situação de incumprimento</t>
  </si>
  <si>
    <t>EU-12</t>
  </si>
  <si>
    <t>Outras exposições (p. ex.: títulos de capital, titularizações e outros ativos não correspondentes a obrigações de crédito)</t>
  </si>
  <si>
    <t>Modelo EU LIQ1 — Informação quantitativa sobre o rácio de cobertura de liquidez (LCR)</t>
  </si>
  <si>
    <t xml:space="preserve">Modelo EU LIQ2: Rácio de Financiamento Estável Líquido </t>
  </si>
  <si>
    <t>Valor total não ponderado (média)</t>
  </si>
  <si>
    <t>Valor total ponderado (média)</t>
  </si>
  <si>
    <t>EU 1a</t>
  </si>
  <si>
    <t>Trimestre que termina em (DD Mês AAA)</t>
  </si>
  <si>
    <t>EU 1b</t>
  </si>
  <si>
    <t>Número de pontos de dados utilizados para calcular as médias</t>
  </si>
  <si>
    <t>ATIVOS LÍQUIDOS DE ELEVADA QUALIDADE</t>
  </si>
  <si>
    <t>Total dos ativos líquidos de elevada qualidade (HQLA)</t>
  </si>
  <si>
    <t>CAIXA — SAÍDAS</t>
  </si>
  <si>
    <t>Depósitos de retalho e depósitos de pequenas empresas clientes, do qual:</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</si>
  <si>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</si>
  <si>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</si>
  <si>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</si>
  <si>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</si>
  <si>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</si>
  <si>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</si>
  <si>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</si>
  <si>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</si>
  <si>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exposições sobre derivados e outros requisitos de caução</t>
  </si>
  <si>
    <t>Saídas relacionadas com perda de financiamento sobre produtos de dívida</t>
  </si>
  <si>
    <t>Facilidades de crédito e de liquidez</t>
  </si>
  <si>
    <t>Outras obrigações contratuais de financiamento</t>
  </si>
  <si>
    <t>Outras obrigações contingentes de financiamento</t>
  </si>
  <si>
    <t>TOTAL DE SAÍDAS DE CAIXA</t>
  </si>
  <si>
    <t>CAIXA — ENTRADAS</t>
  </si>
  <si>
    <t>Empréstimos garantidos (por exemplo, acordos de revenda)</t>
  </si>
  <si>
    <t>Entradas provenientes de exposições plenamente produtivas</t>
  </si>
  <si>
    <t>Outras entradas de caixa</t>
  </si>
  <si>
    <t>EU-19a</t>
  </si>
  <si>
    <t>(Diferença entre o total das entradas ponderadas e o total das saídas ponderadas decorrentes de operações em países terceiros onde existem restrições à transferência ou que são expressas em moedas não convertíveis)</t>
  </si>
  <si>
    <t>EU-19b</t>
  </si>
  <si>
    <t>(Entradas em excesso provenientes de uma instituição de crédito especializada conexa)</t>
  </si>
  <si>
    <t>TOTAL DE ENTRADAS DE CAIXA</t>
  </si>
  <si>
    <t>Entradas totalmente isentas</t>
  </si>
  <si>
    <t>Entradas sujeitas ao limite máximo de 90 %</t>
  </si>
  <si>
    <t>Entradas Sujeitas ao limite máximo de 75 %</t>
  </si>
  <si>
    <t xml:space="preserve">VALOR AJUSTADO TOTAL </t>
  </si>
  <si>
    <t>EU-21</t>
  </si>
  <si>
    <t>RESERVA DE LIQUIDEZ</t>
  </si>
  <si>
    <t>TOTAL DE SAÍDAS DE CAIXA LÍQUIDAS</t>
  </si>
  <si>
    <t>RÁCIO DE COBERTURA DE LIQUIDEZ</t>
  </si>
  <si>
    <t>de acordo com o artigo 451.º-A, n.º 3, do CRR</t>
  </si>
  <si>
    <t>Valor não ponderado por prazo de vencimento residual</t>
  </si>
  <si>
    <t>Valor ponderado</t>
  </si>
  <si>
    <t>Sem prazo de vencimento</t>
  </si>
  <si>
    <t>&lt; 6 meses</t>
  </si>
  <si>
    <t>de 6 meses até &lt; 1ano</t>
  </si>
  <si>
    <t>≥ 1 ano</t>
  </si>
  <si>
    <t>Elementos de financiamento estável disponível (ASF)</t>
  </si>
  <si>
    <t>Elementos e instrumentos de fundos próprios</t>
  </si>
  <si>
    <t>Fundos próprios</t>
  </si>
  <si>
    <t>Outros instrumentos de fundos próprios</t>
  </si>
  <si>
    <t>Depósitos de retalho</t>
  </si>
  <si>
    <t>Financiamento por grosso:</t>
  </si>
  <si>
    <t>Depósitos operacionais</t>
  </si>
  <si>
    <t>Outro financiamento por grosso</t>
  </si>
  <si>
    <t>Passivos interdependentes</t>
  </si>
  <si>
    <t xml:space="preserve">Outros passivos: </t>
  </si>
  <si>
    <t xml:space="preserve">Passivos de derivados para efeitos do NSFR </t>
  </si>
  <si>
    <t>Todos os outros passivos e instrumentos de fundos próprios não incluídos nas categorias anteriores</t>
  </si>
  <si>
    <t>Total de financiamento estável disponível (ASF)</t>
  </si>
  <si>
    <t>Elementos de financiamento estável requeridos (RSF)</t>
  </si>
  <si>
    <t>EU-15a</t>
  </si>
  <si>
    <t>Ativos onerados por um prazo de vencimento residual igual ou superior a um ano que fazem parte de um conjunto de cobertura</t>
  </si>
  <si>
    <t>Depósitos detidos noutras instituições financeiras para fins operacionais</t>
  </si>
  <si>
    <t>Empréstimos e valores mobiliários produtivos:</t>
  </si>
  <si>
    <t>Com um ponderador de risco igual ou inferior a 35 % segundo o Método Padrão de Basileia II para o risco de crédito</t>
  </si>
  <si>
    <t xml:space="preserve">Empréstimos hipotecários sobre imóveis destinados à habitação, produtivos, dos qualis: </t>
  </si>
  <si>
    <t>Outros empréstimos e valores mobiliários que não se encontram em situação de incumprimento e não são elegíveis como HQLA, incluindo títulos de capital cotados em bolsa e elementos patrimoniais de financiamento ao comércio</t>
  </si>
  <si>
    <t>Ativos interdependentes</t>
  </si>
  <si>
    <t xml:space="preserve">Outros activos: </t>
  </si>
  <si>
    <t>Mercadorias comercializadas fisicamente</t>
  </si>
  <si>
    <t>Ativos entregues como margem inicial para contratos de derivados e contribuições para fundos de proteção de CCP</t>
  </si>
  <si>
    <t xml:space="preserve">Passivos de derivados para efeitos do NSFR antes de dedução da margem de variação entregue </t>
  </si>
  <si>
    <t>Todos os outros ativos não incluídos nas categorias anteriores</t>
  </si>
  <si>
    <t>Elementos extrapatrimoniais</t>
  </si>
  <si>
    <t>Total de RSF</t>
  </si>
  <si>
    <t>Rácio de Financiamento Estável Líquido (%)</t>
  </si>
  <si>
    <t>Modelo EU CR1-A: Prazo de vencimento das exposições</t>
  </si>
  <si>
    <t>Modelo EU CR2: Variações no volume de empréstimos e adiantamentos não produtivos</t>
  </si>
  <si>
    <t>Modelo EU CQ1: Qualidade de crédito das exposições reestruturadas</t>
  </si>
  <si>
    <t>Modelo EU CQ2: Qualidade da restruturação</t>
  </si>
  <si>
    <t xml:space="preserve">Modelo EU CQ6: Avaliação das cauções - empréstimos e adiantamentos </t>
  </si>
  <si>
    <t xml:space="preserve">Modelo EU CQ7: Cauções obtidas por aquisição da posse e processos de execução </t>
  </si>
  <si>
    <t>Modelo EU CQ8: Cauções obtidas por aquisição da posse e processos de execução - discriminação por antiguidade</t>
  </si>
  <si>
    <t xml:space="preserve">Modelo EU CR1: Exposições produtivas e não produtivas e provisões relacionadas. </t>
  </si>
  <si>
    <t>n</t>
  </si>
  <si>
    <t>o</t>
  </si>
  <si>
    <t>Montante escriturado bruto/montante nominal</t>
  </si>
  <si>
    <t>Imparidade acumulada, variações negativas acumuladas no justo valor resultantes do risco de crédito e provisões</t>
  </si>
  <si>
    <t>Abates parciais acumulados</t>
  </si>
  <si>
    <t>Cauções e garantias financeiras recebidas</t>
  </si>
  <si>
    <t>Exposições produtivas</t>
  </si>
  <si>
    <t>Exposições não produtivas</t>
  </si>
  <si>
    <t>Exposições produtivas - Imparidade acumulada e provisões</t>
  </si>
  <si>
    <t xml:space="preserve">Exposições não produtivas - Imparidade acumulada, variações negativas acumuladas no justo valor resultantes do risco de crédito e provisões </t>
  </si>
  <si>
    <t>Sobre exposições produtivas</t>
  </si>
  <si>
    <t>Sobre exposições não produtivas</t>
  </si>
  <si>
    <t>do qual, fase 1</t>
  </si>
  <si>
    <t>do qual, fase 2</t>
  </si>
  <si>
    <t>do qual, fase 3</t>
  </si>
  <si>
    <t>005</t>
  </si>
  <si>
    <t>Saldos de caixa em bancos centrais e outros depósitos à ordem</t>
  </si>
  <si>
    <t>Empréstimos e adiantamentos</t>
  </si>
  <si>
    <t>Bancos centrais</t>
  </si>
  <si>
    <t>030</t>
  </si>
  <si>
    <t>Administrações públicas</t>
  </si>
  <si>
    <t>040</t>
  </si>
  <si>
    <t>Instituições de crédito</t>
  </si>
  <si>
    <t>050</t>
  </si>
  <si>
    <t>Outras empresas financeiras</t>
  </si>
  <si>
    <t>060</t>
  </si>
  <si>
    <t>Empresas não-financeiras</t>
  </si>
  <si>
    <t>070</t>
  </si>
  <si>
    <t xml:space="preserve">          do qual, PME</t>
  </si>
  <si>
    <t>080</t>
  </si>
  <si>
    <t>Famílias</t>
  </si>
  <si>
    <t>090</t>
  </si>
  <si>
    <t>Valores mobiliários representativos de dívida</t>
  </si>
  <si>
    <t>100</t>
  </si>
  <si>
    <t>110</t>
  </si>
  <si>
    <t>120</t>
  </si>
  <si>
    <t>130</t>
  </si>
  <si>
    <t>140</t>
  </si>
  <si>
    <t>150</t>
  </si>
  <si>
    <t>160</t>
  </si>
  <si>
    <t>170</t>
  </si>
  <si>
    <t>180</t>
  </si>
  <si>
    <t>190</t>
  </si>
  <si>
    <t>200</t>
  </si>
  <si>
    <t>210</t>
  </si>
  <si>
    <t>220</t>
  </si>
  <si>
    <t>Valor líquido de exposição</t>
  </si>
  <si>
    <t>À vista</t>
  </si>
  <si>
    <t>≤ 1 ano</t>
  </si>
  <si>
    <t>&gt; 1 ano ≤ 5 anos</t>
  </si>
  <si>
    <t>&gt; 5 anos</t>
  </si>
  <si>
    <t>Prazo de vencimento não estabelecido</t>
  </si>
  <si>
    <t xml:space="preserve">Montante escriturado bruto               </t>
  </si>
  <si>
    <t>Volume inicial de empréstimos e adiantamentos não produtivos</t>
  </si>
  <si>
    <t>Entradas nas carteiras não produtivas</t>
  </si>
  <si>
    <t>Saídas das carteiras não produtivas</t>
  </si>
  <si>
    <t>Saídas devida a abates</t>
  </si>
  <si>
    <t>Saídas devidas a outros motivos</t>
  </si>
  <si>
    <t>Volume final de empréstimos e adiantamentos não produtivos</t>
  </si>
  <si>
    <t>Modelo EU CR2a: Variações do volume de empréstimos e adiantamentos não produtivos e recuperações acumuladas líquidas relacionadas</t>
  </si>
  <si>
    <t>Recuperações líquidas acumuladas relacionadas</t>
  </si>
  <si>
    <t>Saídas para carteiras produtivas</t>
  </si>
  <si>
    <t>Saídas devidas ao reembolso do empréstimo, parcial ou total</t>
  </si>
  <si>
    <t>Saídas devidas a liquidação de cauções</t>
  </si>
  <si>
    <t>Saídas devidas a aquisição da posse das cauções</t>
  </si>
  <si>
    <t>Saídas devidas a venda de instrumentos</t>
  </si>
  <si>
    <t>Saídas devidas a transferências de risco</t>
  </si>
  <si>
    <t>Saídas devidas a abates</t>
  </si>
  <si>
    <t>Saídas devidas a reclassificação como detido para venda</t>
  </si>
  <si>
    <t>Montante escriturado bruto/Montante nominal das exposições que são objeto de medidas de reestruturação</t>
  </si>
  <si>
    <t>Cauções recebidas e garantias financeiras recebidas sobre exposições restruturadas</t>
  </si>
  <si>
    <t>Restruturadas produtivas</t>
  </si>
  <si>
    <t>Reestruturadas não produtivas</t>
  </si>
  <si>
    <t>Sobre exposições restruturadas produtivas</t>
  </si>
  <si>
    <t>Sobre exposições restruturadas não produtivas</t>
  </si>
  <si>
    <t>Do qual, cauções e garantias financeiras recebidas sobre exposições não produtivas que são objeto de medidas de reestruturação</t>
  </si>
  <si>
    <t>Do qual, em situação de incumprimento</t>
  </si>
  <si>
    <t>Do qual, em situação de imparidade</t>
  </si>
  <si>
    <t>Compromissos de empréstimo concedidos</t>
  </si>
  <si>
    <t>Montante escriturado bruto das exposições reestruturadas</t>
  </si>
  <si>
    <t>Empréstimos e adiantamentos que foram restruturados mais de duas vezes</t>
  </si>
  <si>
    <t>Empréstimos e adiantamentos não produtivos reestruturados que não satisfazem os critérios de saída da categoria de não produtivos</t>
  </si>
  <si>
    <t>Com probabilidade reduzida de pagamento, mas não vencido ou vencido há ≤ 90 dias</t>
  </si>
  <si>
    <t>Imparidade acumulada</t>
  </si>
  <si>
    <t>Provisões para compromissos e garantias financeiras extrapatrimoniais concedidos</t>
  </si>
  <si>
    <t>Variações negativas acumuladas no justo valor resultantes do risco de crédito sobre exposições não produtivas</t>
  </si>
  <si>
    <t>Do qual, não produtivos</t>
  </si>
  <si>
    <t>Do qual, sujeitos a imparidade</t>
  </si>
  <si>
    <t>Exposições patrimoniais</t>
  </si>
  <si>
    <t>Modelo EU CQ5: Qualidade de crédito dos empréstimos e adiantamentos a empresas não financeiras, por setor</t>
  </si>
  <si>
    <t>Montante escriturado bruto</t>
  </si>
  <si>
    <t>Do qual, empréstimos e adiantamentos sujeitos a imparidade</t>
  </si>
  <si>
    <t>Agricultura, silvicultura e pesca</t>
  </si>
  <si>
    <t>Indústrias extrativas</t>
  </si>
  <si>
    <t>Indústria transformadora</t>
  </si>
  <si>
    <t>Produção e distribuição de eletricidade, gás, vapor e ar frio</t>
  </si>
  <si>
    <t>Abastecimento de água</t>
  </si>
  <si>
    <t>Construção</t>
  </si>
  <si>
    <t>Comércio por grosso e a retalho</t>
  </si>
  <si>
    <t>Transporte e armazenamento</t>
  </si>
  <si>
    <t>Atividades de alojamento e restauração</t>
  </si>
  <si>
    <t>Informação e comunicação</t>
  </si>
  <si>
    <t>Atividades financeiras e de seguros</t>
  </si>
  <si>
    <t>Atividades imobiliárias</t>
  </si>
  <si>
    <t>Atividades de consultoria, científicas, técnicas e similares</t>
  </si>
  <si>
    <t>Atividades administrativas e dos serviços de apoio</t>
  </si>
  <si>
    <t>Administração pública e defesa, segurança social obrigatória</t>
  </si>
  <si>
    <t>Educação</t>
  </si>
  <si>
    <t>Serviços de saúde e atividades de ação social</t>
  </si>
  <si>
    <t>Atividades artísticas, de espetáculos e recreativas</t>
  </si>
  <si>
    <t>Outros serviços</t>
  </si>
  <si>
    <t>Produtivas</t>
  </si>
  <si>
    <t>Não produtivas</t>
  </si>
  <si>
    <t>Vencido &gt; 90 dias</t>
  </si>
  <si>
    <t>Do qual, vencido &gt; 30 dias ≤ 90 dias</t>
  </si>
  <si>
    <t>Do qual, vencido &gt; 90 dias ≤ 180 dias</t>
  </si>
  <si>
    <t>Do qual: Vencido &gt; 180 dias ≤ 1 ano</t>
  </si>
  <si>
    <t>Do qual: vencido &gt; 2 anos ≤ 5 anos</t>
  </si>
  <si>
    <t>Do qual: Vencido &gt; 5 ano ≤ 7 anos</t>
  </si>
  <si>
    <t>Do qual: vencido &gt; 7 anos</t>
  </si>
  <si>
    <t>Do qual, garantido</t>
  </si>
  <si>
    <t>Do qual, garantido por bens imóveis</t>
  </si>
  <si>
    <t>Do qual, instrumentos com um rácio empréstimo/valor (LTV) superior a 60 % e inferior ou igual a 80 %</t>
  </si>
  <si>
    <t>Do qual, instrumentos com um rácio empréstimo/valor (LTV) superior a 80 % e inferior ou igual a 100 %</t>
  </si>
  <si>
    <t>Do qual, instrumentos com um rácio empréstimo/valor (LTV) superior a 100 %</t>
  </si>
  <si>
    <t>Imparidade acumulada para ativos garantidos</t>
  </si>
  <si>
    <t>Cauções</t>
  </si>
  <si>
    <t>Do qual, valor limitado ao valor de exposição</t>
  </si>
  <si>
    <t>Do qual, bens imóveis</t>
  </si>
  <si>
    <t>Do qual, valor acima do limite máximo</t>
  </si>
  <si>
    <t>Garantias financeiras recebidas</t>
  </si>
  <si>
    <t xml:space="preserve">Cauções obtidas por aquisição da posse </t>
  </si>
  <si>
    <t>Valor no reconhecimento inicial</t>
  </si>
  <si>
    <t>Variações negativas acumuladas</t>
  </si>
  <si>
    <t>Ativos fixos tangíveis (PP&amp;E)</t>
  </si>
  <si>
    <t>Outros ativos (não PP&amp;E)</t>
  </si>
  <si>
    <t>Bens imóveis de habitação</t>
  </si>
  <si>
    <t>Bens imóveis comerciais</t>
  </si>
  <si>
    <t>Bens móveis (automóveis, embarcações, etc.)</t>
  </si>
  <si>
    <t>Instrumentos de capital próprio e de dívida</t>
  </si>
  <si>
    <t>Outros tipos de cauções</t>
  </si>
  <si>
    <t>Redução do saldo da dívida</t>
  </si>
  <si>
    <t>Total de cauções obtidas por aquisição da posse</t>
  </si>
  <si>
    <t>Restruturado ≤ 2 anos</t>
  </si>
  <si>
    <t>Restruturado &gt; 2 anos ≤ 5 anos</t>
  </si>
  <si>
    <t>Restruturado &gt; 5 anos</t>
  </si>
  <si>
    <t>Do qual, ativos não correntes detidos para venda</t>
  </si>
  <si>
    <t>Cauções obtidas por aquisição da posse classificadas como PP&amp;E</t>
  </si>
  <si>
    <t>Cauções obtidas por aquisição da posse com exceção das classificadas como PP&amp;E</t>
  </si>
  <si>
    <t>Modelo EU CR3 – Síntese das técnicas de CRM  Divulgação da utilização de técnicas de redução do risco de crédito</t>
  </si>
  <si>
    <t xml:space="preserve">Montante escriturado não garantido </t>
  </si>
  <si>
    <t>Montante escriturado garantido</t>
  </si>
  <si>
    <t xml:space="preserve">Valores mobiliários representativos de dívida </t>
  </si>
  <si>
    <t xml:space="preserve">     Do qual exposições não produtivas</t>
  </si>
  <si>
    <t xml:space="preserve">            Do qual em situação de incumprimento </t>
  </si>
  <si>
    <t>Modelo EU CR4 – Método padrão – Exposição ao risco de crédito e efeitos de redução do risco de crédito (CRM)</t>
  </si>
  <si>
    <t>Modelo EU CR5 – Método padrão</t>
  </si>
  <si>
    <t xml:space="preserve"> Classes de exposição</t>
  </si>
  <si>
    <t>Exposições antes de fatores de conversão de crédito (CCF) e antes de CRM</t>
  </si>
  <si>
    <t>Exposições após CCF e após CRM</t>
  </si>
  <si>
    <t>Ativos ponderados pelo risco (RWA) e densidade dos RWA</t>
  </si>
  <si>
    <t>RWA</t>
  </si>
  <si>
    <t xml:space="preserve">Densidade dos RWA (%) </t>
  </si>
  <si>
    <t>Administrações centrais ou bancos centrais</t>
  </si>
  <si>
    <t>Administrações regionais ou autoridades locais</t>
  </si>
  <si>
    <t>Entidades do setor público</t>
  </si>
  <si>
    <t>Bancos multilaterais de desenvolvimento</t>
  </si>
  <si>
    <t>Organizações internacionais</t>
  </si>
  <si>
    <t>Retalho</t>
  </si>
  <si>
    <t>Garantido por hipotecas sobre bens imóveis</t>
  </si>
  <si>
    <t>Exposições associadas a riscos particularmente elevados</t>
  </si>
  <si>
    <t>Instituições e empresas com uma avaliação de crédito de curto prazo</t>
  </si>
  <si>
    <t>Organismos de investimento coletivo</t>
  </si>
  <si>
    <t>Outros elementos</t>
  </si>
  <si>
    <t>TOTAL</t>
  </si>
  <si>
    <t>Ponderador de risco</t>
  </si>
  <si>
    <t>Do qual não objeto de notação</t>
  </si>
  <si>
    <t>Outros</t>
  </si>
  <si>
    <t>p</t>
  </si>
  <si>
    <t>q</t>
  </si>
  <si>
    <t>Exposições de retalho</t>
  </si>
  <si>
    <t>Exposições garantidas por hipotecas sobre imóveis</t>
  </si>
  <si>
    <t>Exposições sobre instituições e empresas com uma avaliação de crédito de curto prazo</t>
  </si>
  <si>
    <t>Unidades de participação ou ações em organismos de investimento coletivo</t>
  </si>
  <si>
    <t>Exposições sobre títulos de capital</t>
  </si>
  <si>
    <t>Modelo EU CR7 – Método IRB – Efeito sobre os RWEA dos derivados de crédito utilizados como técnicas de CRM</t>
  </si>
  <si>
    <t>Modelo EU CR7-A — Método IRB — Divulgação da extensão da utilização de técnicas de CRM</t>
  </si>
  <si>
    <t xml:space="preserve">Modelo EU CR8 – Declarações de fluxos de RWEA relativos a exposições ao risco de crédito de acordo com o método IRB </t>
  </si>
  <si>
    <t>A-IRB</t>
  </si>
  <si>
    <t>Intervalo de PD</t>
  </si>
  <si>
    <t>Exposições extrapatrimoniais antes de CCF</t>
  </si>
  <si>
    <t>CCF médio ponderado por exposição</t>
  </si>
  <si>
    <t>Exposição após CCF e após CRM</t>
  </si>
  <si>
    <t>PD média ponderada por exposição (%)</t>
  </si>
  <si>
    <t>Número de devedores</t>
  </si>
  <si>
    <t>LGD média ponderada por exposição (%)</t>
  </si>
  <si>
    <t>Prazo médio de vencimento ponderado por exposição (anos)</t>
  </si>
  <si>
    <t>Montante da exposição ponderada pelo risco após aplicação dos fatores de apoio</t>
  </si>
  <si>
    <t>Densidade do montante da exposição ponderada pelo risco</t>
  </si>
  <si>
    <t>Montante das perdas esperadas</t>
  </si>
  <si>
    <t>Ajustamentos de valor e provisões</t>
  </si>
  <si>
    <t xml:space="preserve">Administrações centrais ou bancos centrais </t>
  </si>
  <si>
    <t>3.1</t>
  </si>
  <si>
    <t>3.2</t>
  </si>
  <si>
    <t>4.1</t>
  </si>
  <si>
    <t>4.2</t>
  </si>
  <si>
    <t>4.3</t>
  </si>
  <si>
    <t>do qual, Retalho – Renováveis elegíveis</t>
  </si>
  <si>
    <t>4.4</t>
  </si>
  <si>
    <t>do qual, Retalho – Outros, PME</t>
  </si>
  <si>
    <t>4.5</t>
  </si>
  <si>
    <t>Montante de exposição ponderado pelo risco antes da aplicação de derivados de crédito</t>
  </si>
  <si>
    <t>Montante de exposição ponderado pelo risco efetivo</t>
  </si>
  <si>
    <t>Exposições de acordo com o F-IRB</t>
  </si>
  <si>
    <t>Administrações centrais e bancos centrais</t>
  </si>
  <si>
    <t xml:space="preserve">Empresas </t>
  </si>
  <si>
    <t>do qual, Empresas - PME</t>
  </si>
  <si>
    <t>do qual, Empresas - Financiamento especializado</t>
  </si>
  <si>
    <t>Exposições de acordo com o A-IRB</t>
  </si>
  <si>
    <t>8.1</t>
  </si>
  <si>
    <t>8.2</t>
  </si>
  <si>
    <t>9.1</t>
  </si>
  <si>
    <t xml:space="preserve">do qual, Retalho - PME - Garantido por cauções de bens imóveis </t>
  </si>
  <si>
    <t>9.2</t>
  </si>
  <si>
    <t>do qual, Retalho - não PME - Garantido por cauções de bens imóveis</t>
  </si>
  <si>
    <t>9.3</t>
  </si>
  <si>
    <t>9.4</t>
  </si>
  <si>
    <t>do qual, Retalho - PME - Outros</t>
  </si>
  <si>
    <t>9.5</t>
  </si>
  <si>
    <t>do qual, Retalho - não PME - Outros</t>
  </si>
  <si>
    <t>TOTAL (incluindo exposições F-IRB e exposições A-IRB)</t>
  </si>
  <si>
    <t xml:space="preserve">Total de exposições
</t>
  </si>
  <si>
    <t>Técnicas de redução do risco de crédito</t>
  </si>
  <si>
    <t>Métodos de redução do risco de crédito no cálculo dos RWEA</t>
  </si>
  <si>
    <t>Proteção real de crédito (FCP)</t>
  </si>
  <si>
    <t>3.3</t>
  </si>
  <si>
    <t>do qual, Empresas - Outros</t>
  </si>
  <si>
    <t>do qual, Retalho – Outros, não PME</t>
  </si>
  <si>
    <t>Montante de exposição ponderado pelo risco</t>
  </si>
  <si>
    <t>Montante de exposição ponderado pelo risco no final do período de relato anterior</t>
  </si>
  <si>
    <t>Volume dos ativos (+/-)</t>
  </si>
  <si>
    <t>Qualidade dos ativos (+/-)</t>
  </si>
  <si>
    <t>Atualizações de modelos (+/-)</t>
  </si>
  <si>
    <t>Metodologia e política (+/-)</t>
  </si>
  <si>
    <t>Aquisições e alienações (+/-)</t>
  </si>
  <si>
    <t>Movimentos cambiais (+/-)</t>
  </si>
  <si>
    <t>Outros (+/-)</t>
  </si>
  <si>
    <t>Montante de exposição ponderado pelo risco no final do período de relato</t>
  </si>
  <si>
    <t>Modelo EU CR10 — Financiamento especializado e exposições sobre títulos de capital de acordo com o método da ponderação do risco simples</t>
  </si>
  <si>
    <t>Modelo EU CR10.1</t>
  </si>
  <si>
    <t>Financiamento especializado: Financiamento de projetos (método de afetação)</t>
  </si>
  <si>
    <t>Categorias regulamentares</t>
  </si>
  <si>
    <t>Prazo de vencimento residual</t>
  </si>
  <si>
    <t>Exposição patrimonial</t>
  </si>
  <si>
    <t>Exposição extrapatrimonial</t>
  </si>
  <si>
    <t>Categoria 1</t>
  </si>
  <si>
    <t>Inferior a 2,5 anos</t>
  </si>
  <si>
    <t>Igual ou superior a 2,5 anos</t>
  </si>
  <si>
    <t>Categoria 2</t>
  </si>
  <si>
    <t>Categoria 3</t>
  </si>
  <si>
    <t>Categoria 4</t>
  </si>
  <si>
    <t>Categoria 5</t>
  </si>
  <si>
    <t>-</t>
  </si>
  <si>
    <t>Modelo EU CCR1 – Análise da exposição ao CCR por método</t>
  </si>
  <si>
    <t>Modelo EU CCR2 — Operações sujeitas a requisitos de fundos próprios para o risco de CVA</t>
  </si>
  <si>
    <t>Modelo EU CCR3 – Método padrão – exposições ao CCR por ponderadores de risco e classes de exposição regulamentares</t>
  </si>
  <si>
    <t>Modelo EU CCR6 – Exposições sobre derivados de crédito</t>
  </si>
  <si>
    <t>Modelo EU CCR7 – Declarações de fluxos de RWEA das exposições ao CCR de acordo com o método IMM</t>
  </si>
  <si>
    <t>Modelo EU CCR8 – Exposições sobre CCP</t>
  </si>
  <si>
    <t>Custo de substituição (RC)</t>
  </si>
  <si>
    <t>Exposição futura potencial (PFE)</t>
  </si>
  <si>
    <t>EEPE</t>
  </si>
  <si>
    <t>Valor de exposição antes de CRM</t>
  </si>
  <si>
    <t>Valor de exposição após CRM</t>
  </si>
  <si>
    <t>RWEA</t>
  </si>
  <si>
    <t>EU - Método do risco inicial (para derivados)</t>
  </si>
  <si>
    <t>1.4</t>
  </si>
  <si>
    <t>EU - SA-CCR Simplificado (para derivados)</t>
  </si>
  <si>
    <t>SA-CCR (para derivados)</t>
  </si>
  <si>
    <t>IMM (para derivados e SFT)</t>
  </si>
  <si>
    <t>Do qual conjuntos de compensação de operações de financiamento através de valores mobiliários</t>
  </si>
  <si>
    <t>2b</t>
  </si>
  <si>
    <t>Do qual derivados e conjuntos de compensação de derivados e operações de liquidação longa</t>
  </si>
  <si>
    <t>2c</t>
  </si>
  <si>
    <t>Do qual decorrente de conjuntos de compensação contratual entre produtos</t>
  </si>
  <si>
    <t>Método simples baseado em cauções financeiras (para SFT)</t>
  </si>
  <si>
    <t>Método integral baseado em cauções financeiras (para SFT)</t>
  </si>
  <si>
    <t>VaR (Valor em risco) para SFT</t>
  </si>
  <si>
    <t>Total de operações sujeitas ao método avançado</t>
  </si>
  <si>
    <t xml:space="preserve">   i) Componente VaR (incluindo o multiplicador de três)</t>
  </si>
  <si>
    <t xml:space="preserve">   ii) Componente VaR sob tensão (incluindo o multiplicador de três):</t>
  </si>
  <si>
    <t>Operações sujeitas ao método padrão</t>
  </si>
  <si>
    <t xml:space="preserve">Total de operações sujeitas a requisitos de fundos próprios para o risco de CVA </t>
  </si>
  <si>
    <t>Classes de exposição</t>
  </si>
  <si>
    <t xml:space="preserve">Administrações regionais ou autoridades locais </t>
  </si>
  <si>
    <t>Escala de PD</t>
  </si>
  <si>
    <t>PD média ponderada da exposição (%)</t>
  </si>
  <si>
    <t>Densidade dos montantes das exposições ponderados pelo risco</t>
  </si>
  <si>
    <t>Total (todas as classes de exposição relevantes para o CCR)</t>
  </si>
  <si>
    <t>Cauções utilizadas em operações de derivados</t>
  </si>
  <si>
    <t>Cauções utilizadas em SFT</t>
  </si>
  <si>
    <t>Tipo de caução</t>
  </si>
  <si>
    <t>Justo valor das cauções recebidas</t>
  </si>
  <si>
    <t>Justo valor das cauções dadas</t>
  </si>
  <si>
    <t>Segregadas</t>
  </si>
  <si>
    <t>Não segregadas</t>
  </si>
  <si>
    <t>Numerário – moeda nacional</t>
  </si>
  <si>
    <t>Numerário – outras moedas</t>
  </si>
  <si>
    <t>Dívida soberana nacional</t>
  </si>
  <si>
    <t>Outra dívida soberana</t>
  </si>
  <si>
    <t>Dívida de agência estatal</t>
  </si>
  <si>
    <t>Obrigações de empresas</t>
  </si>
  <si>
    <t>Outras cauções</t>
  </si>
  <si>
    <t>Proteção adquirida</t>
  </si>
  <si>
    <t>Proteção vendida</t>
  </si>
  <si>
    <t>Montantes nocionais</t>
  </si>
  <si>
    <t>Opções de crédito</t>
  </si>
  <si>
    <t>Outros derivados de crédito</t>
  </si>
  <si>
    <t>Total de montantes nocionais</t>
  </si>
  <si>
    <t>Justos valores</t>
  </si>
  <si>
    <t>Justo valor positivo (ativo)</t>
  </si>
  <si>
    <t>Justo valor negativo (passivo)</t>
  </si>
  <si>
    <t>RWEA no final do período de reporte anterior</t>
  </si>
  <si>
    <t>Volume dos ativos</t>
  </si>
  <si>
    <t>Qualidade de crédito das contrapartes</t>
  </si>
  <si>
    <t>Atualizações dos modelos (apenas IMM)</t>
  </si>
  <si>
    <t>Metodologia e políticas (apenas IMM)</t>
  </si>
  <si>
    <t>Aquisições e alienações</t>
  </si>
  <si>
    <t>Movimentos cambiais</t>
  </si>
  <si>
    <t>RWEA no final do período de reporte atual</t>
  </si>
  <si>
    <t xml:space="preserve">Valor de exposição </t>
  </si>
  <si>
    <t>Exposições sobre QCCP elegíveis (total)</t>
  </si>
  <si>
    <t>Exposições para transações em QCCP (excluindo margem inicial e contribuições para o fundo de proteção) do qual</t>
  </si>
  <si>
    <t xml:space="preserve">   i) Derivados OTC</t>
  </si>
  <si>
    <t xml:space="preserve">   ii) Derivados transacionados em bolsa</t>
  </si>
  <si>
    <t xml:space="preserve">   iii) SFT</t>
  </si>
  <si>
    <t xml:space="preserve">   iv) Conjuntos de compensação em que a compensação contratual entre produtos foi aprovada</t>
  </si>
  <si>
    <t>Margem inicial segregada</t>
  </si>
  <si>
    <t>Margem inicial não segregada</t>
  </si>
  <si>
    <t>Contribuições pré-financiadas para o fundo de proteção</t>
  </si>
  <si>
    <t>Contribuições não financiadas para o fundo de proteção</t>
  </si>
  <si>
    <t>Exposições a CCP não elegíveis (total)</t>
  </si>
  <si>
    <t>Exposições para transações em CCP não elegíveis (excluindo margem inicial e contribuições para o fundo de proteção); do qual</t>
  </si>
  <si>
    <t>Modelo EU-SEC1 — Exposições de titularização extra carteira de negociação</t>
  </si>
  <si>
    <t>Modelo EU-SEC2 — Exposições de titularização na carteira de negociação</t>
  </si>
  <si>
    <t>Modelo EU-SEC3 — Exposições de titularização extra carteira de negociação e requisitos de fundos próprios regulamentares associados — a instituição atua na qualidade de cedente ou patrocinador</t>
  </si>
  <si>
    <t>Modelo EU-SEC4 — Exposições de titularização extra carteira de negociação e requisitos de fundos próprios regulamentares associados — a instituição atua na qualidade de investidor</t>
  </si>
  <si>
    <t>Modelo EU-SEC5 — Exposições titularizadas pela instituição — Exposições em situação de incumprimento e ajustamentos para riscos de crédito específicos</t>
  </si>
  <si>
    <t>A instituição atua na qualidade de cedente</t>
  </si>
  <si>
    <t>A instituição atua na qualidade de patrocinador</t>
  </si>
  <si>
    <t>A instituição atua na qualidade de investidor</t>
  </si>
  <si>
    <t>Tradicional</t>
  </si>
  <si>
    <t>Sintética</t>
  </si>
  <si>
    <t>Subtotal</t>
  </si>
  <si>
    <t>STS</t>
  </si>
  <si>
    <t>Não STS</t>
  </si>
  <si>
    <t>do qual, SRT</t>
  </si>
  <si>
    <t>Total das exposições</t>
  </si>
  <si>
    <t>Retalho (total)</t>
  </si>
  <si>
    <t xml:space="preserve">   empréstimos hipotecários sobre imóveis de habitação</t>
  </si>
  <si>
    <t xml:space="preserve">   cartões de crédito</t>
  </si>
  <si>
    <t xml:space="preserve">   outras exposições de retalho </t>
  </si>
  <si>
    <t xml:space="preserve">   retitularização</t>
  </si>
  <si>
    <t>Por grosso (total)</t>
  </si>
  <si>
    <t xml:space="preserve">   empréstimos a empresas</t>
  </si>
  <si>
    <t xml:space="preserve">   empréstimos hipotecários sobre imóveis comerciais </t>
  </si>
  <si>
    <t xml:space="preserve">   locações e contas a receber</t>
  </si>
  <si>
    <t xml:space="preserve">   por grosso, outros</t>
  </si>
  <si>
    <t>Valores de exposição (por escalões de ponderação de risco (RW)/deduções)</t>
  </si>
  <si>
    <t>Valores de exposição (por abordagem regulamentar)</t>
  </si>
  <si>
    <t>Montante de exposição ponderado pelo risco (RWEA)
 (por abordagem regulamentar)</t>
  </si>
  <si>
    <t>Requisito de fundos próprios após aplicação do limite máximo</t>
  </si>
  <si>
    <t>RW ≤ 20 %</t>
  </si>
  <si>
    <t xml:space="preserve"> RW &gt; 20 % e até 50 %</t>
  </si>
  <si>
    <t xml:space="preserve"> RW &gt; 50 % e até 100 %</t>
  </si>
  <si>
    <t xml:space="preserve"> RW &gt; 100 % e até 1250 %</t>
  </si>
  <si>
    <t>RW 1250 %/deduções</t>
  </si>
  <si>
    <t>SEC-IRBA</t>
  </si>
  <si>
    <t>SEC-ERBA
(incluindo IAA)</t>
  </si>
  <si>
    <t>SEC-SA</t>
  </si>
  <si>
    <t>RW 1250 %/ deduções</t>
  </si>
  <si>
    <t>RW 1250 %
deduções</t>
  </si>
  <si>
    <t xml:space="preserve">Operações tradicionais </t>
  </si>
  <si>
    <t xml:space="preserve">   Titularização</t>
  </si>
  <si>
    <t xml:space="preserve">       Retalho</t>
  </si>
  <si>
    <t xml:space="preserve">       do qual, STS</t>
  </si>
  <si>
    <t xml:space="preserve">       Por grosso</t>
  </si>
  <si>
    <t xml:space="preserve">   Retitularização</t>
  </si>
  <si>
    <t xml:space="preserve">Operações sintéticas </t>
  </si>
  <si>
    <t xml:space="preserve">       Subjacente de retalho</t>
  </si>
  <si>
    <t>Montante de exposição ponderado pelo risco (RWEA) 
(por abordagem regulamentar)</t>
  </si>
  <si>
    <t>RW  1250 %/deduções</t>
  </si>
  <si>
    <t xml:space="preserve">Titularização tradicional </t>
  </si>
  <si>
    <t xml:space="preserve">Titularização sintética </t>
  </si>
  <si>
    <t>Exposições titularizadas pela instituição — A instituição atua na qualidade de cedente ou patrocinador</t>
  </si>
  <si>
    <t>Total do montante nominal em dívida</t>
  </si>
  <si>
    <t>Total do montante dos ajustamentos para risco específico de crédito efetuados durante o período</t>
  </si>
  <si>
    <t>do qual, exposições em situação de incumprimento</t>
  </si>
  <si>
    <t>Modelo EU MR1 – Risco de mercado de acordo com o método padrão</t>
  </si>
  <si>
    <t>Modelo EU MR2-A – Risco de mercado de acordo com o método dos modelos internos (IMA)</t>
  </si>
  <si>
    <t>Modelo EU MR3 – Valores IMA para as carteiras de negociação</t>
  </si>
  <si>
    <t>Modelo EU MR4 – Comparação das estimativas de VaR com os ganhos/perdas</t>
  </si>
  <si>
    <t>Risco de taxa de juro (geral e específico)</t>
  </si>
  <si>
    <t>Risco sobre títulos de capital (geral e específico)</t>
  </si>
  <si>
    <t>Risco cambial</t>
  </si>
  <si>
    <t xml:space="preserve">Risco sobre mercadorias </t>
  </si>
  <si>
    <t xml:space="preserve">Opções </t>
  </si>
  <si>
    <t>Método simplificado</t>
  </si>
  <si>
    <t>Método Delta-plus</t>
  </si>
  <si>
    <t>Método baseado em cenários</t>
  </si>
  <si>
    <t>Fator de multiplicação (mc) x média dos 60 dias úteis anteriores (VaRavg)</t>
  </si>
  <si>
    <t>Medida IRC mais recente</t>
  </si>
  <si>
    <t>Medida IRC média de 12 semanas</t>
  </si>
  <si>
    <t>Medida de risco global mais recente</t>
  </si>
  <si>
    <t>Medida de risco global média de 12 semanas</t>
  </si>
  <si>
    <t xml:space="preserve">Medida de risco global - Valor mínimo </t>
  </si>
  <si>
    <t xml:space="preserve">Outros </t>
  </si>
  <si>
    <t>Modelo EU MR2-B – Declarações de fluxos de RWA para os riscos de mercado de acordo com o método IMA</t>
  </si>
  <si>
    <t>VaR</t>
  </si>
  <si>
    <t>SVaR</t>
  </si>
  <si>
    <t>IRC</t>
  </si>
  <si>
    <t>Medida de risco global</t>
  </si>
  <si>
    <t>Total de RWEA</t>
  </si>
  <si>
    <t>Total de requisitos de fundos próprios</t>
  </si>
  <si>
    <t xml:space="preserve">RWEA no final do período anterior </t>
  </si>
  <si>
    <t>1a</t>
  </si>
  <si>
    <t>Ajustamento regulamentar</t>
  </si>
  <si>
    <t>1b</t>
  </si>
  <si>
    <t xml:space="preserve">RWEA no final do trimestre anterior (final do dia) </t>
  </si>
  <si>
    <t xml:space="preserve">Variação dos níveis de risco </t>
  </si>
  <si>
    <t xml:space="preserve">Atualizações/alterações de modelo </t>
  </si>
  <si>
    <t>Metodologia e políticas</t>
  </si>
  <si>
    <t xml:space="preserve">Aquisições e alienações </t>
  </si>
  <si>
    <t xml:space="preserve">Movimentos cambiais </t>
  </si>
  <si>
    <t>8a</t>
  </si>
  <si>
    <t xml:space="preserve">RWEA no final do período de divulgação (final do dia) </t>
  </si>
  <si>
    <t>8b</t>
  </si>
  <si>
    <t xml:space="preserve">RWEA no final do período de divulgação </t>
  </si>
  <si>
    <t xml:space="preserve">VaR (10 dias 99 %) </t>
  </si>
  <si>
    <t>Valor máximo</t>
  </si>
  <si>
    <t>Valor médio</t>
  </si>
  <si>
    <t xml:space="preserve">Valor mínimo </t>
  </si>
  <si>
    <t>Final do período</t>
  </si>
  <si>
    <t>SVaR (10 dias 99 %)</t>
  </si>
  <si>
    <t>IRC (99,9 %)</t>
  </si>
  <si>
    <t xml:space="preserve">Medida de risco global (99,9 %) </t>
  </si>
  <si>
    <t>Rácios de Fundos próprios (em percentagem do montante da exposição ponderada pelo risco)</t>
  </si>
  <si>
    <t>(Ajustamento para isenção temporária das exposições sobre bancos centrais (se aplicável))</t>
  </si>
  <si>
    <t>Ajustamento para instrumentos financeiros derivados</t>
  </si>
  <si>
    <t>(Componente CCP isenta das exposições em que uma instituição procede em nome de um cliente à compensação através de uma CCP) (método do risco inicial)</t>
  </si>
  <si>
    <t>(Provisões gerais deduzidas na determinação dos fundos próprios de nível 1 e provisões específicas associadas às exposições extrapatrimoniais)</t>
  </si>
  <si>
    <t>Rácio de alavancagem (excluindo o impacto de qualquer isenção temporária aplicável às reservas junto de bancos centrais) (%)</t>
  </si>
  <si>
    <t>EU-27b</t>
  </si>
  <si>
    <t>Medida de exposição total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</si>
  <si>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Medida de exposição total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</si>
  <si>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Operações de financiamento através de valores mobiliários com clientes financeiros caucionadas por HQLA de nível 1, produtivas, sujeitas a uma margem de avaliação (haircut) de 0 %</t>
  </si>
  <si>
    <t>Operações de financiamento através de valores mobiliários com clientes financeiros caucionadas por outros ativos, produtivas, e empréstimos e adiantamentos a instituições financeiras, produtivos</t>
  </si>
  <si>
    <t>Empréstimos a clientes empresariais não financeiros, produtivos, empréstimos a clientes de retalho e pequenas empresas, produtivos, e empréstimos a entidades soberanas e entidades do setor público, produtivos, do qual:</t>
  </si>
  <si>
    <t xml:space="preserve"> Proteção pessoal de crédito (UFCP)</t>
  </si>
  <si>
    <t>do qual, Retalho – Bens imóveis, PME</t>
  </si>
  <si>
    <t>do qual, Retalho – Bens imóveis, não PME</t>
  </si>
  <si>
    <r>
      <rPr>
        <b/>
        <sz val="16"/>
        <color rgb="FFD1005D"/>
        <rFont val="FocoMbcp"/>
        <family val="2"/>
      </rPr>
      <t>Modelo EU CCR5 — Composição das cauções para as exposições ao CCR</t>
    </r>
  </si>
  <si>
    <t xml:space="preserve">VaR do dia anterior (VaR t-1 ) </t>
  </si>
  <si>
    <t>SVaR mais recente disponível (SVaR t-1 ))</t>
  </si>
  <si>
    <t>Fator de multiplicação (ms) x média dos 60 dias úteis anteriores (SVaRavg)</t>
  </si>
  <si>
    <t>Modelo 1</t>
  </si>
  <si>
    <r>
      <rPr>
        <sz val="11"/>
        <color rgb="FFD1005D"/>
        <rFont val="FocoMbcp"/>
        <family val="2"/>
      </rPr>
      <t>(EBA/GL/2020/07)</t>
    </r>
  </si>
  <si>
    <t>Voltar ao Índice</t>
  </si>
  <si>
    <t xml:space="preserve">Imparidade acumulada, variações negativas acumuladas do justo valor resultantes do risco de crédito </t>
  </si>
  <si>
    <t xml:space="preserve">Montante escriturado bruto </t>
  </si>
  <si>
    <t xml:space="preserve">Produtivos </t>
  </si>
  <si>
    <t>Entradas para exposições não produtivas</t>
  </si>
  <si>
    <t>Dos quais:
exposições objeto de medidas de reestruturação</t>
  </si>
  <si>
    <t>Dos quais:
instrumentos com aumento significativo do risco de crédito desde o reconhecimento inicial mas sem imparidade de crédito (Fase 2)</t>
  </si>
  <si>
    <t xml:space="preserve">Dos quais:
Probabilidade reduzida de pagamento que não estão vencidos ou estão vencidos há &lt;= 90 dias </t>
  </si>
  <si>
    <t>1. Empréstimos e adiantamentos objeto de uma moratória</t>
  </si>
  <si>
    <t>2. dos quais: famílias</t>
  </si>
  <si>
    <t>3. dos quais: caucionados por imóveis de  habitação</t>
  </si>
  <si>
    <t>4. dos quais: sociedades não financeiras</t>
  </si>
  <si>
    <t>5. dos quais: pequenas e médias empresas</t>
  </si>
  <si>
    <t>6. dos quais: caucionados por imóveis comerciais</t>
  </si>
  <si>
    <t>Modelo 2</t>
  </si>
  <si>
    <t>Repartição dos empréstimos e adiantamentos objeto de moratórias legislativas e não legislativas por prazo residual das moratórias</t>
  </si>
  <si>
    <t>Dos quais: 
moratórias legislativas</t>
  </si>
  <si>
    <t>Prazo residual das moratórias</t>
  </si>
  <si>
    <t>&lt;= 3 meses</t>
  </si>
  <si>
    <t>&gt; 3 meses
&lt;= 6 meses</t>
  </si>
  <si>
    <t>&gt; 6 meses
&lt;= 9 meses</t>
  </si>
  <si>
    <t>&gt; 9 meses
&lt;= 12 meses</t>
  </si>
  <si>
    <t>&gt; 1 ano</t>
  </si>
  <si>
    <t>1. Empréstimos e adiantamentos aos quais foi oferecida uma moratória</t>
  </si>
  <si>
    <t>2. Empréstimos e adiantamentos objeto de uma moratória (aplicada)</t>
  </si>
  <si>
    <t>3. dos quais: famílias</t>
  </si>
  <si>
    <t>4. dos quais: caucionados por  imóveis de habitação</t>
  </si>
  <si>
    <t>5. dos quais: sociedades não financeiras</t>
  </si>
  <si>
    <t>6. dos quais: pequenas e médias  empresas</t>
  </si>
  <si>
    <t>7. dos quais: caucionados por   imóveis comerciais</t>
  </si>
  <si>
    <t>Modelo 3</t>
  </si>
  <si>
    <t>Informações sobre novos empréstimos e adiantamentos concedidos ao abrigo de novos sistemas de garantia pública introduzidos em resposta à crise da COVID-19</t>
  </si>
  <si>
    <t>dos quais: reestruturados</t>
  </si>
  <si>
    <t>Garantias públicas recebidas</t>
  </si>
  <si>
    <t>3. dos quais: caucionados por imóveis de habitação</t>
  </si>
  <si>
    <t xml:space="preserve">  5. dos quais: pequenas e médias empresas</t>
  </si>
  <si>
    <t xml:space="preserve">  6. dos quais: caucionados por imóveis comerciais</t>
  </si>
  <si>
    <t>Rácios de capital e resumo dos seus principais componentes</t>
  </si>
  <si>
    <t xml:space="preserve">    Fully implemented</t>
  </si>
  <si>
    <t xml:space="preserve">  Phased-in</t>
  </si>
  <si>
    <t>FUNDOS PRÓPRIOS</t>
  </si>
  <si>
    <t>Fundos próprios de nível 1 (tier 1)</t>
  </si>
  <si>
    <t>dos quais: Fundos próprios principais de nível 1 (CET1)</t>
  </si>
  <si>
    <t>Fundos próprios de nível 2 (tier 2)</t>
  </si>
  <si>
    <t>Fundos próprios totais</t>
  </si>
  <si>
    <t>Risco de crédito e risco de crédito de contraparte</t>
  </si>
  <si>
    <t>Risco de mercado</t>
  </si>
  <si>
    <t>Credit Valuation Adjustments (CVA)</t>
  </si>
  <si>
    <t>RÁCIOS DE CAPITAL</t>
  </si>
  <si>
    <t>Rácio common equity tier 1</t>
  </si>
  <si>
    <t>Rácio tier 1</t>
  </si>
  <si>
    <t>Rácio total</t>
  </si>
  <si>
    <t xml:space="preserve">Notas: 
Os rácios de dezembro de 2020 não incluem os resultados líquidos acumulados do segundo semestre.
Os montantes e valores apresentados no Relatório e Contas de 2019 diferem dos apresentados no quadro acima dado que, no primeiro caso, foram incluídos os resultados líquidos positivos do ano. </t>
  </si>
  <si>
    <t>Reconciliação entre o capital contabilístico e regulamentar</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</si>
  <si>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</si>
  <si>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</si>
  <si>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</si>
  <si>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</si>
  <si>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</si>
  <si>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</si>
  <si>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</si>
  <si>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</si>
  <si>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</si>
  <si>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</si>
  <si>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</si>
  <si>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</si>
  <si>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</si>
  <si>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Lucro líquido do exercício atribuível aos acionistas do Banco não elegível para FPP1</t>
  </si>
  <si>
    <t xml:space="preserve">Interesses que não controlam (minoritários) não elegíveis para FPP1 </t>
  </si>
  <si>
    <t>Outros ajustamentos regulamentares</t>
  </si>
  <si>
    <t>Dos quais: Ativos intangíveis</t>
  </si>
  <si>
    <t>Dos quais: Goodwill</t>
  </si>
  <si>
    <t>Dos quais: Ativos por impostos diferidos</t>
  </si>
  <si>
    <t>Dos quais: Outros</t>
  </si>
  <si>
    <t>FUNDOS PRÓPRIOS PRINCIPAIS DE NÍVEL 1 (FPP1)</t>
  </si>
  <si>
    <t>Passivos subordinados</t>
  </si>
  <si>
    <t>Ajustamentos transferidos de FPP1</t>
  </si>
  <si>
    <t>Ajustamentos transferidos de FP2</t>
  </si>
  <si>
    <t>Outros Ajustamentos</t>
  </si>
  <si>
    <t>Dos quais: Insuficiência de provisões para perdas esperadas</t>
  </si>
  <si>
    <t>Dos quais: Montantes residuais de instrumentos de FPP1 de entidades do setor financeiro nas quais a instituição tem um investimento significativo</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</si>
  <si>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</si>
  <si>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</si>
  <si>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</si>
  <si>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</si>
  <si>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</si>
  <si>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</si>
  <si>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</si>
  <si>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Notas:</t>
  </si>
  <si>
    <t>O somatório das rubricas 1, 2, 3 e 9 equivalem à rubrica 1 do Template CC1.</t>
  </si>
  <si>
    <t>A rubrica 6 equivale ao somatório das rubricas 2 e 3 do Template CC1.</t>
  </si>
  <si>
    <t>O somatório das rubricas 7 e 12 equivalem à rubrica 5a do Template CC1.</t>
  </si>
  <si>
    <t>A rubrica 14 equivale à rubrica 28 do Template CC1.</t>
  </si>
  <si>
    <t>A rubrica 15 equivale à rubrica 30 do Template CC1.</t>
  </si>
  <si>
    <t>A rubrica 16 equivale à rubrica 34 do Template CC1.</t>
  </si>
  <si>
    <t>A rubrica 19 equivale à rubrica 46 do Template CC1.</t>
  </si>
  <si>
    <t>A rubrica 20 equivale à rubrica 48 do Template CC1.</t>
  </si>
  <si>
    <t>A rubrica 22 equivale à rubrica 55 do Template CC1.</t>
  </si>
  <si>
    <t>Modelo IFRS9-FL - Divulgação uniforme do regime transitório para reduzir o impacto da IFRS 9</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</si>
  <si>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</si>
  <si>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</si>
  <si>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</si>
  <si>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principais de nível 1 (CET1) se o regime de tratamento temporário dos ganhos e perdas não realizados avaliados ao justo valor através de de outro rendimento integral, de acordo com o artigo 468 da CRR, não tivesse sido aplicado</t>
  </si>
  <si>
    <t>Fundos próprios de nível 1 se o regime transitório da IFRS 9 ou perdas de crédito esperadas análogas não tivesse sido aplicado</t>
  </si>
  <si>
    <t>4a</t>
  </si>
  <si>
    <t>Fundos próprios de nível 1 se o regime de tratamento temporário de ganhos e perdas não realizados avaliados ao justo valor através de de outro rendimento integral, de acordo com o artigo 468 da CRR, não tivesse sido aplicado</t>
  </si>
  <si>
    <t>Fundos próprios totais se o regime transitório da IFRS 9 ou perdas de crédito esperadas análogas não tivesse sido aplicado</t>
  </si>
  <si>
    <t>6a</t>
  </si>
  <si>
    <t>Fundos próprios totais se o regime de tratamento temporário de ganhos e perdas não realizados avaliados ao justo valor através de de outro rendimento integral, de acordo com o artigo 468 da CRR,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</si>
  <si>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</si>
  <si>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</si>
  <si>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</si>
  <si>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</si>
  <si>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</si>
  <si>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</si>
  <si>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10a</t>
  </si>
  <si>
    <t>Fundos próprios principais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</si>
  <si>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</si>
  <si>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</si>
  <si>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12a</t>
  </si>
  <si>
    <t>Fundos próprios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</si>
  <si>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</si>
  <si>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</si>
  <si>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RÁCIO DE ALAVANCAGEM</t>
  </si>
  <si>
    <t>Medida da exposição total do rácio de alavancagem</t>
  </si>
  <si>
    <t>Rácio de alavancagem se o regime transitório da IFRS 9 ou perdas de crédito esperadas análogas não tivesse sido aplicado</t>
  </si>
  <si>
    <t>17a</t>
  </si>
  <si>
    <t>Rácio de alavancagem  se o regime de tratamento temporário de ganhos e perdas não realizados avaliados ao justo valor através de de outro rendimento integral, de acordo com o artigo 468 da CRR, não tivesse sido aplicado</t>
  </si>
  <si>
    <t>Modelos das Guidelines EBA/GL/2020/07</t>
  </si>
  <si>
    <t>Informações sobre os empréstimos e adiantamentos objeto de moratórias legislativas e não legislativas</t>
  </si>
  <si>
    <t>Outras divulgações regulamentares periódicas</t>
  </si>
  <si>
    <t>Modelo IFRS9-FL - Divulgação uniforme do regime transitório para reduzir o impacto da IFRS 9  (EBA/GL/2020/12)</t>
  </si>
  <si>
    <t xml:space="preserve"> Síntese dos montantes totais das exposições ao risco</t>
  </si>
  <si>
    <t>Modelo para os indicadores de base</t>
  </si>
  <si>
    <t>Composição dos fundos próprios regulamentares</t>
  </si>
  <si>
    <t>Reconciliação dos fundos próprios regulamentares com o balanço nas demonstrações financeiras auditadas</t>
  </si>
  <si>
    <t>Distribuição geográfica das exposições de crédito relevantes para o cálculo da reserva contracíclica de fundos próprios</t>
  </si>
  <si>
    <t>Montante da reserva contracíclica de fundos próprios específica da instituição</t>
  </si>
  <si>
    <t>Resumo da conciliação dos ativos contabilísticos e das exposições utilizadas para efeitos do rácio de alavancagem</t>
  </si>
  <si>
    <t>Divulgação comum do rácio de alavancagem</t>
  </si>
  <si>
    <t>Repartição das exposições patrimoniais (excluindo derivados, SFT e exposições isentas)</t>
  </si>
  <si>
    <t>Informação quantitativa sobre o rácio de cobertura de liquidez (LCR)</t>
  </si>
  <si>
    <t xml:space="preserve">Rácio de Financiamento Estável Líquido </t>
  </si>
  <si>
    <t>Exposições produtivas e não produtivas e provisões relacionadas</t>
  </si>
  <si>
    <t>Prazo de vencimento das exposições</t>
  </si>
  <si>
    <t>Qualidade de crédito das exposições reestruturadas</t>
  </si>
  <si>
    <t>Qualidade das exposições não produtivas, por localização geográfica </t>
  </si>
  <si>
    <t>Qualidade de crédito dos empréstimos e adiantamentos, por setor</t>
  </si>
  <si>
    <t>Qualidade da restruturação</t>
  </si>
  <si>
    <t>Variações no volume de empréstimos e adiantamentos não produtivos</t>
  </si>
  <si>
    <t xml:space="preserve">Avaliação das cauções - empréstimos e adiantamentos </t>
  </si>
  <si>
    <t xml:space="preserve">Cauções obtidas por aquisição da posse e processos de execução </t>
  </si>
  <si>
    <t>Cauções obtidas por aquisição da posse e processos de execução - discriminação por antiguidade</t>
  </si>
  <si>
    <t>Síntese das técnicas de CRM  Divulgação da utilização de técnicas de redução do risco de crédito</t>
  </si>
  <si>
    <t>Método padrão – Exposição ao risco de crédito e efeitos de redução do risco de crédito (CRM)</t>
  </si>
  <si>
    <t>Método padrão</t>
  </si>
  <si>
    <t>Método IRB – Efeito sobre os RWEA dos derivados de crédito utilizados como técnicas de CRM</t>
  </si>
  <si>
    <t>Método IRB — Divulgação da extensão da utilização de técnicas de CRM</t>
  </si>
  <si>
    <t xml:space="preserve">Declarações de fluxos de RWEA relativos a exposições ao risco de crédito de acordo com o método IRB </t>
  </si>
  <si>
    <t>Exposições de financiamento especializado e em títulos de capital de acordo com o método da ponderação do risco simples</t>
  </si>
  <si>
    <t>Análise da exposição ao CCR por método</t>
  </si>
  <si>
    <t>Operações sujeitas a requisitos de fundos próprios para o risco de CVA</t>
  </si>
  <si>
    <t>Método padrão – exposições ao CCR por ponderadores de risco e classes de exposição regulamentares</t>
  </si>
  <si>
    <t>Método IRB – exposições ao CRR por classes de exposição e intervalos de PD</t>
  </si>
  <si>
    <t>Composição das cauções para as exposições ao CCR</t>
  </si>
  <si>
    <t>Exposições sobre derivados de crédito</t>
  </si>
  <si>
    <t>Declarações de fluxos de RWEA das exposições ao CCR de acordo com o método IMM</t>
  </si>
  <si>
    <t>Exposições sobre CCP</t>
  </si>
  <si>
    <t>Exposições de titularização extra carteira de negociação</t>
  </si>
  <si>
    <t>Exposições de titularização na carteira de negociação</t>
  </si>
  <si>
    <t>Exposições de titularização extra carteira de negociação e requisitos de fundos próprios regulamentares associados — a instituição atua na qualidade de cedente ou patrocinador</t>
  </si>
  <si>
    <t>Exposições de titularização extra carteira de negociação e requisitos de fundos próprios regulamentares associados — a instituição atua na qualidade de investidor</t>
  </si>
  <si>
    <t>Exposições titularizadas pela instituição — Exposições em situação de incumprimento e ajustamentos para riscos de crédito específicos</t>
  </si>
  <si>
    <t>Risco de mercado de acordo com o método padrão</t>
  </si>
  <si>
    <t>Risco de mercado de acordo com o método dos modelos internos (IMA)</t>
  </si>
  <si>
    <t>Declarações de fluxos de RWEA para os riscos de mercado de acordo com o método IMA</t>
  </si>
  <si>
    <t>Valores IMA para as carteiras de negociação</t>
  </si>
  <si>
    <t>Comparação das estimativas de VaR com os ganhos/perdas</t>
  </si>
  <si>
    <t>Modelos ITS 2020/04</t>
  </si>
  <si>
    <t>Variações do volume de empréstimos e adiantamentos não produtivos e recuperações acumuladas líquidas relacionadas</t>
  </si>
  <si>
    <t>Não Produtivos</t>
  </si>
  <si>
    <t>Produtivos</t>
  </si>
  <si>
    <t>Não produtivos</t>
  </si>
  <si>
    <t>Milhares de euros</t>
  </si>
  <si>
    <t>Dos quais: 
expiradas</t>
  </si>
  <si>
    <t>1. Novos empréstimos e adiantamentos objeto de sistemas de garantia pública</t>
  </si>
  <si>
    <t xml:space="preserve">Entradas para exposições não produtivas </t>
  </si>
  <si>
    <t xml:space="preserve">EU CC1 </t>
  </si>
  <si>
    <t xml:space="preserve">EU CC2 </t>
  </si>
  <si>
    <t xml:space="preserve">EU OV1 </t>
  </si>
  <si>
    <t xml:space="preserve">EU KM1 </t>
  </si>
  <si>
    <t xml:space="preserve">EU CCyB1 </t>
  </si>
  <si>
    <t>EU CCyB2</t>
  </si>
  <si>
    <t xml:space="preserve">EU CCR1 </t>
  </si>
  <si>
    <t xml:space="preserve">EU CCR2 </t>
  </si>
  <si>
    <t xml:space="preserve">EU CCR3 </t>
  </si>
  <si>
    <t xml:space="preserve">EU CCR4 </t>
  </si>
  <si>
    <t xml:space="preserve">EU CCR5 </t>
  </si>
  <si>
    <t xml:space="preserve">EU CCR6 </t>
  </si>
  <si>
    <t xml:space="preserve">EU CCR7 </t>
  </si>
  <si>
    <t xml:space="preserve">EU CCR8 </t>
  </si>
  <si>
    <t>EU CR1</t>
  </si>
  <si>
    <t>EU CR1-A</t>
  </si>
  <si>
    <t>EU CR2</t>
  </si>
  <si>
    <t>EU CR2A</t>
  </si>
  <si>
    <t xml:space="preserve">EU CR3 </t>
  </si>
  <si>
    <t xml:space="preserve">EU CR4 </t>
  </si>
  <si>
    <t xml:space="preserve">EU CR5 </t>
  </si>
  <si>
    <t xml:space="preserve">EU CR6 </t>
  </si>
  <si>
    <t>EU CR7</t>
  </si>
  <si>
    <t xml:space="preserve">EU CR7-A </t>
  </si>
  <si>
    <t xml:space="preserve">EU CR8 </t>
  </si>
  <si>
    <t xml:space="preserve">EU CR10 </t>
  </si>
  <si>
    <t xml:space="preserve">EU-SEC1 </t>
  </si>
  <si>
    <t xml:space="preserve">EU-SEC2 </t>
  </si>
  <si>
    <t>EU-SEC3</t>
  </si>
  <si>
    <t>EU-SEC4</t>
  </si>
  <si>
    <t xml:space="preserve">EU-SEC5 </t>
  </si>
  <si>
    <t>EU CQ1</t>
  </si>
  <si>
    <t>EU CQ2</t>
  </si>
  <si>
    <t>EU CQ4</t>
  </si>
  <si>
    <t>EU CQ5</t>
  </si>
  <si>
    <t>EU CQ6</t>
  </si>
  <si>
    <t>EU CQ7</t>
  </si>
  <si>
    <t>EU CQ8</t>
  </si>
  <si>
    <t>EU MR1</t>
  </si>
  <si>
    <t>EU MR2-A</t>
  </si>
  <si>
    <t>EU MR2-B</t>
  </si>
  <si>
    <t xml:space="preserve">EU MR3 </t>
  </si>
  <si>
    <t xml:space="preserve">EU MR4 </t>
  </si>
  <si>
    <t xml:space="preserve">EU LR1 </t>
  </si>
  <si>
    <t xml:space="preserve">EU LR2 </t>
  </si>
  <si>
    <t>EU LR3</t>
  </si>
  <si>
    <t xml:space="preserve">EU LIQ1 </t>
  </si>
  <si>
    <t>EU LIQ2</t>
  </si>
  <si>
    <t>41;43</t>
  </si>
  <si>
    <t>14;18</t>
  </si>
  <si>
    <t>14, 20, 21</t>
  </si>
  <si>
    <t>26, 45</t>
  </si>
  <si>
    <t>Instrumentos de fundos próprios e prémios de emissão conexos</t>
  </si>
  <si>
    <t>5a</t>
  </si>
  <si>
    <t>30 Jun 2021</t>
  </si>
  <si>
    <t>31 Mar 2021</t>
  </si>
  <si>
    <t>Not applicable</t>
  </si>
  <si>
    <t>Rácio de Cobertura de Liquidez (*)</t>
  </si>
  <si>
    <t>Rácio de Financiamento Estável Líquido (NSFR) (**)</t>
  </si>
  <si>
    <t>* Liquidity coverage ratio é a média das observações de final de mês dos últimos 12 meses em cada trimestre</t>
  </si>
  <si>
    <t>** NSFR nos períodos T-1 a T-4 é calculado de acordo com os padrões BCBS</t>
  </si>
  <si>
    <t>AO</t>
  </si>
  <si>
    <t>BR</t>
  </si>
  <si>
    <t>CH</t>
  </si>
  <si>
    <t>DE</t>
  </si>
  <si>
    <t>ES</t>
  </si>
  <si>
    <t>FR</t>
  </si>
  <si>
    <t>GB</t>
  </si>
  <si>
    <t>HK</t>
  </si>
  <si>
    <t>KW</t>
  </si>
  <si>
    <t>LU</t>
  </si>
  <si>
    <t>MZ</t>
  </si>
  <si>
    <t>NL</t>
  </si>
  <si>
    <t>PL</t>
  </si>
  <si>
    <t>PT</t>
  </si>
  <si>
    <t>UA</t>
  </si>
  <si>
    <t>US</t>
  </si>
  <si>
    <t>CORPORATE</t>
  </si>
  <si>
    <t>0.00 to &lt;0.15</t>
  </si>
  <si>
    <t>0.15 to &lt;0.25</t>
  </si>
  <si>
    <t>0.25 to &lt;0.50</t>
  </si>
  <si>
    <t>0.50 to &lt;0.75</t>
  </si>
  <si>
    <t>0.75 to &lt;2.50</t>
  </si>
  <si>
    <t>2.50 to &lt;10.00</t>
  </si>
  <si>
    <t>10.00 to &lt;100.00</t>
  </si>
  <si>
    <t>100.00 (Default)</t>
  </si>
  <si>
    <t>Subtotal Corporate</t>
  </si>
  <si>
    <t>OTHER RETAIL - SME</t>
  </si>
  <si>
    <t>Subtotal Other Retail SME</t>
  </si>
  <si>
    <t>Modelo EU CR6 – Método IRB – Exposições ao risco de crédito por classes de exposição e intervalo de PD</t>
  </si>
  <si>
    <t>0.00 to &lt;0.10</t>
  </si>
  <si>
    <t>0.10  to &lt;0.15</t>
  </si>
  <si>
    <t>0.75 to &lt;1.75</t>
  </si>
  <si>
    <t>1.75 to &lt;2.5</t>
  </si>
  <si>
    <t>2.5 to &lt;5</t>
  </si>
  <si>
    <t>5 to &lt;10</t>
  </si>
  <si>
    <t>10 to &lt;20</t>
  </si>
  <si>
    <t>20 to &lt;30</t>
  </si>
  <si>
    <t>30.00 to &lt;100.00</t>
  </si>
  <si>
    <t>CORPORATE SME</t>
  </si>
  <si>
    <t>Subtotal Corporate SME</t>
  </si>
  <si>
    <t>QUALIFYING REVOLVING RETAIL EXPOSURES</t>
  </si>
  <si>
    <t>Subtotal Qualifying Revolving Retail Exposures</t>
  </si>
  <si>
    <t>OTHER RETAIL - NON SME</t>
  </si>
  <si>
    <t>Subtotal Other Retail Non SME</t>
  </si>
  <si>
    <t>GARANTIDO POR REAL ESTATE SME</t>
  </si>
  <si>
    <t>GARANTIDO POR REAL ESTATE NON SME</t>
  </si>
  <si>
    <t>Subtotal garantido por Real Estate SME</t>
  </si>
  <si>
    <t>Subtotal garantido por Non SME</t>
  </si>
  <si>
    <t>Total (todas as classes)</t>
  </si>
  <si>
    <t xml:space="preserve">RWEA sem efeitos de substituição
(apenas efeitos de redução)
</t>
  </si>
  <si>
    <t xml:space="preserve">RWEA com efeitos de substituição
(efeitos de redução e de substituição)
</t>
  </si>
  <si>
    <t xml:space="preserve"> 
Parte das exposições cobertas por cauções financeiras (% )</t>
  </si>
  <si>
    <t>Parte das exposições cobertas por outras cauções elegíveis (%)</t>
  </si>
  <si>
    <t>Parte das exposições cobertas por outras proteções reais de crédito (%)</t>
  </si>
  <si>
    <t xml:space="preserve">
Parte das exposições cobertas por garantias (% )</t>
  </si>
  <si>
    <t>Parte das exposições cobertas por derivados de crédito (% )</t>
  </si>
  <si>
    <t>Parte das exposições cobertas por cauções de bens imóveis (% )</t>
  </si>
  <si>
    <t>Parte das exposições cobertas por créditos a receber (% )</t>
  </si>
  <si>
    <t>Parte das exposições cobertas por outras cauções de bens físicos (%)</t>
  </si>
  <si>
    <t>Parte das exposições cobertas por depósitos em numerário (%)</t>
  </si>
  <si>
    <t>Parte das exposições cobertas por apólices de seguro de vida (%)</t>
  </si>
  <si>
    <t>Parte das exposições cobertas por instrumentos detidos por um terceiro (%)</t>
  </si>
  <si>
    <t>Portugal</t>
  </si>
  <si>
    <t>Polónia</t>
  </si>
  <si>
    <t>Moçambique e outros</t>
  </si>
  <si>
    <t>f </t>
  </si>
  <si>
    <r>
      <t>Modelo EU CQ4: Qualidade das exposições não produtivas, por localização geográfica</t>
    </r>
    <r>
      <rPr>
        <sz val="14"/>
        <color rgb="FFD1005D"/>
        <rFont val="FocoMbcp"/>
        <family val="2"/>
      </rPr>
      <t> </t>
    </r>
  </si>
  <si>
    <t>Do qual: vencido &gt; 1 ano ≤ 2 anos</t>
  </si>
  <si>
    <t>Date</t>
  </si>
  <si>
    <t>VaR-P&amp;L</t>
  </si>
  <si>
    <t>Key Driver of the exception</t>
  </si>
  <si>
    <t>1% desvalorização do USD e MZN contra EUR</t>
  </si>
  <si>
    <t>Operação de OTC pela Divisão de Equity</t>
  </si>
  <si>
    <t>Perdas em Treasury Notes, posições longas em Meticais position e Certificates Department</t>
  </si>
  <si>
    <t>Transitional</t>
  </si>
  <si>
    <t>Âmbito de consolidação: consolidado</t>
  </si>
  <si>
    <t>T
(30/06/2021)</t>
  </si>
  <si>
    <t>T-1 
(31/03/2021)</t>
  </si>
  <si>
    <t>T-2
(31/12/2020)</t>
  </si>
  <si>
    <t>T-3
(30/09/2020)</t>
  </si>
  <si>
    <t>Ativos de derivados para efeitos do NSFR </t>
  </si>
  <si>
    <t>EBA/GL/2020/07 - Modelo 1</t>
  </si>
  <si>
    <t>EBA/GL/2020/07 - Modelo 3</t>
  </si>
  <si>
    <t>EBA/GL/2020/07 - Modelo 2</t>
  </si>
  <si>
    <t>Montante máximo de garantias que podem ser consideradas</t>
  </si>
  <si>
    <t>31 Dec 2020</t>
  </si>
  <si>
    <t>31 Dez 2020</t>
  </si>
  <si>
    <t>30 Set 2020</t>
  </si>
  <si>
    <t>Balanço Consolidado de acordo com as Demontrações Financeiras publicadas</t>
  </si>
  <si>
    <t>Balanço Consolidado Regulamentar</t>
  </si>
  <si>
    <t>Referência às rubricas do Template CC1</t>
  </si>
  <si>
    <t>30 jun 2021</t>
  </si>
  <si>
    <t>ATIVOS</t>
  </si>
  <si>
    <t>Caixa e disponibilidades em Bancos Centrais</t>
  </si>
  <si>
    <t>Disponibilidades em outras instituições de crédito</t>
  </si>
  <si>
    <t>Ativos financeiros ao custo amortizado</t>
  </si>
  <si>
    <t>Aplicações em instituições de crédito</t>
  </si>
  <si>
    <t>Créditos a clientes</t>
  </si>
  <si>
    <t xml:space="preserve">Dos quais: </t>
  </si>
  <si>
    <t>Empréstimos subordinados</t>
  </si>
  <si>
    <t>Títulos de dívida</t>
  </si>
  <si>
    <t>Ativos financeiros ao justo valor através de resultados</t>
  </si>
  <si>
    <t>Ativos financeiros detidos para negociação</t>
  </si>
  <si>
    <t>Ativos financeiros não detidos para negociação</t>
  </si>
  <si>
    <t>obrigatoriamente ao justo valor através de resultados</t>
  </si>
  <si>
    <t>Ativos financeiros designados ao justo valor</t>
  </si>
  <si>
    <t>através de resultados</t>
  </si>
  <si>
    <t>Ativos financeiros ao justo valor através</t>
  </si>
  <si>
    <t>de outro rendimento integral</t>
  </si>
  <si>
    <t>Ativos com acordo de recompra</t>
  </si>
  <si>
    <t>Derivados de cobertura</t>
  </si>
  <si>
    <t>Investimentos em associadas</t>
  </si>
  <si>
    <t xml:space="preserve"> Detenções diretas e indiretas da instituição de instrumentos de FPP1 de entidades financeiras nas quais a instituição tem um investimento significativo</t>
  </si>
  <si>
    <t>Outros ajustamentos regulamentares de transição a FPP1</t>
  </si>
  <si>
    <t xml:space="preserve">Goodwill </t>
  </si>
  <si>
    <t>Ativos não correntes detidos para venda</t>
  </si>
  <si>
    <t>Propriedades de investimento</t>
  </si>
  <si>
    <t>Outros ativos tangíveis</t>
  </si>
  <si>
    <t>Goodwill e ativos intangíveis</t>
  </si>
  <si>
    <t>Goodwill e ativos intangíveis, excluindo ativos de programas informáticos classificados como ativos intangíveis não enquadráveis no ambito do artigo 13a da Reulamentação 241/2014</t>
  </si>
  <si>
    <t>Ativos por impostos correntes</t>
  </si>
  <si>
    <t>Ativos por impostos diferidos</t>
  </si>
  <si>
    <t>Dependentes de rendibilidade futura excluindo decorrentes de diferenças temporárias</t>
  </si>
  <si>
    <t>Decorrentes de diferenças temporárias ((montante acima do limite de 10%)</t>
  </si>
  <si>
    <t>Decorrentes de diferenças temporárias (montante acima do limiar de 17.65%)</t>
  </si>
  <si>
    <t>Outros ativos</t>
  </si>
  <si>
    <t>Ativos de fundos de pensões com benefícios definidos</t>
  </si>
  <si>
    <t>Fundo Único de Resolução</t>
  </si>
  <si>
    <t>Total do Ativo</t>
  </si>
  <si>
    <t>PASSIVOS</t>
  </si>
  <si>
    <t>Passivos financeiros ao custo amortizado</t>
  </si>
  <si>
    <t>Recursos de instituições de crédito</t>
  </si>
  <si>
    <t>Recursos de clientes e outros empréstimos</t>
  </si>
  <si>
    <t>Títulos de dívida não subordinada emitidos</t>
  </si>
  <si>
    <t>Instrumentos de fundos próprios emitidos por filiais e detidos por terceiros</t>
  </si>
  <si>
    <t>48, 49</t>
  </si>
  <si>
    <t>Passivos financeiros ao justo valor através de resultados</t>
  </si>
  <si>
    <t>Passivos financeiros detidos para negociação</t>
  </si>
  <si>
    <t>Passivos financeiros designados ao justo valor</t>
  </si>
  <si>
    <t>Passivos não correntes detidos para venda</t>
  </si>
  <si>
    <t>Provisões</t>
  </si>
  <si>
    <t>Passivos por impostos correntes</t>
  </si>
  <si>
    <t>Passivos por impostos diferidos</t>
  </si>
  <si>
    <t>Outros passivos</t>
  </si>
  <si>
    <t>Total do Passivo</t>
  </si>
  <si>
    <t>Capitais Próprios</t>
  </si>
  <si>
    <t>Ações preferenciais</t>
  </si>
  <si>
    <t>Reservas legais e estatutárias</t>
  </si>
  <si>
    <t>2;3</t>
  </si>
  <si>
    <t>2;3;11;14</t>
  </si>
  <si>
    <t>Resultado líquido do exercício atribuível aos acionistas</t>
  </si>
  <si>
    <t>Total dos Capitais Próprios atribuíveis aos acionistas</t>
  </si>
  <si>
    <t>Interesses que não controlam</t>
  </si>
  <si>
    <t>Montante permitido nos FPP1 consolidados</t>
  </si>
  <si>
    <t>4, 5</t>
  </si>
  <si>
    <t>Montante permitido nos FPA1 consolidados</t>
  </si>
  <si>
    <t>34, 35</t>
  </si>
  <si>
    <t>Montante permitido nos FPA2 consolidados</t>
  </si>
  <si>
    <t>Total dos Capitais Próprios</t>
  </si>
  <si>
    <t>Total do Passivo e dos Capitais Próprios</t>
  </si>
  <si>
    <t>Informação quantitativa</t>
  </si>
  <si>
    <t>Divulgação de Disciplina de Mercado Junho 2021</t>
  </si>
  <si>
    <t>30 Jun 2020</t>
  </si>
  <si>
    <t>EU 14f</t>
  </si>
  <si>
    <t>Requisitos de SREP (%)</t>
  </si>
  <si>
    <t>Requisitos totais (%)</t>
  </si>
  <si>
    <t>Requisitos de reserva para rácio de alavancagem</t>
  </si>
  <si>
    <t>Requisitos adicionais de AT1 para rácio de alavancagem (%)</t>
  </si>
  <si>
    <t xml:space="preserve">Requisitos adicionais de fundos próprios (CET1 rácio de alavancagem)(%) </t>
  </si>
  <si>
    <t>Requisitos adicionais de AT2 para rácio de alavancagem (%)</t>
  </si>
  <si>
    <t>De acordo com a nova taxonomia 3,0 de reporte dos mapas FINREP, o saldo e imparidade por 'fases' deste mapa não incluem os ativos financeiros adquiridos ou originados em imparidade de crédito (POCI)</t>
  </si>
  <si>
    <t>Nota: Fluxos líquidos de ajustamentos de segmentação no montante de 87 304 mil euros.</t>
  </si>
  <si>
    <t>Euros</t>
  </si>
  <si>
    <r>
      <t>Método IRB – Exposições ao risco de crédito por classes de exposição e intervalo de PD (</t>
    </r>
    <r>
      <rPr>
        <i/>
        <sz val="10"/>
        <color rgb="FF575756"/>
        <rFont val="FocoMbcp"/>
        <family val="2"/>
      </rPr>
      <t>past due</t>
    </r>
    <r>
      <rPr>
        <sz val="10"/>
        <color rgb="FF575756"/>
        <rFont val="FocoMbcp"/>
        <family val="2"/>
      </rPr>
      <t>)</t>
    </r>
  </si>
  <si>
    <t>Ativos por impostos diferidos decorrentes de diferenças temporárias (montante acima do limiar de 10 %, líquido do passivo por impostos correspondente, se estiverem preenchidas as condições previstas no artigo 38.º, n.º 3, do CRR) (valor negativo)</t>
  </si>
  <si>
    <t>Deduções dos AT1 elegíveis que excedem os AT1 da instituição (valor negativo)</t>
  </si>
  <si>
    <t>Deduções dos T2 elegíveis que excedem os T2 da instituição (valor negativo)</t>
  </si>
  <si>
    <t>EU-56a </t>
  </si>
  <si>
    <t xml:space="preserve">Detenções diretas e indiretas de fundos próprios e passivos elegíveis de entidades do setor financeiro nas quais a instituição não tem um investimento significativo (montante abaixo do limiar de 10 % e líquido de posições curtas elegíveis)   </t>
  </si>
  <si>
    <t>Ativos por impostos diferidos decorrentes de diferenças temporárias (montante abaixo do limiar de 17,65 %, líquido do passivo por impostos correspondente, se estiverem preenchidas as condições previstas no artigo 38.º, n.º 3, do CRR)</t>
  </si>
  <si>
    <r>
      <t>Fonte com base nos números/letras de referência do balanço de acordo com o perímetro regulamentar de consolidação</t>
    </r>
    <r>
      <rPr>
        <sz val="10"/>
        <color rgb="FF575756"/>
        <rFont val="FocoMbcp"/>
        <family val="2"/>
      </rPr>
      <t> </t>
    </r>
  </si>
  <si>
    <t>Rácio de fundos próprios principais de nível 1 (%)</t>
  </si>
  <si>
    <t xml:space="preserve">Requisitos de fundos próprios adicionais para fazer face a outros riscos que não o risco de alavancagem excessiva (%) </t>
  </si>
  <si>
    <t>Requisitos de fundos próprios adicionais para fazer face ao risco de alavancagem excessiva (em percentagem da medida de exposição total)</t>
  </si>
  <si>
    <t>Alpha utilizado para calcular o valor de exposição regulamentar</t>
  </si>
  <si>
    <r>
      <rPr>
        <sz val="8"/>
        <color rgb="FF575756"/>
        <rFont val="FocoMbcp"/>
        <family val="2"/>
      </rPr>
      <t>Operações sujeitas ao método alternativo (baseado no método do risco inicial )</t>
    </r>
  </si>
  <si>
    <t xml:space="preserve">Valor total de exposição </t>
  </si>
  <si>
    <t xml:space="preserve">Do qual garantido por caução </t>
  </si>
  <si>
    <t>Do qual garantido por garantias financeiras</t>
  </si>
  <si>
    <t>Do qual garantido por derivados de crédito</t>
  </si>
  <si>
    <r>
      <t>VaR</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e </t>
    </r>
    <r>
      <rPr>
        <i/>
        <sz val="8"/>
        <color rgb="FF575756"/>
        <rFont val="FocoMbcp"/>
        <family val="2"/>
      </rPr>
      <t>b</t>
    </r>
    <r>
      <rPr>
        <sz val="8"/>
        <color rgb="FF575756"/>
        <rFont val="FocoMbcp"/>
        <family val="2"/>
      </rPr>
      <t>)</t>
    </r>
  </si>
  <si>
    <r>
      <t>SVaR</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e </t>
    </r>
    <r>
      <rPr>
        <i/>
        <sz val="8"/>
        <color rgb="FF575756"/>
        <rFont val="FocoMbcp"/>
        <family val="2"/>
      </rPr>
      <t>b</t>
    </r>
    <r>
      <rPr>
        <sz val="8"/>
        <color rgb="FF575756"/>
        <rFont val="FocoMbcp"/>
        <family val="2"/>
      </rPr>
      <t>)</t>
    </r>
  </si>
  <si>
    <r>
      <t>IRC</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e </t>
    </r>
    <r>
      <rPr>
        <i/>
        <sz val="8"/>
        <color rgb="FF575756"/>
        <rFont val="FocoMbcp"/>
        <family val="2"/>
      </rPr>
      <t>b</t>
    </r>
    <r>
      <rPr>
        <sz val="8"/>
        <color rgb="FF575756"/>
        <rFont val="FocoMbcp"/>
        <family val="2"/>
      </rPr>
      <t>)</t>
    </r>
  </si>
  <si>
    <r>
      <rPr>
        <b/>
        <sz val="8"/>
        <color rgb="FF575756"/>
        <rFont val="FocoMbcp"/>
        <family val="2"/>
      </rPr>
      <t>Medida de risco global</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t>
    </r>
    <r>
      <rPr>
        <i/>
        <sz val="8"/>
        <color rgb="FF575756"/>
        <rFont val="FocoMbcp"/>
        <family val="2"/>
      </rPr>
      <t>b</t>
    </r>
    <r>
      <rPr>
        <sz val="8"/>
        <color rgb="FF575756"/>
        <rFont val="FocoMbcp"/>
        <family val="2"/>
      </rPr>
      <t xml:space="preserve"> e </t>
    </r>
    <r>
      <rPr>
        <i/>
        <sz val="8"/>
        <color rgb="FF575756"/>
        <rFont val="FocoMbcp"/>
        <family val="2"/>
      </rPr>
      <t>c</t>
    </r>
    <r>
      <rPr>
        <sz val="8"/>
        <color rgb="FF575756"/>
        <rFont val="FocoMbcp"/>
        <family val="2"/>
      </rPr>
      <t>)</t>
    </r>
  </si>
  <si>
    <t>(Componente CCP isenta das exposições em que uma instituição procede em nome de um cliente à compensação através de uma CCP) (método-padrão simplificado)</t>
  </si>
  <si>
    <t>(Exposições sobre empréstimos de fomento sub-rogados por bancos (ou unidades) de desenvolvimento não públicos excluídas)</t>
  </si>
  <si>
    <t>Média dos valores diários dos ativos de SFT em termos brutos, após ajustamento para operações contabilísticas de venda e líquidos dos montantes das contas a pagar e a receber em numerário associadas</t>
  </si>
  <si>
    <r>
      <rPr>
        <i/>
        <sz val="8"/>
        <color rgb="FF575756"/>
        <rFont val="FocoMbcp"/>
        <family val="2"/>
      </rPr>
      <t>Swaps</t>
    </r>
    <r>
      <rPr>
        <sz val="8"/>
        <color rgb="FF575756"/>
        <rFont val="FocoMbcp"/>
        <family val="2"/>
      </rPr>
      <t xml:space="preserve"> de risco de incumprimento uninominais</t>
    </r>
  </si>
  <si>
    <r>
      <rPr>
        <i/>
        <sz val="8"/>
        <color rgb="FF575756"/>
        <rFont val="FocoMbcp"/>
        <family val="2"/>
      </rPr>
      <t>Swaps</t>
    </r>
    <r>
      <rPr>
        <sz val="8"/>
        <color rgb="FF575756"/>
        <rFont val="FocoMbcp"/>
        <family val="2"/>
      </rPr>
      <t xml:space="preserve"> de risco de incumprimento indiciais</t>
    </r>
  </si>
  <si>
    <r>
      <rPr>
        <i/>
        <sz val="8"/>
        <color rgb="FF575756"/>
        <rFont val="FocoMbcp"/>
        <family val="2"/>
      </rPr>
      <t>Swaps</t>
    </r>
    <r>
      <rPr>
        <sz val="8"/>
        <color rgb="FF575756"/>
        <rFont val="FocoMbcp"/>
        <family val="2"/>
      </rPr>
      <t xml:space="preserve"> de retorno total</t>
    </r>
  </si>
  <si>
    <t>Modelo EU CCR4 – Método IRB – exposições ao CCR por classes de exposição e escala de PD</t>
  </si>
  <si>
    <r>
      <t xml:space="preserve">Produtos </t>
    </r>
    <r>
      <rPr>
        <b/>
        <i/>
        <sz val="8"/>
        <color rgb="FF575756"/>
        <rFont val="FocoMbcp"/>
        <family val="2"/>
      </rPr>
      <t>Outright</t>
    </r>
  </si>
  <si>
    <t>Titularização (risco específico)</t>
  </si>
  <si>
    <t>EU LIQB</t>
  </si>
  <si>
    <t>(a)</t>
  </si>
  <si>
    <t>O LCR do Grupo em junho de 2021 situou-se em 270%, confortavelmente acima dos requisitos internos e regulamentares, suportado por carteiras de ativos de elevada liquidez em montante compatível com uma gestão prudente da liquidez de curto prazo do Grupo. Os principais impulsionadores têm sido a sólida base estável de depósitos de retalho e uma menor dependência de financiamento de curto prazo e necessidades estruturais de refinanciamento WSF.</t>
  </si>
  <si>
    <t>(b)</t>
  </si>
  <si>
    <t>O desempenho do LCR melhorou no semestre findo em 30 de junho de 2021, dado ao aumento continuou das bases de depósitos do BCP e do Bank Millennium verificado desde a eclosão da crise COVID-19. Adicionalmente, a resposta de política à pandemia de COVID-19, nomeadamente a decisão do BCE de aumentar o limite da Operação de Refinanciamento de Longo Prazo Direccionado III (“TLTRO III”) para 55% dos empréstimos elegíveis, permitiu ao BCP obter uma tranche adicional de € 0,6 bilhões no primeiro trimestre de 2021, elevando o valor bruto total deste instrumento para € 8,2 bilhões. Por último, o BCP aproveitou as condições de mercado favoráveis ​​prevalecentes durante o primeiro trimestre de 2021 para antecipar a execução de uma emissão preferencial sénior, prevista no Plano de Liquidez apenas para o terceiro trimestre, no montante de 0,5 mil milhões de euros, para cumprimento dos requisitos de “MREL”.</t>
  </si>
  <si>
    <t>(c)</t>
  </si>
  <si>
    <t>As operações do Grupo BCP assentam essencialmente em depósitos de retalho como fonte fundamental de financiamento, o que tem demonstrado uma estabilidade comprovada ao longo dos anos, mesmo em contextos de stress. Os depósitos de retalho são complementados por outros depósitos constituídos por entidades financeiras e grandes empresas, frequentemente no âmbito de relações operacionais, com os principais depositantes a apresentarem níveis de concentração baixos e decrescentes nos últimos anos. A diversificação da estrutura de financiamento, envolvendo também maturidades mais longas, é efectuada através do mercado de WSF, quer com garantia (ex. T LTRO do BCE, obrigações hipotecárias colocadas no mercado), ou não (dívida sénior e subordinada, que também concorrem, em parte, para o capital regulamentar).</t>
  </si>
  <si>
    <t>(d)</t>
  </si>
  <si>
    <t>O buffer de liquidez do Grupo consiste em depósitos de bancos centrais, títulos de dívida pública emitidos por países europeus e títulos corporate. A maioria do buffer de liquidez qualifica-se como títulos de Nível 1 segundo as regras de LCR e são definidos como Ativos Líquidos de Elevada Qualidade (“HQLA”). O Grupo BCP tem uma reserva de liquidez adicional composta por não HQLA elegíveis para bancos centrais (obrigações hipotecárias próprias e listas de crédito), que se encontram disponíveis para utilização imediata como colateral para obtenção de financiamento adicional junto do BCE e recompra de mercado. O Banco monitoriza vários níveis de limite internos acima do requerido regulamentar de forma a minimizar o risco operacional e garantir que a reserva de liquidez é adequada para uma gestão prudente da liquidez de curto prazo do Grupo.</t>
  </si>
  <si>
    <t>(e)</t>
  </si>
  <si>
    <t>As operações de derivados realizadas pelo Grupo BCP são essencialmente definidas ao abrigo de contratos de garantia que asseguram a cobertura do risco de mercado dessas operações. As entidades do Grupo incluem o risco de liquidez, considerando os impactos de um cenário de mercado adverso que acarreta alterações nos valores de mercado dos derivados, criando necessidades adicionais de liquidez devido às necessidades de cobertura / reposição de garantias. Na abordagem LCR, essa necessidade de liquidez adicional é determinada pela observação histórica da variação líquida mais significativa (entre os valores a receber e a pagar) nessas garantias, no sentido de um aumento no uso de liquidez por essas garantias em intervalos de 30 dias corridos, nos últimos 24 meses.</t>
  </si>
  <si>
    <t>(f)</t>
  </si>
  <si>
    <t>O Grupo BCP possui um montante significativo de financiamento obtido em zlotys (PLN), maioritariamente obtido pela subsidiária na Polónia e que representa cerca de 23% do financiamento total do Grupo. O rácio de cobertura de liquidez em PLN está significativamente acima dos 100% exigidos (LCR "PLN" em junho de 2021 era de 199%).</t>
  </si>
  <si>
    <t>(g)</t>
  </si>
  <si>
    <t>Explicações sobre os principais fatores determinantes dos resultados do cálculo do LCR e sobre a evolução do contributo dos elementos utilizados no cálculo do LCR ao longo do tempo</t>
  </si>
  <si>
    <t>Explicações sobre a evolução do LCR ao longo do tempo</t>
  </si>
  <si>
    <t>Explicações sobre a concentração efetiva das fontes de financiamento</t>
  </si>
  <si>
    <t>Descrição pormenoriazda da composição da reserva de liquidez da instituição</t>
  </si>
  <si>
    <t>Exposições sobre derivados e potenciais acionamentos de caução</t>
  </si>
  <si>
    <t>Incongruência de divisas no LCR</t>
  </si>
  <si>
    <t>Outros elementos, no cálculo do LCR, que não figuram no modelo para a divulgação do LCR mas que a instituição considera relevantes para o seu perfil de liquidez</t>
  </si>
  <si>
    <t>Nenhum item relevante no cálculo de LCR foi excluido do modelo de divulgação do LCR.</t>
  </si>
  <si>
    <t>de acordo com o artigo 451.º-A, n.º 2, do CRR</t>
  </si>
  <si>
    <t>Quadro EU LIQB - Informação qualitativa sobre o LCR, que complementa o modelo EU LIQ1</t>
  </si>
  <si>
    <t>Informação qualitativa sobre o LCR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</si>
</sst>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0.00_-;\-* #,##0.00_-;_-* &quot;-&quot;??_-;_-@_-"/>
    <numFmt numFmtId="164" formatCode="0.0%"/>
    <numFmt numFmtId="165" formatCode="#,##0\ \ "/>
    <numFmt numFmtId="166" formatCode="_-* #,##0_-;\-* #,##0_-;_-* &quot;-&quot;??_-;_-@_-"/>
    <numFmt numFmtId="167" formatCode="#,##0_ ;\-#,##0\ "/>
  </numFmts>
  <fonts count="109">
    <font>
      <sz val="11"/>
      <color theme="1"/>
      <name val="Calibri"/>
      <family val="2"/>
      <scheme val="minor"/>
    </font>
    <font>
      <sz val="11"/>
      <color theme="1"/>
      <name val="Trebuchet MS"/>
      <family val="2"/>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sz val="9"/>
      <name val="FocoMbcp"/>
      <family val="2"/>
    </font>
    <font>
      <sz val="11"/>
      <name val="FocoMbcp"/>
      <family val="2"/>
    </font>
    <font>
      <b/>
      <sz val="11"/>
      <name val="FocoMbcp"/>
      <family val="2"/>
    </font>
    <font>
      <sz val="10"/>
      <name val="FocoMbcp"/>
      <family val="2"/>
    </font>
    <font>
      <b/>
      <sz val="10"/>
      <name val="FocoMbcp"/>
      <family val="2"/>
    </font>
    <font>
      <b/>
      <sz val="14"/>
      <color rgb="FFD1005D"/>
      <name val="FocoMbcp"/>
      <family val="2"/>
    </font>
    <font>
      <sz val="9"/>
      <color theme="1"/>
      <name val="FocoMbcp"/>
      <family val="2"/>
    </font>
    <font>
      <sz val="11"/>
      <color theme="1"/>
      <name val="FocoMbcp"/>
      <family val="2"/>
    </font>
    <font>
      <b/>
      <sz val="11"/>
      <color theme="1"/>
      <name val="FocoMbcp"/>
      <family val="2"/>
    </font>
    <font>
      <sz val="11"/>
      <color rgb="FF000000"/>
      <name val="FocoMbcp"/>
      <family val="2"/>
    </font>
    <font>
      <b/>
      <sz val="11"/>
      <color rgb="FF000000"/>
      <name val="FocoMbcp"/>
      <family val="2"/>
    </font>
    <font>
      <sz val="11"/>
      <color rgb="FFFF0000"/>
      <name val="FocoMbcp"/>
      <family val="2"/>
    </font>
    <font>
      <sz val="10"/>
      <color theme="1"/>
      <name val="FocoMbcp"/>
      <family val="2"/>
    </font>
    <font>
      <b/>
      <sz val="10"/>
      <color theme="1"/>
      <name val="FocoMbcp"/>
      <family val="2"/>
    </font>
    <font>
      <sz val="10"/>
      <color rgb="FF000000"/>
      <name val="FocoMbcp"/>
      <family val="2"/>
    </font>
    <font>
      <sz val="10"/>
      <color rgb="FFFF0000"/>
      <name val="FocoMbcp"/>
      <family val="2"/>
    </font>
    <font>
      <sz val="12"/>
      <color theme="1"/>
      <name val="FocoMbcp"/>
      <family val="2"/>
    </font>
    <font>
      <b/>
      <sz val="10"/>
      <color rgb="FFD1005D"/>
      <name val="FocoMbcp"/>
      <family val="2"/>
    </font>
    <font>
      <b/>
      <sz val="14"/>
      <color theme="1"/>
      <name val="FocoMbcp"/>
      <family val="2"/>
    </font>
    <font>
      <b/>
      <sz val="14"/>
      <name val="FocoMbcp"/>
      <family val="2"/>
    </font>
    <font>
      <sz val="14"/>
      <color theme="1"/>
      <name val="FocoMbcp"/>
      <family val="2"/>
    </font>
    <font>
      <b/>
      <sz val="8"/>
      <color theme="1"/>
      <name val="FocoMbcp"/>
      <family val="2"/>
    </font>
    <font>
      <sz val="8"/>
      <color theme="1"/>
      <name val="FocoMbcp"/>
      <family val="2"/>
    </font>
    <font>
      <sz val="8"/>
      <name val="FocoMbcp"/>
      <family val="2"/>
    </font>
    <font>
      <b/>
      <sz val="11"/>
      <color rgb="FFFF0000"/>
      <name val="FocoMbcp"/>
      <family val="2"/>
    </font>
    <font>
      <b/>
      <sz val="14"/>
      <color rgb="FF000000"/>
      <name val="FocoMbcp"/>
      <family val="2"/>
    </font>
    <font>
      <b/>
      <sz val="12"/>
      <color rgb="FF000000"/>
      <name val="FocoMbcp"/>
      <family val="2"/>
    </font>
    <font>
      <u/>
      <sz val="11"/>
      <color rgb="FF008080"/>
      <name val="FocoMbcp"/>
      <family val="2"/>
    </font>
    <font>
      <i/>
      <sz val="11"/>
      <name val="FocoMbcp"/>
      <family val="2"/>
    </font>
    <font>
      <sz val="8.5"/>
      <color theme="1"/>
      <name val="FocoMbcp"/>
      <family val="2"/>
    </font>
    <font>
      <sz val="16"/>
      <color theme="1"/>
      <name val="FocoMbcp"/>
      <family val="2"/>
    </font>
    <font>
      <b/>
      <sz val="16"/>
      <color theme="1"/>
      <name val="FocoMbcp"/>
      <family val="2"/>
    </font>
    <font>
      <b/>
      <sz val="12"/>
      <color theme="1"/>
      <name val="FocoMbcp"/>
      <family val="2"/>
    </font>
    <font>
      <b/>
      <sz val="18"/>
      <color rgb="FFFF0000"/>
      <name val="FocoMbcp"/>
      <family val="2"/>
    </font>
    <font>
      <i/>
      <sz val="10"/>
      <color theme="1"/>
      <name val="FocoMbcp"/>
      <family val="2"/>
    </font>
    <font>
      <sz val="8"/>
      <color rgb="FFFF0000"/>
      <name val="FocoMbcp"/>
      <family val="2"/>
    </font>
    <font>
      <sz val="18"/>
      <color theme="1"/>
      <name val="FocoMbcp"/>
      <family val="2"/>
    </font>
    <font>
      <b/>
      <sz val="16"/>
      <color rgb="FFD1005D"/>
      <name val="FocoMbcp"/>
      <family val="2"/>
    </font>
    <font>
      <b/>
      <sz val="11"/>
      <color rgb="FFD1005D"/>
      <name val="FocoMbcp"/>
      <family val="2"/>
    </font>
    <font>
      <sz val="11"/>
      <color rgb="FFD1005D"/>
      <name val="FocoMbcp"/>
      <family val="2"/>
    </font>
    <font>
      <u/>
      <sz val="10"/>
      <color rgb="FFD1005D"/>
      <name val="FocoMbcp"/>
      <family val="2"/>
    </font>
    <font>
      <sz val="10"/>
      <color rgb="FFD1005D"/>
      <name val="FocoMbcp"/>
      <family val="2"/>
    </font>
    <font>
      <sz val="8"/>
      <color rgb="FF575756"/>
      <name val="FocoMbcp"/>
      <family val="2"/>
    </font>
    <font>
      <sz val="10"/>
      <color indexed="8"/>
      <name val="Helvetica Neue"/>
    </font>
    <font>
      <b/>
      <sz val="8"/>
      <color rgb="FF575756"/>
      <name val="FocoMbcp"/>
      <family val="2"/>
    </font>
    <font>
      <sz val="10"/>
      <color indexed="9"/>
      <name val="FocoMbcp"/>
      <family val="2"/>
    </font>
    <font>
      <b/>
      <sz val="10"/>
      <color indexed="9"/>
      <name val="FocoMbcp"/>
      <family val="2"/>
    </font>
    <font>
      <b/>
      <sz val="9"/>
      <color rgb="FFD1005D"/>
      <name val="FocoMbcp"/>
      <family val="2"/>
    </font>
    <font>
      <b/>
      <sz val="9"/>
      <color indexed="9"/>
      <name val="FocoMbcp"/>
      <family val="2"/>
    </font>
    <font>
      <sz val="9"/>
      <color theme="1" tint="0.34998626667073579"/>
      <name val="FocoMbcp"/>
      <family val="2"/>
    </font>
    <font>
      <sz val="8"/>
      <color theme="1" tint="0.34998626667073579"/>
      <name val="FocoMbcp Light"/>
      <family val="2"/>
    </font>
    <font>
      <sz val="9"/>
      <color theme="1" tint="0.34998626667073579"/>
      <name val="Trebuchet MS"/>
      <family val="2"/>
    </font>
    <font>
      <sz val="8"/>
      <name val="FocoMbcp Light"/>
      <family val="2"/>
    </font>
    <font>
      <sz val="11"/>
      <color rgb="FF575756"/>
      <name val="FocoMbcp"/>
      <family val="2"/>
    </font>
    <font>
      <sz val="8"/>
      <color theme="1" tint="0.249977111117893"/>
      <name val="FocoMbcp"/>
      <family val="2"/>
    </font>
    <font>
      <sz val="7"/>
      <color rgb="FF575756"/>
      <name val="FocoMbcp Light"/>
      <family val="2"/>
    </font>
    <font>
      <b/>
      <sz val="10"/>
      <color rgb="FF575756"/>
      <name val="FocoMbcp"/>
      <family val="2"/>
    </font>
    <font>
      <sz val="10"/>
      <name val="Arial Rounded MT Bold"/>
      <family val="2"/>
    </font>
    <font>
      <sz val="11"/>
      <color rgb="FF000000"/>
      <name val="Trebuchet MS"/>
      <family val="2"/>
    </font>
    <font>
      <u/>
      <sz val="10"/>
      <color theme="10"/>
      <name val="Arial"/>
      <family val="2"/>
    </font>
    <font>
      <b/>
      <sz val="10"/>
      <name val="Arial"/>
      <family val="2"/>
    </font>
    <font>
      <u/>
      <sz val="9"/>
      <color rgb="FFD1005D"/>
      <name val="FocoMbcp"/>
      <family val="2"/>
    </font>
    <font>
      <b/>
      <i/>
      <sz val="10"/>
      <color rgb="FFD1005D"/>
      <name val="FocoMbcp"/>
      <family val="2"/>
    </font>
    <font>
      <b/>
      <i/>
      <sz val="10"/>
      <color rgb="FFD1005D"/>
      <name val="Calibri"/>
      <family val="2"/>
      <scheme val="minor"/>
    </font>
    <font>
      <b/>
      <i/>
      <sz val="10"/>
      <color theme="1"/>
      <name val="FocoMbcp"/>
      <family val="2"/>
    </font>
    <font>
      <b/>
      <sz val="8"/>
      <name val="FocoMbcp"/>
      <family val="2"/>
    </font>
    <font>
      <sz val="14"/>
      <color rgb="FFD1005D"/>
      <name val="FocoMbcp"/>
      <family val="2"/>
    </font>
    <font>
      <b/>
      <i/>
      <sz val="10"/>
      <color rgb="FF575756"/>
      <name val="FocoMbcp"/>
      <family val="2"/>
    </font>
    <font>
      <sz val="10"/>
      <color rgb="FF575756"/>
      <name val="FocoMbcp"/>
      <family val="2"/>
    </font>
    <font>
      <sz val="10"/>
      <color rgb="FF575756"/>
      <name val="FocoMbcp Light"/>
      <family val="2"/>
    </font>
    <font>
      <b/>
      <sz val="22"/>
      <color rgb="FFD1005D"/>
      <name val="FocoMbcp"/>
      <family val="2"/>
    </font>
    <font>
      <b/>
      <sz val="12"/>
      <color rgb="FFD1005D"/>
      <name val="FocoMbcp"/>
      <family val="2"/>
    </font>
    <font>
      <b/>
      <sz val="12"/>
      <color theme="1" tint="0.499984740745262"/>
      <name val="FocoMbcp"/>
      <family val="2"/>
    </font>
    <font>
      <b/>
      <u/>
      <sz val="10"/>
      <color rgb="FFD1005D"/>
      <name val="FocoMbcp"/>
      <family val="2"/>
    </font>
    <font>
      <i/>
      <sz val="10"/>
      <color rgb="FF575756"/>
      <name val="FocoMbcp"/>
      <family val="2"/>
    </font>
    <font>
      <sz val="9"/>
      <color rgb="FF575756"/>
      <name val="FocoMbcp"/>
      <family val="2"/>
    </font>
    <font>
      <b/>
      <sz val="9"/>
      <color rgb="FF575756"/>
      <name val="FocoMbcp"/>
      <family val="2"/>
    </font>
    <font>
      <i/>
      <sz val="11"/>
      <color rgb="FF575756"/>
      <name val="FocoMbcp"/>
      <family val="2"/>
    </font>
    <font>
      <b/>
      <sz val="11"/>
      <color rgb="FF575756"/>
      <name val="FocoMbcp"/>
      <family val="2"/>
    </font>
    <font>
      <b/>
      <strike/>
      <sz val="10"/>
      <color theme="0" tint="-0.249977111117893"/>
      <name val="FocoMbcp"/>
      <family val="2"/>
    </font>
    <font>
      <sz val="8"/>
      <color rgb="FF575756"/>
      <name val="Arial"/>
      <family val="2"/>
    </font>
    <font>
      <u/>
      <sz val="8"/>
      <color rgb="FF575756"/>
      <name val="FocoMbcp"/>
      <family val="2"/>
    </font>
    <font>
      <sz val="12"/>
      <color rgb="FF575756"/>
      <name val="FocoMbcp"/>
      <family val="2"/>
    </font>
    <font>
      <b/>
      <sz val="10"/>
      <color rgb="FF575756"/>
      <name val="Calibri"/>
      <family val="2"/>
      <scheme val="minor"/>
    </font>
    <font>
      <sz val="8"/>
      <color rgb="FF575756"/>
      <name val="Calibri"/>
      <family val="2"/>
      <scheme val="minor"/>
    </font>
    <font>
      <b/>
      <sz val="8"/>
      <color rgb="FF575756"/>
      <name val="Calibri"/>
      <family val="2"/>
      <scheme val="minor"/>
    </font>
    <font>
      <b/>
      <sz val="8"/>
      <color rgb="FFD1005D"/>
      <name val="FocoMbcp"/>
      <family val="2"/>
    </font>
    <font>
      <i/>
      <sz val="8"/>
      <color rgb="FF575756"/>
      <name val="FocoMbcp"/>
      <family val="2"/>
    </font>
    <font>
      <b/>
      <i/>
      <sz val="8"/>
      <color theme="1"/>
      <name val="FocoMbcp"/>
      <family val="2"/>
    </font>
    <font>
      <b/>
      <i/>
      <sz val="8"/>
      <color theme="1" tint="0.499984740745262"/>
      <name val="FocoMbcp"/>
      <family val="2"/>
    </font>
    <font>
      <sz val="8"/>
      <color theme="1" tint="0.499984740745262"/>
      <name val="FocoMbcp"/>
      <family val="2"/>
    </font>
    <font>
      <sz val="8"/>
      <color rgb="FF000000"/>
      <name val="FocoMbcp"/>
      <family val="2"/>
    </font>
    <font>
      <strike/>
      <sz val="8"/>
      <color rgb="FF575756"/>
      <name val="FocoMbcp"/>
      <family val="2"/>
    </font>
    <font>
      <vertAlign val="superscript"/>
      <sz val="8"/>
      <color rgb="FF575756"/>
      <name val="FocoMbcp"/>
      <family val="2"/>
    </font>
    <font>
      <sz val="10"/>
      <color rgb="FF575756"/>
      <name val="Arial"/>
      <family val="2"/>
    </font>
    <font>
      <u/>
      <sz val="10"/>
      <color rgb="FF575756"/>
      <name val="FocoMbcp"/>
      <family val="2"/>
    </font>
    <font>
      <sz val="8"/>
      <color theme="1" tint="0.34998626667073579"/>
      <name val="FocoMbcp"/>
      <family val="2"/>
    </font>
    <font>
      <b/>
      <sz val="8"/>
      <color theme="1" tint="0.34998626667073579"/>
      <name val="FocoMbcp Light"/>
      <family val="2"/>
    </font>
    <font>
      <b/>
      <sz val="7.5"/>
      <color rgb="FF575756"/>
      <name val="FocoMbcp"/>
      <family val="2"/>
    </font>
    <font>
      <sz val="9"/>
      <color rgb="FF575756"/>
      <name val="FocoMbcp Light"/>
      <family val="2"/>
    </font>
    <font>
      <b/>
      <i/>
      <sz val="8"/>
      <color rgb="FF575756"/>
      <name val="FocoMbcp"/>
      <family val="2"/>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rgb="FFFFFFFF"/>
        <bgColor rgb="FF000000"/>
      </patternFill>
    </fill>
    <fill>
      <patternFill patternType="solid">
        <fgColor rgb="FFBFBFB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rgb="FFD1005D"/>
      </bottom>
      <diagonal/>
    </border>
    <border>
      <left/>
      <right/>
      <top style="thin">
        <color rgb="FFD1005D"/>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medium">
        <color rgb="FFD1005D"/>
      </bottom>
      <diagonal/>
    </border>
    <border>
      <left/>
      <right/>
      <top style="thin">
        <color rgb="FFBFBFBF"/>
      </top>
      <bottom/>
      <diagonal/>
    </border>
    <border>
      <left/>
      <right/>
      <top style="thin">
        <color rgb="FFD1005D"/>
      </top>
      <bottom style="medium">
        <color rgb="FFD1005D"/>
      </bottom>
      <diagonal/>
    </border>
    <border>
      <left/>
      <right/>
      <top style="thin">
        <color rgb="FFD1005D"/>
      </top>
      <bottom style="thin">
        <color rgb="FFBFBFBF"/>
      </bottom>
      <diagonal/>
    </border>
    <border>
      <left/>
      <right/>
      <top style="thin">
        <color rgb="FFD1005D"/>
      </top>
      <bottom style="thin">
        <color rgb="FFD1005D"/>
      </bottom>
      <diagonal/>
    </border>
    <border>
      <left/>
      <right/>
      <top style="medium">
        <color rgb="FFD1005D"/>
      </top>
      <bottom style="thin">
        <color rgb="FFBFBFBF"/>
      </bottom>
      <diagonal/>
    </border>
    <border>
      <left/>
      <right/>
      <top style="medium">
        <color rgb="FFD1005D"/>
      </top>
      <bottom style="thin">
        <color rgb="FFD1005D"/>
      </bottom>
      <diagonal/>
    </border>
    <border>
      <left/>
      <right/>
      <top style="thin">
        <color rgb="FFBFBFBF"/>
      </top>
      <bottom style="thin">
        <color rgb="FFD1005D"/>
      </bottom>
      <diagonal/>
    </border>
    <border>
      <left style="thin">
        <color rgb="FFD1005D"/>
      </left>
      <right style="thin">
        <color rgb="FFD1005D"/>
      </right>
      <top style="thin">
        <color rgb="FFD1005D"/>
      </top>
      <bottom style="thin">
        <color rgb="FFD1005D"/>
      </bottom>
      <diagonal/>
    </border>
    <border>
      <left style="thin">
        <color rgb="FFD1005D"/>
      </left>
      <right style="thin">
        <color rgb="FFD1005D"/>
      </right>
      <top style="thin">
        <color rgb="FFD1005D"/>
      </top>
      <bottom/>
      <diagonal/>
    </border>
    <border>
      <left style="thin">
        <color rgb="FFD1005D"/>
      </left>
      <right style="thin">
        <color rgb="FFD1005D"/>
      </right>
      <top/>
      <bottom/>
      <diagonal/>
    </border>
    <border>
      <left/>
      <right/>
      <top style="medium">
        <color rgb="FFD1005D"/>
      </top>
      <bottom style="medium">
        <color rgb="FFD1005D"/>
      </bottom>
      <diagonal/>
    </border>
    <border>
      <left style="thin">
        <color rgb="FFD1005D"/>
      </left>
      <right/>
      <top style="thin">
        <color rgb="FFD1005D"/>
      </top>
      <bottom/>
      <diagonal/>
    </border>
    <border>
      <left/>
      <right style="thin">
        <color rgb="FFD1005D"/>
      </right>
      <top style="thin">
        <color rgb="FFD1005D"/>
      </top>
      <bottom style="thin">
        <color rgb="FFD1005D"/>
      </bottom>
      <diagonal/>
    </border>
    <border>
      <left style="thin">
        <color rgb="FFD1005D"/>
      </left>
      <right style="thin">
        <color rgb="FFD1005D"/>
      </right>
      <top/>
      <bottom style="medium">
        <color rgb="FFD1005D"/>
      </bottom>
      <diagonal/>
    </border>
    <border>
      <left/>
      <right style="thin">
        <color rgb="FFD1005D"/>
      </right>
      <top style="thin">
        <color rgb="FFD1005D"/>
      </top>
      <bottom/>
      <diagonal/>
    </border>
    <border>
      <left/>
      <right style="thin">
        <color rgb="FFD1005D"/>
      </right>
      <top/>
      <bottom/>
      <diagonal/>
    </border>
    <border>
      <left style="thin">
        <color rgb="FFD1005D"/>
      </left>
      <right/>
      <top/>
      <bottom/>
      <diagonal/>
    </border>
    <border>
      <left/>
      <right/>
      <top style="medium">
        <color rgb="FFD1005D"/>
      </top>
      <bottom/>
      <diagonal/>
    </border>
    <border>
      <left/>
      <right style="thin">
        <color rgb="FFD1005D"/>
      </right>
      <top style="thin">
        <color rgb="FFD1005D"/>
      </top>
      <bottom style="medium">
        <color rgb="FFD1005D"/>
      </bottom>
      <diagonal/>
    </border>
    <border>
      <left/>
      <right style="thin">
        <color rgb="FFD1005D"/>
      </right>
      <top/>
      <bottom style="medium">
        <color rgb="FFD1005D"/>
      </bottom>
      <diagonal/>
    </border>
    <border>
      <left style="thin">
        <color rgb="FFD1005D"/>
      </left>
      <right/>
      <top style="thin">
        <color rgb="FFD1005D"/>
      </top>
      <bottom style="medium">
        <color rgb="FFD1005D"/>
      </bottom>
      <diagonal/>
    </border>
    <border>
      <left style="thin">
        <color rgb="FFD1005D"/>
      </left>
      <right/>
      <top style="thin">
        <color rgb="FFD1005D"/>
      </top>
      <bottom style="thin">
        <color rgb="FFD1005D"/>
      </bottom>
      <diagonal/>
    </border>
    <border>
      <left style="thin">
        <color rgb="FFD1005D"/>
      </left>
      <right/>
      <top/>
      <bottom style="medium">
        <color rgb="FFD1005D"/>
      </bottom>
      <diagonal/>
    </border>
    <border>
      <left style="thin">
        <color rgb="FFD1005D"/>
      </left>
      <right style="thin">
        <color rgb="FFD1005D"/>
      </right>
      <top style="thin">
        <color rgb="FFD1005D"/>
      </top>
      <bottom style="medium">
        <color rgb="FFD1005D"/>
      </bottom>
      <diagonal/>
    </border>
    <border>
      <left/>
      <right style="thin">
        <color rgb="FFD1005D"/>
      </right>
      <top style="medium">
        <color rgb="FFD1005D"/>
      </top>
      <bottom style="thin">
        <color rgb="FFD1005D"/>
      </bottom>
      <diagonal/>
    </border>
    <border>
      <left style="thin">
        <color rgb="FFD1005D"/>
      </left>
      <right style="thin">
        <color rgb="FFD1005D"/>
      </right>
      <top style="medium">
        <color rgb="FFD1005D"/>
      </top>
      <bottom style="thin">
        <color rgb="FFD1005D"/>
      </bottom>
      <diagonal/>
    </border>
    <border>
      <left style="thin">
        <color rgb="FFD1005D"/>
      </left>
      <right/>
      <top style="medium">
        <color rgb="FFD1005D"/>
      </top>
      <bottom style="thin">
        <color rgb="FFD1005D"/>
      </bottom>
      <diagonal/>
    </border>
    <border>
      <left style="thin">
        <color rgb="FFD1005D"/>
      </left>
      <right style="thin">
        <color rgb="FFD1005D"/>
      </right>
      <top style="medium">
        <color rgb="FFD1005D"/>
      </top>
      <bottom/>
      <diagonal/>
    </border>
    <border>
      <left style="thin">
        <color rgb="FFD1005D"/>
      </left>
      <right style="thin">
        <color rgb="FFD1005D"/>
      </right>
      <top/>
      <bottom style="thin">
        <color rgb="FFD1005D"/>
      </bottom>
      <diagonal/>
    </border>
    <border>
      <left style="thin">
        <color rgb="FFD1005D"/>
      </left>
      <right/>
      <top/>
      <bottom style="thin">
        <color rgb="FFD1005D"/>
      </bottom>
      <diagonal/>
    </border>
    <border>
      <left/>
      <right style="thin">
        <color rgb="FFD1005D"/>
      </right>
      <top/>
      <bottom style="thin">
        <color rgb="FFD1005D"/>
      </bottom>
      <diagonal/>
    </border>
    <border>
      <left/>
      <right/>
      <top style="thin">
        <color rgb="FFD1005D"/>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thin">
        <color rgb="FFD1005D"/>
      </left>
      <right/>
      <top style="medium">
        <color rgb="FFD1005D"/>
      </top>
      <bottom/>
      <diagonal/>
    </border>
  </borders>
  <cellStyleXfs count="33">
    <xf numFmtId="0" fontId="0" fillId="0" borderId="0"/>
    <xf numFmtId="0" fontId="2" fillId="2" borderId="2"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3" fontId="3" fillId="3" borderId="1" applyFont="0">
      <alignment horizontal="right" vertical="center"/>
      <protection locked="0"/>
    </xf>
    <xf numFmtId="0" fontId="5" fillId="0" borderId="0" applyNumberFormat="0" applyFill="0" applyBorder="0" applyAlignment="0" applyProtection="0"/>
    <xf numFmtId="9" fontId="6" fillId="0" borderId="0" applyFont="0" applyFill="0" applyBorder="0" applyAlignment="0" applyProtection="0"/>
    <xf numFmtId="0" fontId="7" fillId="0" borderId="0"/>
    <xf numFmtId="0" fontId="3" fillId="0" borderId="0"/>
    <xf numFmtId="0" fontId="3" fillId="0" borderId="0"/>
    <xf numFmtId="0" fontId="6" fillId="0" borderId="0"/>
    <xf numFmtId="0" fontId="48" fillId="0" borderId="0" applyNumberFormat="0" applyFill="0" applyBorder="0" applyAlignment="0" applyProtection="0"/>
    <xf numFmtId="0" fontId="3" fillId="0" borderId="0"/>
    <xf numFmtId="0" fontId="51" fillId="0" borderId="0" applyNumberFormat="0" applyFill="0" applyBorder="0" applyProtection="0">
      <alignment vertical="top" wrapText="1"/>
    </xf>
    <xf numFmtId="0" fontId="6"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5" fillId="0" borderId="0"/>
    <xf numFmtId="9" fontId="6" fillId="0" borderId="0" applyFont="0" applyFill="0" applyBorder="0" applyAlignment="0" applyProtection="0"/>
    <xf numFmtId="0" fontId="1" fillId="0" borderId="0"/>
    <xf numFmtId="0" fontId="1" fillId="0" borderId="0"/>
    <xf numFmtId="0" fontId="66" fillId="0" borderId="0"/>
    <xf numFmtId="0" fontId="65" fillId="0" borderId="0"/>
    <xf numFmtId="0" fontId="1" fillId="0" borderId="0"/>
    <xf numFmtId="0" fontId="67" fillId="0" borderId="0" applyNumberFormat="0" applyFill="0" applyBorder="0" applyAlignment="0" applyProtection="0"/>
    <xf numFmtId="9" fontId="1" fillId="0" borderId="0" applyFont="0" applyFill="0" applyBorder="0" applyAlignment="0" applyProtection="0"/>
    <xf numFmtId="0" fontId="68" fillId="2" borderId="3" applyFont="0" applyBorder="0">
      <alignment horizontal="center" wrapText="1"/>
    </xf>
    <xf numFmtId="43" fontId="6" fillId="0" borderId="0" applyFont="0" applyFill="0" applyBorder="0" applyAlignment="0" applyProtection="0"/>
    <xf numFmtId="0" fontId="3" fillId="0" borderId="0"/>
  </cellStyleXfs>
  <cellXfs count="1205">
    <xf numFmtId="0" fontId="0" fillId="0" borderId="0" xfId="0"/>
    <xf numFmtId="0" fontId="9" fillId="0" borderId="0" xfId="0" applyFont="1"/>
    <xf numFmtId="0" fontId="11" fillId="0" borderId="0" xfId="0" applyFont="1"/>
    <xf numFmtId="0" fontId="13" fillId="0" borderId="0" xfId="0" applyFont="1"/>
    <xf numFmtId="0" fontId="14" fillId="0" borderId="0" xfId="0" applyFont="1"/>
    <xf numFmtId="0" fontId="15" fillId="0" borderId="0" xfId="0" applyFont="1"/>
    <xf numFmtId="0" fontId="20" fillId="0" borderId="0" xfId="0" applyFont="1"/>
    <xf numFmtId="0" fontId="24" fillId="0" borderId="0" xfId="0" applyFont="1"/>
    <xf numFmtId="0" fontId="26" fillId="0" borderId="0" xfId="0" applyFont="1"/>
    <xf numFmtId="0" fontId="15" fillId="0" borderId="0" xfId="0" applyFont="1" applyAlignment="1">
      <alignment horizontal="center" vertical="center"/>
    </xf>
    <xf numFmtId="0" fontId="28" fillId="0" borderId="0" xfId="0" applyFont="1"/>
    <xf numFmtId="0" fontId="15" fillId="0" borderId="0" xfId="0" applyFont="1" applyAlignment="1">
      <alignment vertical="center"/>
    </xf>
    <xf numFmtId="0" fontId="15" fillId="0" borderId="0" xfId="0" applyFont="1" applyAlignment="1">
      <alignment horizontal="center"/>
    </xf>
    <xf numFmtId="0" fontId="20" fillId="0" borderId="0" xfId="0" applyFont="1" applyAlignment="1">
      <alignment vertical="center"/>
    </xf>
    <xf numFmtId="0" fontId="29" fillId="0" borderId="0" xfId="0" applyFont="1" applyAlignment="1">
      <alignment horizontal="center" vertical="center" wrapText="1"/>
    </xf>
    <xf numFmtId="0" fontId="30" fillId="0" borderId="0" xfId="0" applyFont="1" applyAlignment="1">
      <alignment vertical="center"/>
    </xf>
    <xf numFmtId="0" fontId="33" fillId="0" borderId="0" xfId="0" applyFont="1" applyAlignment="1">
      <alignment vertical="center" wrapText="1"/>
    </xf>
    <xf numFmtId="0" fontId="32" fillId="0" borderId="0" xfId="0" applyFont="1"/>
    <xf numFmtId="0" fontId="18" fillId="0" borderId="0" xfId="0" applyFont="1"/>
    <xf numFmtId="0" fontId="24" fillId="0" borderId="0" xfId="0" applyFont="1" applyAlignment="1">
      <alignment vertical="center"/>
    </xf>
    <xf numFmtId="0" fontId="34" fillId="0" borderId="0" xfId="0" applyFont="1" applyAlignment="1">
      <alignment vertical="center"/>
    </xf>
    <xf numFmtId="0" fontId="17" fillId="6" borderId="0" xfId="0" applyFont="1" applyFill="1" applyAlignment="1">
      <alignment vertical="center" wrapText="1"/>
    </xf>
    <xf numFmtId="0" fontId="37" fillId="0" borderId="0" xfId="0" applyFont="1" applyAlignment="1">
      <alignment vertical="center" wrapText="1"/>
    </xf>
    <xf numFmtId="0" fontId="15" fillId="0" borderId="0" xfId="0" applyFont="1" applyAlignment="1">
      <alignment vertical="center" wrapText="1"/>
    </xf>
    <xf numFmtId="0" fontId="39" fillId="0" borderId="0" xfId="0" applyFont="1" applyAlignment="1">
      <alignment vertical="center" wrapText="1"/>
    </xf>
    <xf numFmtId="0" fontId="26" fillId="0" borderId="0" xfId="0" applyFont="1" applyAlignment="1">
      <alignment horizontal="left"/>
    </xf>
    <xf numFmtId="0" fontId="38" fillId="0" borderId="0" xfId="0" applyFont="1"/>
    <xf numFmtId="0" fontId="15" fillId="0" borderId="0" xfId="0" applyFont="1" applyAlignment="1">
      <alignment wrapText="1"/>
    </xf>
    <xf numFmtId="0" fontId="10" fillId="0" borderId="0" xfId="0" applyFont="1"/>
    <xf numFmtId="0" fontId="39" fillId="0" borderId="0" xfId="0" applyFont="1" applyAlignment="1">
      <alignment wrapText="1"/>
    </xf>
    <xf numFmtId="0" fontId="39" fillId="0" borderId="0" xfId="0" applyFont="1"/>
    <xf numFmtId="0" fontId="37" fillId="0" borderId="0" xfId="0" applyFont="1" applyAlignment="1">
      <alignment horizontal="center" vertical="center" wrapText="1"/>
    </xf>
    <xf numFmtId="0" fontId="15" fillId="0" borderId="0" xfId="0" quotePrefix="1" applyFont="1" applyAlignment="1">
      <alignment horizontal="left" vertical="center" indent="5"/>
    </xf>
    <xf numFmtId="0" fontId="30" fillId="0" borderId="0" xfId="0" applyFont="1" applyAlignment="1">
      <alignment horizontal="center" vertical="center" wrapText="1"/>
    </xf>
    <xf numFmtId="0" fontId="41" fillId="0" borderId="0" xfId="0" applyFont="1"/>
    <xf numFmtId="0" fontId="35" fillId="0" borderId="0" xfId="0" applyFont="1" applyAlignment="1">
      <alignment horizontal="center" vertical="center"/>
    </xf>
    <xf numFmtId="0" fontId="15" fillId="0" borderId="0" xfId="0" applyFont="1" applyAlignment="1">
      <alignment horizontal="left" vertical="top"/>
    </xf>
    <xf numFmtId="0" fontId="43" fillId="0" borderId="0" xfId="0" applyFont="1" applyAlignment="1">
      <alignment horizontal="center" vertical="center" wrapText="1"/>
    </xf>
    <xf numFmtId="0" fontId="44" fillId="0" borderId="0" xfId="0" applyFont="1"/>
    <xf numFmtId="0" fontId="27" fillId="0" borderId="0" xfId="0" applyFont="1"/>
    <xf numFmtId="0" fontId="16" fillId="0" borderId="0" xfId="0" applyFont="1" applyAlignment="1">
      <alignment horizontal="left"/>
    </xf>
    <xf numFmtId="0" fontId="40" fillId="0" borderId="0" xfId="0" applyFont="1" applyAlignment="1">
      <alignment vertical="center"/>
    </xf>
    <xf numFmtId="0" fontId="13" fillId="0" borderId="0" xfId="0" applyFont="1" applyAlignment="1">
      <alignment vertical="center"/>
    </xf>
    <xf numFmtId="0" fontId="40" fillId="0" borderId="0" xfId="0" applyFont="1" applyAlignment="1">
      <alignment vertical="center" wrapText="1"/>
    </xf>
    <xf numFmtId="0" fontId="9" fillId="0" borderId="0" xfId="11" applyFont="1"/>
    <xf numFmtId="0" fontId="9" fillId="0" borderId="0" xfId="11" applyFont="1" applyAlignment="1">
      <alignment horizontal="left"/>
    </xf>
    <xf numFmtId="0" fontId="31" fillId="0" borderId="0" xfId="15" applyFont="1"/>
    <xf numFmtId="0" fontId="31" fillId="0" borderId="0" xfId="11" applyFont="1"/>
    <xf numFmtId="0" fontId="31" fillId="0" borderId="0" xfId="16" applyFont="1"/>
    <xf numFmtId="0" fontId="46" fillId="0" borderId="0" xfId="16" quotePrefix="1" applyFont="1" applyAlignment="1">
      <alignment horizontal="left" vertical="center"/>
    </xf>
    <xf numFmtId="0" fontId="9" fillId="7" borderId="0" xfId="16" applyFont="1" applyFill="1" applyAlignment="1">
      <alignment horizontal="left"/>
    </xf>
    <xf numFmtId="0" fontId="31" fillId="7" borderId="0" xfId="16" applyFont="1" applyFill="1"/>
    <xf numFmtId="0" fontId="3" fillId="0" borderId="0" xfId="16"/>
    <xf numFmtId="0" fontId="46" fillId="0" borderId="0" xfId="16" applyFont="1" applyAlignment="1">
      <alignment horizontal="left" vertical="center"/>
    </xf>
    <xf numFmtId="6" fontId="53" fillId="0" borderId="0" xfId="16" applyNumberFormat="1" applyFont="1" applyAlignment="1">
      <alignment horizontal="right" vertical="center"/>
    </xf>
    <xf numFmtId="0" fontId="11" fillId="0" borderId="0" xfId="16" applyFont="1" applyAlignment="1">
      <alignment vertical="center"/>
    </xf>
    <xf numFmtId="3" fontId="11" fillId="0" borderId="0" xfId="16" applyNumberFormat="1" applyFont="1" applyAlignment="1">
      <alignment vertical="center"/>
    </xf>
    <xf numFmtId="0" fontId="54" fillId="0" borderId="0" xfId="16" applyFont="1" applyAlignment="1">
      <alignment vertical="center"/>
    </xf>
    <xf numFmtId="0" fontId="54" fillId="0" borderId="0" xfId="16" applyFont="1" applyAlignment="1">
      <alignment horizontal="left" vertical="center"/>
    </xf>
    <xf numFmtId="0" fontId="8" fillId="7" borderId="0" xfId="16" applyFont="1" applyFill="1"/>
    <xf numFmtId="0" fontId="56" fillId="7" borderId="0" xfId="16" applyFont="1" applyFill="1" applyAlignment="1">
      <alignment horizontal="left" vertical="center"/>
    </xf>
    <xf numFmtId="3" fontId="8" fillId="7" borderId="0" xfId="16" applyNumberFormat="1" applyFont="1" applyFill="1" applyAlignment="1">
      <alignment vertical="center"/>
    </xf>
    <xf numFmtId="6" fontId="50" fillId="7" borderId="0" xfId="16" applyNumberFormat="1" applyFont="1" applyFill="1" applyAlignment="1">
      <alignment horizontal="right" vertical="center"/>
    </xf>
    <xf numFmtId="0" fontId="57" fillId="7" borderId="0" xfId="16" applyFont="1" applyFill="1"/>
    <xf numFmtId="0" fontId="60" fillId="7" borderId="0" xfId="16" applyFont="1" applyFill="1"/>
    <xf numFmtId="0" fontId="62" fillId="7" borderId="0" xfId="16" applyFont="1" applyFill="1"/>
    <xf numFmtId="0" fontId="31" fillId="0" borderId="0" xfId="9" applyFont="1"/>
    <xf numFmtId="0" fontId="61" fillId="0" borderId="0" xfId="16" applyFont="1" applyAlignment="1">
      <alignment horizontal="left" vertical="center" wrapText="1"/>
    </xf>
    <xf numFmtId="0" fontId="46" fillId="7" borderId="0" xfId="16" applyFont="1" applyFill="1" applyAlignment="1">
      <alignment horizontal="left" wrapText="1"/>
    </xf>
    <xf numFmtId="0" fontId="55" fillId="7" borderId="0" xfId="16" applyFont="1" applyFill="1" applyAlignment="1">
      <alignment horizontal="left" wrapText="1"/>
    </xf>
    <xf numFmtId="0" fontId="63" fillId="7" borderId="0" xfId="16" applyFont="1" applyFill="1" applyAlignment="1">
      <alignment horizontal="left" vertical="top"/>
    </xf>
    <xf numFmtId="0" fontId="63" fillId="7" borderId="0" xfId="16" applyFont="1" applyFill="1" applyAlignment="1">
      <alignment wrapText="1"/>
    </xf>
    <xf numFmtId="0" fontId="63" fillId="7" borderId="0" xfId="16" applyFont="1" applyFill="1" applyAlignment="1">
      <alignment horizontal="right" vertical="top" wrapText="1"/>
    </xf>
    <xf numFmtId="0" fontId="20" fillId="0" borderId="0" xfId="0" applyFont="1" applyBorder="1"/>
    <xf numFmtId="0" fontId="49" fillId="0" borderId="0" xfId="0" applyFont="1" applyBorder="1"/>
    <xf numFmtId="0" fontId="20" fillId="7" borderId="0" xfId="0" applyFont="1" applyFill="1" applyBorder="1"/>
    <xf numFmtId="0" fontId="20" fillId="7" borderId="0" xfId="0" applyFont="1" applyFill="1"/>
    <xf numFmtId="0" fontId="13" fillId="0" borderId="0" xfId="16" quotePrefix="1" applyFont="1" applyAlignment="1">
      <alignment horizontal="left" vertical="center"/>
    </xf>
    <xf numFmtId="0" fontId="8" fillId="7" borderId="0" xfId="16" applyFont="1" applyFill="1" applyAlignment="1">
      <alignment horizontal="left"/>
    </xf>
    <xf numFmtId="0" fontId="8" fillId="0" borderId="0" xfId="16" applyFont="1"/>
    <xf numFmtId="0" fontId="13" fillId="0" borderId="0" xfId="9" quotePrefix="1" applyFont="1" applyAlignment="1">
      <alignment horizontal="left" vertical="center"/>
    </xf>
    <xf numFmtId="0" fontId="30" fillId="0" borderId="0" xfId="15" applyFont="1"/>
    <xf numFmtId="0" fontId="24" fillId="0" borderId="0" xfId="0" applyFont="1"/>
    <xf numFmtId="0" fontId="25" fillId="0" borderId="0" xfId="0" applyFont="1" applyBorder="1" applyAlignment="1">
      <alignment horizontal="center"/>
    </xf>
    <xf numFmtId="0" fontId="25" fillId="0" borderId="0" xfId="0" applyFont="1" applyFill="1" applyAlignment="1">
      <alignment horizontal="center"/>
    </xf>
    <xf numFmtId="0" fontId="21" fillId="0" borderId="0" xfId="0" applyFont="1"/>
    <xf numFmtId="0" fontId="69" fillId="8" borderId="0" xfId="6" applyFont="1" applyFill="1" applyBorder="1" applyAlignment="1">
      <alignment horizontal="center" vertical="center" wrapText="1"/>
    </xf>
    <xf numFmtId="0" fontId="20" fillId="0" borderId="0" xfId="0" applyFont="1" applyAlignment="1">
      <alignment horizontal="center" vertical="center"/>
    </xf>
    <xf numFmtId="0" fontId="23" fillId="0" borderId="0" xfId="0" applyFont="1"/>
    <xf numFmtId="0" fontId="20" fillId="0" borderId="0" xfId="0" applyFont="1" applyAlignment="1">
      <alignment horizontal="center" vertical="center" wrapText="1"/>
    </xf>
    <xf numFmtId="0" fontId="11" fillId="0" borderId="0" xfId="9" applyFont="1"/>
    <xf numFmtId="0" fontId="52" fillId="7" borderId="0" xfId="13" applyFont="1" applyFill="1" applyAlignment="1">
      <alignment horizontal="left" vertical="center" wrapText="1"/>
    </xf>
    <xf numFmtId="0" fontId="20" fillId="0" borderId="0" xfId="0" applyFont="1"/>
    <xf numFmtId="0" fontId="14" fillId="0" borderId="0" xfId="0" applyFont="1" applyAlignment="1">
      <alignment horizontal="center" vertical="center" wrapText="1"/>
    </xf>
    <xf numFmtId="0" fontId="20" fillId="0" borderId="0" xfId="0" applyFont="1" applyBorder="1" applyAlignment="1">
      <alignment horizontal="center" vertical="center" wrapText="1"/>
    </xf>
    <xf numFmtId="14" fontId="75" fillId="7" borderId="0" xfId="16" applyNumberFormat="1" applyFont="1" applyFill="1" applyAlignment="1">
      <alignment horizontal="center" vertical="center"/>
    </xf>
    <xf numFmtId="14" fontId="64" fillId="7" borderId="0" xfId="16" quotePrefix="1" applyNumberFormat="1" applyFont="1" applyFill="1" applyAlignment="1">
      <alignment horizontal="right" vertical="center"/>
    </xf>
    <xf numFmtId="3" fontId="76" fillId="7" borderId="0" xfId="16" applyNumberFormat="1" applyFont="1" applyFill="1" applyAlignment="1">
      <alignment horizontal="right" vertical="center"/>
    </xf>
    <xf numFmtId="3" fontId="64" fillId="7" borderId="0" xfId="16" applyNumberFormat="1" applyFont="1" applyFill="1" applyAlignment="1">
      <alignment horizontal="right" vertical="center"/>
    </xf>
    <xf numFmtId="164" fontId="76" fillId="7" borderId="0" xfId="19" applyNumberFormat="1" applyFont="1" applyFill="1" applyBorder="1" applyAlignment="1">
      <alignment horizontal="right" vertical="center"/>
    </xf>
    <xf numFmtId="164" fontId="76" fillId="7" borderId="0" xfId="19" applyNumberFormat="1" applyFont="1" applyFill="1" applyBorder="1" applyAlignment="1">
      <alignment horizontal="right" vertical="center" wrapText="1"/>
    </xf>
    <xf numFmtId="164" fontId="64" fillId="7" borderId="0" xfId="20" applyNumberFormat="1" applyFont="1" applyFill="1" applyBorder="1" applyAlignment="1">
      <alignment horizontal="right" vertical="center"/>
    </xf>
    <xf numFmtId="0" fontId="77" fillId="0" borderId="0" xfId="16" applyFont="1" applyAlignment="1">
      <alignment horizontal="left" vertical="center"/>
    </xf>
    <xf numFmtId="0" fontId="76" fillId="0" borderId="0" xfId="16" applyFont="1" applyAlignment="1">
      <alignment horizontal="justify" vertical="center" wrapText="1"/>
    </xf>
    <xf numFmtId="0" fontId="11" fillId="7" borderId="0" xfId="0" applyFont="1" applyFill="1" applyBorder="1"/>
    <xf numFmtId="0" fontId="79" fillId="0" borderId="0" xfId="0" applyFont="1" applyBorder="1"/>
    <xf numFmtId="0" fontId="11" fillId="0" borderId="0" xfId="0" applyFont="1" applyBorder="1" applyAlignment="1">
      <alignment vertical="center"/>
    </xf>
    <xf numFmtId="0" fontId="11" fillId="0" borderId="0" xfId="0" applyFont="1" applyBorder="1" applyAlignment="1">
      <alignment horizontal="center"/>
    </xf>
    <xf numFmtId="0" fontId="20" fillId="0" borderId="0" xfId="0" applyFont="1"/>
    <xf numFmtId="0" fontId="24" fillId="0" borderId="0" xfId="0" applyFont="1"/>
    <xf numFmtId="0" fontId="20" fillId="0" borderId="0" xfId="0" applyFont="1"/>
    <xf numFmtId="0" fontId="76" fillId="0" borderId="0" xfId="0" applyFont="1" applyBorder="1"/>
    <xf numFmtId="0" fontId="20" fillId="7" borderId="0" xfId="0" applyFont="1" applyFill="1" applyBorder="1" applyAlignment="1">
      <alignment horizontal="left" vertical="center"/>
    </xf>
    <xf numFmtId="0" fontId="76" fillId="7" borderId="6" xfId="0" applyFont="1" applyFill="1" applyBorder="1" applyAlignment="1">
      <alignment horizontal="left" vertical="center"/>
    </xf>
    <xf numFmtId="0" fontId="20" fillId="0" borderId="0" xfId="0" applyFont="1" applyBorder="1" applyAlignment="1">
      <alignment horizontal="left" vertical="center"/>
    </xf>
    <xf numFmtId="0" fontId="76" fillId="0" borderId="0" xfId="0" applyFont="1" applyBorder="1" applyAlignment="1">
      <alignment horizontal="left" vertical="center"/>
    </xf>
    <xf numFmtId="0" fontId="76" fillId="7" borderId="0" xfId="0" applyFont="1" applyFill="1" applyAlignment="1">
      <alignment horizontal="left" vertical="center"/>
    </xf>
    <xf numFmtId="0" fontId="76" fillId="7" borderId="6" xfId="0" applyFont="1" applyFill="1" applyBorder="1" applyAlignment="1">
      <alignment horizontal="left" vertical="center" wrapText="1"/>
    </xf>
    <xf numFmtId="0" fontId="76" fillId="0" borderId="6" xfId="0" applyFont="1" applyFill="1" applyBorder="1" applyAlignment="1">
      <alignment horizontal="left" vertical="center"/>
    </xf>
    <xf numFmtId="0" fontId="76" fillId="0" borderId="6" xfId="0" applyFont="1" applyBorder="1" applyAlignment="1">
      <alignment horizontal="left" vertical="center"/>
    </xf>
    <xf numFmtId="0" fontId="76" fillId="0" borderId="6" xfId="0" applyFont="1" applyBorder="1" applyAlignment="1">
      <alignment horizontal="left" vertical="center" wrapText="1"/>
    </xf>
    <xf numFmtId="0" fontId="61" fillId="0" borderId="0" xfId="0" applyFont="1"/>
    <xf numFmtId="0" fontId="64" fillId="0" borderId="0" xfId="0" applyFont="1"/>
    <xf numFmtId="0" fontId="76" fillId="0" borderId="0" xfId="0" applyFont="1"/>
    <xf numFmtId="0" fontId="50" fillId="0" borderId="0" xfId="0" applyFont="1" applyAlignment="1">
      <alignment vertical="center"/>
    </xf>
    <xf numFmtId="0" fontId="76" fillId="0" borderId="0" xfId="0" applyFont="1" applyAlignment="1">
      <alignment vertical="center"/>
    </xf>
    <xf numFmtId="0" fontId="64" fillId="0" borderId="0" xfId="0" applyFont="1" applyBorder="1" applyAlignment="1">
      <alignment horizontal="center" vertical="center" wrapText="1"/>
    </xf>
    <xf numFmtId="0" fontId="76" fillId="0" borderId="0" xfId="0" applyFont="1" applyBorder="1" applyAlignment="1">
      <alignment horizontal="right"/>
    </xf>
    <xf numFmtId="0" fontId="64" fillId="0" borderId="0" xfId="0" applyFont="1" applyBorder="1" applyAlignment="1">
      <alignment horizontal="center" vertical="center"/>
    </xf>
    <xf numFmtId="3" fontId="64" fillId="0" borderId="0" xfId="0" applyNumberFormat="1" applyFont="1" applyBorder="1" applyAlignment="1">
      <alignment horizontal="right" vertical="center" wrapText="1"/>
    </xf>
    <xf numFmtId="3" fontId="50" fillId="0" borderId="0" xfId="0" applyNumberFormat="1" applyFont="1" applyBorder="1" applyAlignment="1">
      <alignment horizontal="right" vertical="center" wrapText="1"/>
    </xf>
    <xf numFmtId="0" fontId="50" fillId="0" borderId="8" xfId="0" applyFont="1" applyBorder="1" applyAlignment="1">
      <alignment horizontal="center" vertical="center"/>
    </xf>
    <xf numFmtId="0" fontId="50" fillId="0" borderId="8" xfId="0" applyFont="1" applyBorder="1" applyAlignment="1">
      <alignment horizontal="justify" vertical="center"/>
    </xf>
    <xf numFmtId="3" fontId="50" fillId="0" borderId="8" xfId="0" applyNumberFormat="1" applyFont="1" applyBorder="1" applyAlignment="1">
      <alignment horizontal="right" vertical="center" wrapText="1"/>
    </xf>
    <xf numFmtId="0" fontId="52" fillId="0" borderId="8" xfId="0" applyFont="1" applyBorder="1" applyAlignment="1">
      <alignment horizontal="right" vertical="center"/>
    </xf>
    <xf numFmtId="0" fontId="50" fillId="0" borderId="9" xfId="0" applyFont="1" applyBorder="1" applyAlignment="1">
      <alignment horizontal="center" vertical="center"/>
    </xf>
    <xf numFmtId="0" fontId="50" fillId="0" borderId="9" xfId="0" applyFont="1" applyBorder="1" applyAlignment="1">
      <alignment horizontal="justify" vertical="center"/>
    </xf>
    <xf numFmtId="3" fontId="50" fillId="0" borderId="9" xfId="0" applyNumberFormat="1" applyFont="1" applyBorder="1" applyAlignment="1">
      <alignment horizontal="right" vertical="center" wrapText="1"/>
    </xf>
    <xf numFmtId="0" fontId="50" fillId="0" borderId="9" xfId="0" applyFont="1" applyBorder="1" applyAlignment="1">
      <alignment horizontal="right"/>
    </xf>
    <xf numFmtId="0" fontId="30" fillId="0" borderId="0" xfId="0" applyFont="1"/>
    <xf numFmtId="0" fontId="43" fillId="0" borderId="0" xfId="0" applyFont="1" applyAlignment="1">
      <alignment wrapText="1"/>
    </xf>
    <xf numFmtId="0" fontId="50" fillId="0" borderId="9" xfId="0" applyFont="1" applyBorder="1" applyAlignment="1">
      <alignment horizontal="justify" vertical="center" wrapText="1"/>
    </xf>
    <xf numFmtId="0" fontId="50" fillId="0" borderId="9" xfId="0" applyFont="1" applyBorder="1" applyAlignment="1">
      <alignment horizontal="right" vertical="center"/>
    </xf>
    <xf numFmtId="0" fontId="50" fillId="0" borderId="9" xfId="0" applyFont="1" applyBorder="1" applyAlignment="1">
      <alignment vertical="center" wrapText="1"/>
    </xf>
    <xf numFmtId="0" fontId="50" fillId="0" borderId="9" xfId="0" applyFont="1" applyBorder="1" applyAlignment="1">
      <alignment horizontal="right" vertical="center" wrapText="1"/>
    </xf>
    <xf numFmtId="0" fontId="50" fillId="0" borderId="11" xfId="0" applyFont="1" applyBorder="1" applyAlignment="1">
      <alignment horizontal="center" vertical="center"/>
    </xf>
    <xf numFmtId="0" fontId="50" fillId="0" borderId="11" xfId="0" applyFont="1" applyBorder="1" applyAlignment="1">
      <alignment horizontal="justify" vertical="center"/>
    </xf>
    <xf numFmtId="3" fontId="50" fillId="0" borderId="11" xfId="0" applyNumberFormat="1" applyFont="1" applyBorder="1" applyAlignment="1">
      <alignment horizontal="right" vertical="center" wrapText="1"/>
    </xf>
    <xf numFmtId="0" fontId="52" fillId="0" borderId="12" xfId="0" applyFont="1" applyBorder="1" applyAlignment="1">
      <alignment horizontal="center" vertical="center"/>
    </xf>
    <xf numFmtId="0" fontId="52" fillId="0" borderId="12" xfId="0" applyFont="1" applyBorder="1" applyAlignment="1">
      <alignment horizontal="justify" vertical="center"/>
    </xf>
    <xf numFmtId="3" fontId="52" fillId="0" borderId="12" xfId="0" applyNumberFormat="1" applyFont="1" applyBorder="1" applyAlignment="1">
      <alignment horizontal="right" vertical="center" wrapText="1"/>
    </xf>
    <xf numFmtId="0" fontId="50" fillId="0" borderId="13" xfId="0" applyFont="1" applyBorder="1" applyAlignment="1">
      <alignment horizontal="center" vertical="center"/>
    </xf>
    <xf numFmtId="0" fontId="50" fillId="0" borderId="13" xfId="0" applyFont="1" applyBorder="1" applyAlignment="1">
      <alignment horizontal="justify" vertical="center" wrapText="1"/>
    </xf>
    <xf numFmtId="3" fontId="50" fillId="0" borderId="13" xfId="0" applyNumberFormat="1" applyFont="1" applyBorder="1" applyAlignment="1">
      <alignment horizontal="right" vertical="center" wrapText="1"/>
    </xf>
    <xf numFmtId="0" fontId="50" fillId="0" borderId="11" xfId="0" applyFont="1" applyBorder="1" applyAlignment="1">
      <alignment horizontal="justify" vertical="center" wrapText="1"/>
    </xf>
    <xf numFmtId="0" fontId="50" fillId="0" borderId="14" xfId="0" applyFont="1" applyBorder="1" applyAlignment="1">
      <alignment horizontal="center" vertical="center"/>
    </xf>
    <xf numFmtId="0" fontId="52" fillId="0" borderId="14" xfId="0" applyFont="1" applyBorder="1" applyAlignment="1">
      <alignment horizontal="justify" vertical="center" wrapText="1"/>
    </xf>
    <xf numFmtId="3" fontId="52" fillId="0" borderId="14" xfId="0" applyNumberFormat="1" applyFont="1" applyBorder="1" applyAlignment="1">
      <alignment horizontal="right" vertical="center" wrapText="1"/>
    </xf>
    <xf numFmtId="0" fontId="50" fillId="0" borderId="12" xfId="0" applyFont="1" applyBorder="1" applyAlignment="1">
      <alignment horizontal="center" vertical="center"/>
    </xf>
    <xf numFmtId="0" fontId="52" fillId="0" borderId="12" xfId="0" applyFont="1" applyBorder="1" applyAlignment="1">
      <alignment horizontal="justify" vertical="center" wrapText="1"/>
    </xf>
    <xf numFmtId="0" fontId="50" fillId="0" borderId="11" xfId="0" applyFont="1" applyBorder="1" applyAlignment="1">
      <alignment horizontal="right" vertical="center"/>
    </xf>
    <xf numFmtId="0" fontId="50" fillId="0" borderId="12" xfId="0" applyFont="1" applyBorder="1" applyAlignment="1">
      <alignment horizontal="right" vertical="center"/>
    </xf>
    <xf numFmtId="0" fontId="50" fillId="0" borderId="13" xfId="0" applyFont="1" applyBorder="1" applyAlignment="1">
      <alignment horizontal="right" vertical="center"/>
    </xf>
    <xf numFmtId="0" fontId="50" fillId="0" borderId="14" xfId="0" applyFont="1" applyBorder="1" applyAlignment="1">
      <alignment horizontal="right" vertical="center"/>
    </xf>
    <xf numFmtId="0" fontId="43" fillId="0" borderId="0" xfId="0" applyFont="1"/>
    <xf numFmtId="0" fontId="31" fillId="0" borderId="0" xfId="0" applyFont="1"/>
    <xf numFmtId="0" fontId="50" fillId="0" borderId="8" xfId="0" applyFont="1" applyBorder="1" applyAlignment="1">
      <alignment horizontal="justify" vertical="center" wrapText="1"/>
    </xf>
    <xf numFmtId="0" fontId="50" fillId="0" borderId="8" xfId="0" applyFont="1" applyBorder="1" applyAlignment="1">
      <alignment horizontal="right" vertical="center"/>
    </xf>
    <xf numFmtId="4" fontId="31" fillId="7" borderId="0" xfId="0" applyNumberFormat="1" applyFont="1" applyFill="1" applyBorder="1"/>
    <xf numFmtId="0" fontId="31" fillId="7" borderId="0" xfId="0" applyFont="1" applyFill="1" applyBorder="1"/>
    <xf numFmtId="0" fontId="73" fillId="7" borderId="0" xfId="0" applyFont="1" applyFill="1" applyBorder="1"/>
    <xf numFmtId="0" fontId="64" fillId="7" borderId="0" xfId="0" applyFont="1" applyFill="1" applyBorder="1" applyAlignment="1">
      <alignment vertical="center"/>
    </xf>
    <xf numFmtId="0" fontId="64" fillId="7" borderId="4" xfId="0" applyFont="1" applyFill="1" applyBorder="1" applyAlignment="1">
      <alignment horizontal="right" vertical="center" wrapText="1"/>
    </xf>
    <xf numFmtId="0" fontId="64" fillId="7" borderId="7" xfId="0" applyFont="1" applyFill="1" applyBorder="1" applyAlignment="1">
      <alignment vertical="center"/>
    </xf>
    <xf numFmtId="3" fontId="12" fillId="7" borderId="7" xfId="0" quotePrefix="1" applyNumberFormat="1" applyFont="1" applyFill="1" applyBorder="1" applyAlignment="1">
      <alignment horizontal="right" vertical="center"/>
    </xf>
    <xf numFmtId="0" fontId="50" fillId="0" borderId="0" xfId="0" applyFont="1" applyFill="1" applyBorder="1" applyAlignment="1">
      <alignment horizontal="justify" vertical="center" wrapText="1"/>
    </xf>
    <xf numFmtId="0" fontId="15" fillId="0" borderId="0" xfId="0" applyFont="1" applyFill="1"/>
    <xf numFmtId="0" fontId="50" fillId="0" borderId="13" xfId="0" applyFont="1" applyFill="1" applyBorder="1" applyAlignment="1">
      <alignment horizontal="justify" vertical="center" wrapText="1"/>
    </xf>
    <xf numFmtId="3" fontId="50" fillId="0" borderId="13" xfId="0" applyNumberFormat="1" applyFont="1" applyFill="1" applyBorder="1" applyAlignment="1">
      <alignment vertical="center"/>
    </xf>
    <xf numFmtId="3" fontId="50" fillId="0" borderId="13" xfId="0" applyNumberFormat="1" applyFont="1" applyFill="1" applyBorder="1" applyAlignment="1">
      <alignment horizontal="right" vertical="center"/>
    </xf>
    <xf numFmtId="0" fontId="50" fillId="0" borderId="9" xfId="0" applyFont="1" applyFill="1" applyBorder="1" applyAlignment="1">
      <alignment horizontal="justify" vertical="center" wrapText="1"/>
    </xf>
    <xf numFmtId="3" fontId="50" fillId="0" borderId="9" xfId="0" applyNumberFormat="1" applyFont="1" applyFill="1" applyBorder="1" applyAlignment="1">
      <alignment vertical="center"/>
    </xf>
    <xf numFmtId="3" fontId="50" fillId="0" borderId="9" xfId="0" applyNumberFormat="1" applyFont="1" applyFill="1" applyBorder="1" applyAlignment="1">
      <alignment horizontal="right" vertical="center"/>
    </xf>
    <xf numFmtId="0" fontId="50" fillId="0" borderId="9" xfId="0" applyFont="1" applyFill="1" applyBorder="1" applyAlignment="1">
      <alignment horizontal="left" vertical="center" wrapText="1" indent="1"/>
    </xf>
    <xf numFmtId="0" fontId="50" fillId="0" borderId="9" xfId="0" applyFont="1" applyFill="1" applyBorder="1" applyAlignment="1">
      <alignment horizontal="left" vertical="center" wrapText="1"/>
    </xf>
    <xf numFmtId="3" fontId="50" fillId="0" borderId="9" xfId="0" quotePrefix="1" applyNumberFormat="1" applyFont="1" applyFill="1" applyBorder="1" applyAlignment="1">
      <alignment horizontal="right" vertical="center"/>
    </xf>
    <xf numFmtId="3" fontId="52" fillId="0" borderId="9" xfId="0" applyNumberFormat="1" applyFont="1" applyFill="1" applyBorder="1" applyAlignment="1">
      <alignment vertical="center"/>
    </xf>
    <xf numFmtId="0" fontId="31" fillId="0" borderId="9" xfId="0" applyFont="1" applyFill="1" applyBorder="1" applyAlignment="1">
      <alignment vertical="center"/>
    </xf>
    <xf numFmtId="3" fontId="52" fillId="0" borderId="11" xfId="0" applyNumberFormat="1" applyFont="1" applyFill="1" applyBorder="1" applyAlignment="1">
      <alignment vertical="center"/>
    </xf>
    <xf numFmtId="3" fontId="52" fillId="0" borderId="11" xfId="0" applyNumberFormat="1" applyFont="1" applyFill="1" applyBorder="1" applyAlignment="1">
      <alignment horizontal="right" vertical="center" wrapText="1"/>
    </xf>
    <xf numFmtId="3" fontId="50" fillId="0" borderId="9" xfId="0" applyNumberFormat="1" applyFont="1" applyFill="1" applyBorder="1" applyAlignment="1">
      <alignment horizontal="left" vertical="center" indent="1"/>
    </xf>
    <xf numFmtId="3" fontId="50" fillId="0" borderId="11" xfId="0" applyNumberFormat="1" applyFont="1" applyFill="1" applyBorder="1" applyAlignment="1">
      <alignment horizontal="right" vertical="center" wrapText="1"/>
    </xf>
    <xf numFmtId="3" fontId="50" fillId="0" borderId="9" xfId="0" applyNumberFormat="1" applyFont="1" applyFill="1" applyBorder="1" applyAlignment="1">
      <alignment horizontal="left" vertical="center"/>
    </xf>
    <xf numFmtId="3" fontId="52" fillId="0" borderId="17" xfId="0" applyNumberFormat="1" applyFont="1" applyFill="1" applyBorder="1" applyAlignment="1">
      <alignment vertical="center"/>
    </xf>
    <xf numFmtId="3" fontId="52" fillId="0" borderId="17" xfId="0" applyNumberFormat="1" applyFont="1" applyFill="1" applyBorder="1" applyAlignment="1">
      <alignment horizontal="right" vertical="center"/>
    </xf>
    <xf numFmtId="3" fontId="52" fillId="0" borderId="12" xfId="0" applyNumberFormat="1" applyFont="1" applyFill="1" applyBorder="1" applyAlignment="1">
      <alignment vertical="center"/>
    </xf>
    <xf numFmtId="3" fontId="52" fillId="0" borderId="12" xfId="0" applyNumberFormat="1" applyFont="1" applyFill="1" applyBorder="1" applyAlignment="1">
      <alignment horizontal="right" vertical="center"/>
    </xf>
    <xf numFmtId="0" fontId="50" fillId="0" borderId="0" xfId="0" applyFont="1"/>
    <xf numFmtId="0" fontId="50" fillId="0" borderId="0" xfId="0" applyFont="1" applyBorder="1" applyAlignment="1">
      <alignment horizontal="center" vertical="center" wrapText="1"/>
    </xf>
    <xf numFmtId="0" fontId="50" fillId="0" borderId="0" xfId="0" applyFont="1" applyBorder="1" applyAlignment="1">
      <alignment vertical="center" wrapText="1"/>
    </xf>
    <xf numFmtId="0" fontId="50" fillId="0" borderId="0" xfId="0" applyFont="1" applyFill="1" applyBorder="1" applyAlignment="1">
      <alignment vertical="center" wrapText="1"/>
    </xf>
    <xf numFmtId="0" fontId="50" fillId="0" borderId="0" xfId="0" applyFont="1" applyBorder="1"/>
    <xf numFmtId="0" fontId="50" fillId="0" borderId="0" xfId="0" applyFont="1" applyBorder="1" applyAlignment="1">
      <alignment horizontal="right" vertical="center" wrapText="1"/>
    </xf>
    <xf numFmtId="0" fontId="64" fillId="0" borderId="0" xfId="0" applyFont="1" applyBorder="1" applyAlignment="1">
      <alignment horizontal="right" vertical="center" wrapText="1"/>
    </xf>
    <xf numFmtId="0" fontId="83" fillId="0" borderId="0" xfId="0" applyFont="1" applyBorder="1" applyAlignment="1">
      <alignment vertical="center" wrapText="1"/>
    </xf>
    <xf numFmtId="0" fontId="76" fillId="0" borderId="0" xfId="0" applyFont="1" applyBorder="1" applyAlignment="1">
      <alignment vertical="center" wrapText="1"/>
    </xf>
    <xf numFmtId="0" fontId="64" fillId="0" borderId="0" xfId="0" applyFont="1" applyBorder="1" applyAlignment="1">
      <alignment vertical="center" wrapText="1"/>
    </xf>
    <xf numFmtId="3" fontId="11" fillId="0" borderId="0" xfId="0" applyNumberFormat="1" applyFont="1"/>
    <xf numFmtId="0" fontId="64" fillId="0" borderId="7" xfId="0" applyFont="1" applyBorder="1" applyAlignment="1">
      <alignment horizontal="right" vertical="center" wrapText="1"/>
    </xf>
    <xf numFmtId="0" fontId="64" fillId="0" borderId="4" xfId="0" applyFont="1" applyBorder="1" applyAlignment="1">
      <alignment horizontal="center" vertical="center" wrapText="1"/>
    </xf>
    <xf numFmtId="0" fontId="50" fillId="0" borderId="15" xfId="0" applyFont="1" applyBorder="1" applyAlignment="1">
      <alignment horizontal="center" vertical="center" wrapText="1"/>
    </xf>
    <xf numFmtId="0" fontId="64" fillId="0" borderId="15" xfId="0" applyFont="1" applyBorder="1" applyAlignment="1">
      <alignment vertical="center" wrapText="1"/>
    </xf>
    <xf numFmtId="3" fontId="52" fillId="0" borderId="15" xfId="0" quotePrefix="1" applyNumberFormat="1" applyFont="1" applyBorder="1" applyAlignment="1">
      <alignment horizontal="right" vertical="center" wrapText="1"/>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indent="2"/>
    </xf>
    <xf numFmtId="3" fontId="50" fillId="0" borderId="9" xfId="0" quotePrefix="1" applyNumberFormat="1" applyFont="1" applyBorder="1" applyAlignment="1">
      <alignment horizontal="right" vertical="center" wrapText="1"/>
    </xf>
    <xf numFmtId="0" fontId="50" fillId="0" borderId="9" xfId="0" applyFont="1" applyFill="1" applyBorder="1" applyAlignment="1">
      <alignment horizontal="left" vertical="center" wrapText="1" indent="2"/>
    </xf>
    <xf numFmtId="0" fontId="64" fillId="0" borderId="9" xfId="0" applyFont="1" applyBorder="1" applyAlignment="1">
      <alignment vertical="center" wrapText="1"/>
    </xf>
    <xf numFmtId="3" fontId="52" fillId="0" borderId="9" xfId="0" quotePrefix="1" applyNumberFormat="1" applyFont="1" applyBorder="1" applyAlignment="1">
      <alignment horizontal="right" vertical="center" wrapText="1"/>
    </xf>
    <xf numFmtId="0" fontId="50" fillId="0" borderId="9" xfId="0" applyFont="1" applyFill="1" applyBorder="1" applyAlignment="1">
      <alignment vertical="center" wrapText="1"/>
    </xf>
    <xf numFmtId="0" fontId="50" fillId="4" borderId="9" xfId="0" applyFont="1" applyFill="1" applyBorder="1" applyAlignment="1">
      <alignment horizontal="right" vertical="center" wrapText="1"/>
    </xf>
    <xf numFmtId="0" fontId="52" fillId="0" borderId="9" xfId="0" applyFont="1" applyBorder="1" applyAlignment="1">
      <alignment horizontal="right" vertical="center" wrapText="1"/>
    </xf>
    <xf numFmtId="0" fontId="52" fillId="0" borderId="10" xfId="0" applyFont="1" applyBorder="1" applyAlignment="1">
      <alignment horizontal="center" vertical="center" wrapText="1"/>
    </xf>
    <xf numFmtId="0" fontId="64" fillId="0" borderId="10" xfId="0" applyFont="1" applyBorder="1" applyAlignment="1">
      <alignment vertical="center" wrapText="1"/>
    </xf>
    <xf numFmtId="0" fontId="85" fillId="0" borderId="0" xfId="0" applyFont="1" applyBorder="1" applyAlignment="1">
      <alignment vertical="center" wrapText="1"/>
    </xf>
    <xf numFmtId="0" fontId="86" fillId="0" borderId="0" xfId="0" applyFont="1" applyBorder="1" applyAlignment="1">
      <alignment vertical="center" wrapText="1"/>
    </xf>
    <xf numFmtId="0" fontId="61" fillId="0" borderId="0" xfId="0" applyFont="1" applyBorder="1" applyAlignment="1">
      <alignment vertical="center" wrapText="1"/>
    </xf>
    <xf numFmtId="0" fontId="61" fillId="0" borderId="0" xfId="0" applyFont="1" applyBorder="1"/>
    <xf numFmtId="0" fontId="82" fillId="0" borderId="0" xfId="0" applyFont="1" applyBorder="1" applyAlignment="1">
      <alignment vertical="center" wrapText="1"/>
    </xf>
    <xf numFmtId="0" fontId="15" fillId="0" borderId="0" xfId="0" applyFont="1" applyAlignment="1">
      <alignment horizontal="right"/>
    </xf>
    <xf numFmtId="0" fontId="61" fillId="0" borderId="0" xfId="0" applyFont="1" applyBorder="1" applyAlignment="1">
      <alignment horizontal="right" vertical="center" wrapText="1"/>
    </xf>
    <xf numFmtId="17" fontId="64" fillId="0" borderId="0" xfId="0" applyNumberFormat="1" applyFont="1" applyBorder="1" applyAlignment="1">
      <alignment horizontal="right" vertical="center" wrapText="1"/>
    </xf>
    <xf numFmtId="0" fontId="61" fillId="0" borderId="0" xfId="0" applyFont="1" applyAlignment="1">
      <alignment horizontal="right"/>
    </xf>
    <xf numFmtId="0" fontId="64" fillId="0" borderId="16" xfId="0" applyFont="1" applyFill="1" applyBorder="1" applyAlignment="1">
      <alignment vertical="center" wrapText="1"/>
    </xf>
    <xf numFmtId="0" fontId="76" fillId="0" borderId="0" xfId="0" applyFont="1" applyBorder="1" applyAlignment="1">
      <alignment horizontal="center" vertical="center" wrapText="1"/>
    </xf>
    <xf numFmtId="0" fontId="83" fillId="0" borderId="0" xfId="0" applyFont="1" applyBorder="1" applyAlignment="1">
      <alignment horizontal="center" vertical="center" wrapText="1"/>
    </xf>
    <xf numFmtId="10" fontId="50" fillId="0" borderId="0" xfId="0" applyNumberFormat="1" applyFont="1" applyBorder="1" applyAlignment="1">
      <alignment horizontal="right" vertical="center" wrapText="1"/>
    </xf>
    <xf numFmtId="10" fontId="50" fillId="0" borderId="0" xfId="7" applyNumberFormat="1" applyFont="1" applyBorder="1" applyAlignment="1">
      <alignment horizontal="right" vertical="center" wrapText="1"/>
    </xf>
    <xf numFmtId="0" fontId="50" fillId="0" borderId="0" xfId="0" applyFont="1" applyBorder="1" applyAlignment="1">
      <alignment horizontal="justify" vertical="center" wrapText="1"/>
    </xf>
    <xf numFmtId="0" fontId="50" fillId="0" borderId="0" xfId="0" applyFont="1" applyFill="1" applyBorder="1" applyAlignment="1">
      <alignment horizontal="center" vertical="center" wrapText="1"/>
    </xf>
    <xf numFmtId="0" fontId="50" fillId="0" borderId="4" xfId="0" applyFont="1" applyBorder="1" applyAlignment="1">
      <alignment horizontal="center" vertical="center" wrapText="1"/>
    </xf>
    <xf numFmtId="0" fontId="50" fillId="0" borderId="4" xfId="0" applyFont="1" applyBorder="1" applyAlignment="1">
      <alignment horizontal="justify" vertical="center" wrapText="1"/>
    </xf>
    <xf numFmtId="9" fontId="50" fillId="0" borderId="0" xfId="0" applyNumberFormat="1" applyFont="1" applyBorder="1" applyAlignment="1">
      <alignment horizontal="right" vertical="center" wrapText="1"/>
    </xf>
    <xf numFmtId="0" fontId="50" fillId="0" borderId="0" xfId="0" applyFont="1" applyBorder="1" applyAlignment="1">
      <alignment vertical="center"/>
    </xf>
    <xf numFmtId="9" fontId="50" fillId="0" borderId="4" xfId="0" applyNumberFormat="1" applyFont="1" applyBorder="1" applyAlignment="1">
      <alignment horizontal="right" vertical="center" wrapText="1"/>
    </xf>
    <xf numFmtId="0" fontId="83" fillId="6" borderId="4" xfId="0" applyFont="1" applyFill="1" applyBorder="1" applyAlignment="1">
      <alignment horizontal="center" vertical="center" wrapText="1"/>
    </xf>
    <xf numFmtId="0" fontId="84" fillId="6" borderId="19" xfId="0" applyFont="1" applyFill="1" applyBorder="1" applyAlignment="1">
      <alignment horizontal="center" vertical="center" wrapText="1"/>
    </xf>
    <xf numFmtId="0" fontId="84" fillId="6" borderId="20" xfId="0" applyFont="1" applyFill="1" applyBorder="1" applyAlignment="1">
      <alignment horizontal="center" vertical="center" wrapText="1"/>
    </xf>
    <xf numFmtId="3" fontId="76" fillId="0" borderId="0" xfId="0" applyNumberFormat="1" applyFont="1"/>
    <xf numFmtId="3" fontId="15" fillId="0" borderId="0" xfId="0" applyNumberFormat="1" applyFont="1"/>
    <xf numFmtId="0" fontId="64" fillId="0" borderId="16" xfId="0" quotePrefix="1" applyFont="1" applyBorder="1" applyAlignment="1">
      <alignment horizontal="center" vertical="center"/>
    </xf>
    <xf numFmtId="0" fontId="64" fillId="0" borderId="16" xfId="3" applyFont="1" applyBorder="1" applyAlignment="1">
      <alignment horizontal="left" vertical="center" wrapText="1"/>
    </xf>
    <xf numFmtId="3" fontId="64" fillId="0" borderId="16" xfId="5" applyFont="1" applyFill="1" applyBorder="1" applyAlignment="1">
      <alignment horizontal="right" vertical="center" wrapText="1"/>
      <protection locked="0"/>
    </xf>
    <xf numFmtId="3" fontId="64" fillId="0" borderId="16" xfId="5" quotePrefix="1" applyFont="1" applyFill="1" applyBorder="1" applyAlignment="1">
      <alignment horizontal="right" vertical="center" wrapText="1"/>
      <protection locked="0"/>
    </xf>
    <xf numFmtId="3" fontId="87" fillId="5" borderId="16" xfId="5" applyFont="1" applyFill="1" applyBorder="1" applyAlignment="1">
      <alignment horizontal="right" vertical="center"/>
      <protection locked="0"/>
    </xf>
    <xf numFmtId="0" fontId="83" fillId="0" borderId="0" xfId="0" applyFont="1"/>
    <xf numFmtId="0" fontId="50" fillId="0" borderId="8" xfId="0" applyFont="1" applyBorder="1" applyAlignment="1">
      <alignment vertical="center"/>
    </xf>
    <xf numFmtId="0" fontId="50" fillId="2" borderId="8" xfId="3" applyFont="1" applyFill="1" applyBorder="1" applyAlignment="1">
      <alignment horizontal="left" vertical="center" wrapText="1" indent="2"/>
    </xf>
    <xf numFmtId="3" fontId="50" fillId="0" borderId="8" xfId="5" applyFont="1" applyFill="1" applyBorder="1" applyAlignment="1">
      <alignment horizontal="right" vertical="center" wrapText="1"/>
      <protection locked="0"/>
    </xf>
    <xf numFmtId="3" fontId="50" fillId="0" borderId="8" xfId="5" quotePrefix="1" applyFont="1" applyFill="1" applyBorder="1" applyAlignment="1">
      <alignment horizontal="right" vertical="center" wrapText="1"/>
      <protection locked="0"/>
    </xf>
    <xf numFmtId="9" fontId="50" fillId="0" borderId="8" xfId="5" applyNumberFormat="1" applyFont="1" applyFill="1" applyBorder="1" applyAlignment="1">
      <alignment horizontal="right" vertical="center" wrapText="1"/>
      <protection locked="0"/>
    </xf>
    <xf numFmtId="0" fontId="50" fillId="0" borderId="9" xfId="0" applyFont="1" applyBorder="1" applyAlignment="1">
      <alignment vertical="center"/>
    </xf>
    <xf numFmtId="0" fontId="50" fillId="2" borderId="9" xfId="3" applyFont="1" applyFill="1" applyBorder="1" applyAlignment="1">
      <alignment horizontal="left" vertical="center" wrapText="1" indent="2"/>
    </xf>
    <xf numFmtId="3" fontId="50" fillId="0" borderId="9" xfId="5" applyFont="1" applyFill="1" applyBorder="1" applyAlignment="1">
      <alignment horizontal="right" vertical="center" wrapText="1"/>
      <protection locked="0"/>
    </xf>
    <xf numFmtId="3" fontId="50" fillId="0" borderId="9" xfId="5" quotePrefix="1" applyFont="1" applyFill="1" applyBorder="1" applyAlignment="1">
      <alignment horizontal="right" vertical="center" wrapText="1"/>
      <protection locked="0"/>
    </xf>
    <xf numFmtId="9" fontId="50" fillId="0" borderId="9" xfId="5" applyNumberFormat="1" applyFont="1" applyFill="1" applyBorder="1" applyAlignment="1">
      <alignment horizontal="right" vertical="center" wrapText="1"/>
      <protection locked="0"/>
    </xf>
    <xf numFmtId="3" fontId="50" fillId="0" borderId="9" xfId="5" applyFont="1" applyFill="1" applyBorder="1" applyAlignment="1">
      <alignment horizontal="right" vertical="center"/>
      <protection locked="0"/>
    </xf>
    <xf numFmtId="9" fontId="50" fillId="0" borderId="9" xfId="5" applyNumberFormat="1" applyFont="1" applyFill="1" applyBorder="1" applyAlignment="1">
      <alignment horizontal="right" vertical="center"/>
      <protection locked="0"/>
    </xf>
    <xf numFmtId="0" fontId="50" fillId="0" borderId="11" xfId="0" applyFont="1" applyBorder="1" applyAlignment="1">
      <alignment vertical="center"/>
    </xf>
    <xf numFmtId="0" fontId="50" fillId="2" borderId="11" xfId="3" applyFont="1" applyFill="1" applyBorder="1" applyAlignment="1">
      <alignment horizontal="left" vertical="center" wrapText="1" indent="2"/>
    </xf>
    <xf numFmtId="3" fontId="50" fillId="0" borderId="11" xfId="5" applyFont="1" applyFill="1" applyBorder="1" applyAlignment="1">
      <alignment horizontal="right" vertical="center"/>
      <protection locked="0"/>
    </xf>
    <xf numFmtId="3" fontId="50" fillId="0" borderId="11" xfId="5" applyFont="1" applyFill="1" applyBorder="1" applyAlignment="1">
      <alignment horizontal="right" vertical="center" wrapText="1"/>
      <protection locked="0"/>
    </xf>
    <xf numFmtId="3" fontId="50" fillId="0" borderId="11" xfId="5" quotePrefix="1" applyFont="1" applyFill="1" applyBorder="1" applyAlignment="1">
      <alignment horizontal="right" vertical="center" wrapText="1"/>
      <protection locked="0"/>
    </xf>
    <xf numFmtId="9" fontId="50" fillId="0" borderId="11" xfId="5" applyNumberFormat="1" applyFont="1" applyFill="1" applyBorder="1" applyAlignment="1">
      <alignment horizontal="right" vertical="center"/>
      <protection locked="0"/>
    </xf>
    <xf numFmtId="0" fontId="50" fillId="0" borderId="0" xfId="0" applyFont="1" applyFill="1"/>
    <xf numFmtId="0" fontId="52" fillId="0" borderId="16" xfId="0" quotePrefix="1" applyFont="1" applyFill="1" applyBorder="1" applyAlignment="1">
      <alignment horizontal="center" vertical="center"/>
    </xf>
    <xf numFmtId="0" fontId="52" fillId="0" borderId="16" xfId="3" applyFont="1" applyFill="1" applyBorder="1" applyAlignment="1">
      <alignment horizontal="left" vertical="center" wrapText="1"/>
    </xf>
    <xf numFmtId="3" fontId="50" fillId="0" borderId="16" xfId="5" applyFont="1" applyFill="1" applyBorder="1" applyAlignment="1">
      <alignment horizontal="center" vertical="center"/>
      <protection locked="0"/>
    </xf>
    <xf numFmtId="0" fontId="50" fillId="0" borderId="16" xfId="0" applyFont="1" applyFill="1" applyBorder="1" applyAlignment="1">
      <alignment vertical="center"/>
    </xf>
    <xf numFmtId="0" fontId="76" fillId="6" borderId="0" xfId="0" applyFont="1" applyFill="1" applyBorder="1" applyAlignment="1">
      <alignment horizontal="center" vertical="center" wrapText="1"/>
    </xf>
    <xf numFmtId="0" fontId="50" fillId="0" borderId="15" xfId="0" quotePrefix="1" applyFont="1" applyBorder="1" applyAlignment="1">
      <alignment horizontal="center" vertical="center"/>
    </xf>
    <xf numFmtId="0" fontId="50" fillId="0" borderId="15" xfId="3" applyFont="1" applyBorder="1" applyAlignment="1">
      <alignment horizontal="left" vertical="center" wrapText="1" indent="1"/>
    </xf>
    <xf numFmtId="3" fontId="50" fillId="0" borderId="15" xfId="5" applyFont="1" applyFill="1" applyBorder="1" applyAlignment="1">
      <alignment horizontal="center" vertical="center"/>
      <protection locked="0"/>
    </xf>
    <xf numFmtId="0" fontId="50" fillId="0" borderId="9" xfId="0" quotePrefix="1" applyFont="1" applyBorder="1" applyAlignment="1">
      <alignment horizontal="center" vertical="center"/>
    </xf>
    <xf numFmtId="0" fontId="50" fillId="0" borderId="9" xfId="3" applyFont="1" applyBorder="1" applyAlignment="1">
      <alignment horizontal="left" vertical="center" wrapText="1" indent="1"/>
    </xf>
    <xf numFmtId="3" fontId="50" fillId="0" borderId="9" xfId="5" applyFont="1" applyFill="1" applyBorder="1" applyAlignment="1">
      <alignment horizontal="center" vertical="center" wrapText="1"/>
      <protection locked="0"/>
    </xf>
    <xf numFmtId="0" fontId="50" fillId="0" borderId="17" xfId="0" quotePrefix="1" applyFont="1" applyBorder="1" applyAlignment="1">
      <alignment horizontal="center" vertical="center"/>
    </xf>
    <xf numFmtId="0" fontId="50" fillId="0" borderId="17" xfId="3" applyFont="1" applyBorder="1" applyAlignment="1">
      <alignment horizontal="left" vertical="center" wrapText="1" indent="1"/>
    </xf>
    <xf numFmtId="3" fontId="50" fillId="0" borderId="17" xfId="5" applyFont="1" applyFill="1" applyBorder="1" applyAlignment="1">
      <alignment horizontal="center" vertical="center" wrapText="1"/>
      <protection locked="0"/>
    </xf>
    <xf numFmtId="0" fontId="14" fillId="0" borderId="0" xfId="0" applyFont="1" applyAlignment="1">
      <alignment vertical="center" wrapText="1"/>
    </xf>
    <xf numFmtId="0" fontId="83" fillId="0" borderId="0" xfId="0" applyFont="1" applyAlignment="1">
      <alignment vertical="center" wrapText="1"/>
    </xf>
    <xf numFmtId="0" fontId="83" fillId="0" borderId="0" xfId="0" applyFont="1" applyAlignment="1">
      <alignment horizontal="center" vertical="center"/>
    </xf>
    <xf numFmtId="0" fontId="83" fillId="0" borderId="12" xfId="0" applyFont="1" applyBorder="1" applyAlignment="1">
      <alignment vertical="center" wrapText="1"/>
    </xf>
    <xf numFmtId="0" fontId="64" fillId="0" borderId="12" xfId="0" applyFont="1" applyBorder="1" applyAlignment="1">
      <alignment horizontal="center" vertical="center" wrapText="1"/>
    </xf>
    <xf numFmtId="0" fontId="83" fillId="0" borderId="12"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8" xfId="0" applyFont="1" applyBorder="1" applyAlignment="1">
      <alignment vertical="center" wrapText="1"/>
    </xf>
    <xf numFmtId="3" fontId="50" fillId="0" borderId="8" xfId="2" applyNumberFormat="1" applyFont="1" applyBorder="1" applyAlignment="1">
      <alignment vertical="center" wrapText="1"/>
    </xf>
    <xf numFmtId="3" fontId="50" fillId="6" borderId="8" xfId="0" applyNumberFormat="1" applyFont="1" applyFill="1" applyBorder="1" applyAlignment="1">
      <alignment vertical="center" wrapText="1"/>
    </xf>
    <xf numFmtId="0" fontId="50" fillId="5" borderId="8" xfId="0" applyFont="1" applyFill="1" applyBorder="1" applyAlignment="1">
      <alignment vertical="center" wrapText="1"/>
    </xf>
    <xf numFmtId="0" fontId="88" fillId="6" borderId="8" xfId="0" applyFont="1" applyFill="1" applyBorder="1" applyAlignment="1">
      <alignment horizontal="center" vertical="center" wrapText="1"/>
    </xf>
    <xf numFmtId="0" fontId="50" fillId="6" borderId="8" xfId="0" applyFont="1" applyFill="1" applyBorder="1" applyAlignment="1">
      <alignment vertical="center" wrapText="1"/>
    </xf>
    <xf numFmtId="0" fontId="50" fillId="0" borderId="0" xfId="0" applyFont="1" applyAlignment="1">
      <alignment vertical="center" wrapText="1"/>
    </xf>
    <xf numFmtId="3" fontId="50" fillId="6" borderId="9" xfId="0" applyNumberFormat="1" applyFont="1" applyFill="1" applyBorder="1" applyAlignment="1">
      <alignment vertical="center" wrapText="1"/>
    </xf>
    <xf numFmtId="0" fontId="89" fillId="5" borderId="9" xfId="0" applyFont="1" applyFill="1" applyBorder="1" applyAlignment="1">
      <alignment vertical="center" wrapText="1"/>
    </xf>
    <xf numFmtId="0" fontId="88" fillId="6" borderId="9" xfId="0" applyFont="1" applyFill="1" applyBorder="1" applyAlignment="1">
      <alignment horizontal="center" vertical="center" wrapText="1"/>
    </xf>
    <xf numFmtId="0" fontId="50" fillId="6" borderId="9" xfId="0" applyFont="1" applyFill="1" applyBorder="1" applyAlignment="1">
      <alignment vertical="center" wrapText="1"/>
    </xf>
    <xf numFmtId="0" fontId="50" fillId="5" borderId="9" xfId="0" applyFont="1" applyFill="1" applyBorder="1" applyAlignment="1">
      <alignment vertical="center" wrapText="1"/>
    </xf>
    <xf numFmtId="0" fontId="50" fillId="0" borderId="11" xfId="0" applyFont="1" applyBorder="1" applyAlignment="1">
      <alignment horizontal="center" vertical="center" wrapText="1"/>
    </xf>
    <xf numFmtId="0" fontId="50" fillId="0" borderId="11" xfId="0" applyFont="1" applyBorder="1" applyAlignment="1">
      <alignment vertical="center" wrapText="1"/>
    </xf>
    <xf numFmtId="0" fontId="50" fillId="5" borderId="11" xfId="0" applyFont="1" applyFill="1" applyBorder="1" applyAlignment="1">
      <alignment vertical="center" wrapText="1"/>
    </xf>
    <xf numFmtId="0" fontId="50" fillId="6" borderId="11" xfId="0" applyFont="1" applyFill="1" applyBorder="1" applyAlignment="1">
      <alignment vertical="center" wrapText="1"/>
    </xf>
    <xf numFmtId="0" fontId="52" fillId="0" borderId="12" xfId="0" applyFont="1" applyBorder="1" applyAlignment="1">
      <alignment vertical="center" wrapText="1"/>
    </xf>
    <xf numFmtId="0" fontId="64" fillId="0" borderId="12" xfId="0" applyFont="1" applyBorder="1" applyAlignment="1">
      <alignment horizontal="right" vertical="center" wrapText="1"/>
    </xf>
    <xf numFmtId="3" fontId="83" fillId="0" borderId="0" xfId="0" applyNumberFormat="1" applyFont="1"/>
    <xf numFmtId="0" fontId="83" fillId="0" borderId="0" xfId="0" applyFont="1" applyBorder="1" applyAlignment="1">
      <alignment horizontal="right" vertical="center" wrapText="1"/>
    </xf>
    <xf numFmtId="0" fontId="76" fillId="0" borderId="0" xfId="0" applyFont="1" applyAlignment="1">
      <alignment vertical="center" wrapText="1"/>
    </xf>
    <xf numFmtId="0" fontId="76" fillId="0" borderId="9" xfId="0" applyFont="1" applyBorder="1" applyAlignment="1">
      <alignment vertical="center" wrapText="1"/>
    </xf>
    <xf numFmtId="0" fontId="64" fillId="0" borderId="0" xfId="0" applyFont="1" applyBorder="1"/>
    <xf numFmtId="0" fontId="76" fillId="0" borderId="0" xfId="0" applyFont="1" applyBorder="1" applyAlignment="1">
      <alignment vertical="center" wrapText="1"/>
    </xf>
    <xf numFmtId="0" fontId="76" fillId="0" borderId="7" xfId="0" applyFont="1" applyBorder="1" applyAlignment="1">
      <alignment vertical="center" wrapText="1"/>
    </xf>
    <xf numFmtId="0" fontId="76" fillId="0" borderId="4" xfId="0" applyFont="1" applyBorder="1" applyAlignment="1">
      <alignment horizontal="center" vertical="center" wrapText="1"/>
    </xf>
    <xf numFmtId="3" fontId="64" fillId="0" borderId="10" xfId="0" applyNumberFormat="1" applyFont="1" applyBorder="1" applyAlignment="1">
      <alignment vertical="center" wrapText="1"/>
    </xf>
    <xf numFmtId="3" fontId="50" fillId="0" borderId="8" xfId="0" applyNumberFormat="1" applyFont="1" applyBorder="1" applyAlignment="1">
      <alignment vertical="center" wrapText="1"/>
    </xf>
    <xf numFmtId="3" fontId="50" fillId="5" borderId="9" xfId="0" applyNumberFormat="1" applyFont="1" applyFill="1" applyBorder="1" applyAlignment="1">
      <alignment vertical="center" wrapText="1"/>
    </xf>
    <xf numFmtId="3" fontId="50" fillId="0" borderId="9" xfId="0" applyNumberFormat="1" applyFont="1" applyBorder="1" applyAlignment="1">
      <alignment vertical="center" wrapText="1"/>
    </xf>
    <xf numFmtId="0" fontId="89" fillId="0" borderId="9" xfId="0" applyFont="1" applyBorder="1" applyAlignment="1">
      <alignment vertical="center" wrapText="1"/>
    </xf>
    <xf numFmtId="0" fontId="52" fillId="0" borderId="10" xfId="0" applyFont="1" applyBorder="1" applyAlignment="1">
      <alignment vertical="center" wrapText="1"/>
    </xf>
    <xf numFmtId="0" fontId="50" fillId="0" borderId="9" xfId="0" applyFont="1" applyBorder="1" applyAlignment="1">
      <alignment horizontal="left" vertical="center" wrapText="1" indent="1"/>
    </xf>
    <xf numFmtId="0" fontId="61" fillId="0" borderId="0" xfId="0" applyFont="1" applyAlignment="1">
      <alignment horizontal="center"/>
    </xf>
    <xf numFmtId="0" fontId="35" fillId="0" borderId="0" xfId="0" applyFont="1" applyBorder="1" applyAlignment="1">
      <alignment horizontal="center" vertical="center"/>
    </xf>
    <xf numFmtId="0" fontId="15" fillId="0" borderId="0" xfId="0" applyFont="1" applyBorder="1"/>
    <xf numFmtId="0" fontId="9" fillId="0" borderId="0" xfId="0" applyFont="1" applyBorder="1"/>
    <xf numFmtId="0" fontId="76" fillId="0" borderId="0" xfId="0" applyFont="1" applyBorder="1" applyAlignment="1">
      <alignment horizontal="center"/>
    </xf>
    <xf numFmtId="0" fontId="61" fillId="0" borderId="0" xfId="0" applyFont="1" applyBorder="1" applyAlignment="1">
      <alignment horizontal="center"/>
    </xf>
    <xf numFmtId="0" fontId="76" fillId="0" borderId="0" xfId="0" applyFont="1" applyBorder="1" applyAlignment="1">
      <alignment horizontal="right" vertical="center" wrapText="1"/>
    </xf>
    <xf numFmtId="0" fontId="64" fillId="0" borderId="0" xfId="0" applyFont="1" applyBorder="1" applyAlignment="1">
      <alignment horizontal="center" vertical="center"/>
    </xf>
    <xf numFmtId="0" fontId="64" fillId="0" borderId="0" xfId="0" applyFont="1" applyBorder="1" applyAlignment="1">
      <alignment horizontal="center" vertical="center" wrapText="1"/>
    </xf>
    <xf numFmtId="0" fontId="64" fillId="0" borderId="4" xfId="0" applyFont="1" applyBorder="1" applyAlignment="1">
      <alignment horizontal="right" vertical="center" wrapText="1"/>
    </xf>
    <xf numFmtId="0" fontId="64" fillId="0" borderId="7" xfId="0" applyFont="1" applyBorder="1" applyAlignment="1">
      <alignment horizontal="center" vertical="center" wrapText="1"/>
    </xf>
    <xf numFmtId="9" fontId="64" fillId="0" borderId="7" xfId="0" applyNumberFormat="1" applyFont="1" applyBorder="1" applyAlignment="1">
      <alignment horizontal="right" vertical="center" wrapText="1"/>
    </xf>
    <xf numFmtId="0" fontId="50" fillId="0" borderId="15" xfId="0" applyFont="1" applyBorder="1" applyAlignment="1">
      <alignment vertical="center"/>
    </xf>
    <xf numFmtId="3" fontId="50" fillId="0" borderId="15" xfId="0" applyNumberFormat="1" applyFont="1" applyBorder="1" applyAlignment="1">
      <alignment horizontal="right" vertical="center" wrapText="1"/>
    </xf>
    <xf numFmtId="0" fontId="50" fillId="0" borderId="15" xfId="0" applyFont="1" applyBorder="1" applyAlignment="1">
      <alignment horizontal="right" vertical="center" wrapText="1"/>
    </xf>
    <xf numFmtId="0" fontId="50" fillId="0" borderId="11" xfId="0" applyFont="1" applyBorder="1" applyAlignment="1">
      <alignment horizontal="right" vertical="center" wrapText="1"/>
    </xf>
    <xf numFmtId="0" fontId="64" fillId="0" borderId="10" xfId="0" applyFont="1" applyBorder="1" applyAlignment="1">
      <alignment horizontal="center" vertical="center" wrapText="1"/>
    </xf>
    <xf numFmtId="0" fontId="76" fillId="0" borderId="12" xfId="0" applyFont="1" applyBorder="1" applyAlignment="1">
      <alignment horizontal="center" vertical="center" wrapText="1"/>
    </xf>
    <xf numFmtId="0" fontId="64" fillId="0" borderId="12" xfId="0" applyFont="1" applyBorder="1" applyAlignment="1">
      <alignment vertical="center" wrapText="1"/>
    </xf>
    <xf numFmtId="0" fontId="76" fillId="5" borderId="12" xfId="0" applyFont="1" applyFill="1" applyBorder="1" applyAlignment="1">
      <alignment vertical="center" wrapText="1"/>
    </xf>
    <xf numFmtId="3" fontId="64" fillId="6" borderId="12" xfId="0" applyNumberFormat="1" applyFont="1" applyFill="1" applyBorder="1" applyAlignment="1">
      <alignment vertical="center" wrapText="1"/>
    </xf>
    <xf numFmtId="3" fontId="64" fillId="0" borderId="10" xfId="0" applyNumberFormat="1" applyFont="1" applyBorder="1" applyAlignment="1">
      <alignment horizontal="right" vertical="center" wrapText="1"/>
    </xf>
    <xf numFmtId="3" fontId="64" fillId="0" borderId="10" xfId="0" quotePrefix="1" applyNumberFormat="1" applyFont="1" applyBorder="1" applyAlignment="1">
      <alignment horizontal="right" vertical="center" wrapText="1"/>
    </xf>
    <xf numFmtId="0" fontId="83" fillId="0" borderId="0" xfId="0" applyFont="1" applyBorder="1"/>
    <xf numFmtId="0" fontId="64" fillId="0" borderId="12" xfId="0" applyFont="1" applyBorder="1" applyAlignment="1">
      <alignment vertical="center"/>
    </xf>
    <xf numFmtId="3" fontId="64" fillId="0" borderId="12" xfId="0" applyNumberFormat="1" applyFont="1" applyBorder="1" applyAlignment="1">
      <alignment horizontal="right" vertical="center" wrapText="1"/>
    </xf>
    <xf numFmtId="164" fontId="76" fillId="7" borderId="0" xfId="0" applyNumberFormat="1" applyFont="1" applyFill="1" applyBorder="1" applyAlignment="1">
      <alignment horizontal="center" vertical="center" wrapText="1"/>
    </xf>
    <xf numFmtId="164" fontId="64" fillId="7" borderId="0" xfId="0" applyNumberFormat="1" applyFont="1" applyFill="1" applyBorder="1" applyAlignment="1">
      <alignment horizontal="center" vertical="center" wrapText="1"/>
    </xf>
    <xf numFmtId="0" fontId="64" fillId="7" borderId="0" xfId="13" applyFont="1" applyFill="1" applyBorder="1" applyAlignment="1">
      <alignment horizontal="left" vertical="center" wrapText="1"/>
    </xf>
    <xf numFmtId="0" fontId="64" fillId="7" borderId="0" xfId="0" applyFont="1" applyFill="1" applyBorder="1" applyAlignment="1">
      <alignment horizontal="center" vertical="center" wrapText="1"/>
    </xf>
    <xf numFmtId="0" fontId="76" fillId="7" borderId="0" xfId="0" applyFont="1" applyFill="1" applyBorder="1" applyAlignment="1">
      <alignment horizontal="center" vertical="center" wrapText="1"/>
    </xf>
    <xf numFmtId="0" fontId="64" fillId="0" borderId="7" xfId="0" applyFont="1" applyBorder="1" applyAlignment="1">
      <alignment horizontal="center" vertical="center" wrapText="1"/>
    </xf>
    <xf numFmtId="0" fontId="19" fillId="0" borderId="0" xfId="0" applyFont="1" applyBorder="1"/>
    <xf numFmtId="0" fontId="50" fillId="0" borderId="15" xfId="0" applyFont="1" applyBorder="1" applyAlignment="1">
      <alignment vertical="center" wrapText="1"/>
    </xf>
    <xf numFmtId="3" fontId="50" fillId="6" borderId="15" xfId="0" applyNumberFormat="1" applyFont="1" applyFill="1" applyBorder="1" applyAlignment="1">
      <alignment horizontal="right" vertical="center" wrapText="1"/>
    </xf>
    <xf numFmtId="0" fontId="50" fillId="6" borderId="15" xfId="0" applyFont="1" applyFill="1" applyBorder="1" applyAlignment="1">
      <alignment horizontal="right" vertical="center" wrapText="1"/>
    </xf>
    <xf numFmtId="0" fontId="50" fillId="6" borderId="9" xfId="0" applyFont="1" applyFill="1" applyBorder="1" applyAlignment="1">
      <alignment horizontal="right" vertical="center" wrapText="1"/>
    </xf>
    <xf numFmtId="3" fontId="50" fillId="6" borderId="9" xfId="0" applyNumberFormat="1" applyFont="1" applyFill="1" applyBorder="1" applyAlignment="1">
      <alignment horizontal="right" vertical="center" wrapText="1"/>
    </xf>
    <xf numFmtId="0" fontId="50" fillId="6" borderId="11" xfId="0" applyFont="1" applyFill="1" applyBorder="1" applyAlignment="1">
      <alignment horizontal="right" vertical="center" wrapText="1"/>
    </xf>
    <xf numFmtId="3" fontId="50" fillId="6" borderId="12" xfId="0" applyNumberFormat="1" applyFont="1" applyFill="1" applyBorder="1" applyAlignment="1">
      <alignment horizontal="right" vertical="center" wrapText="1"/>
    </xf>
    <xf numFmtId="0" fontId="50" fillId="6" borderId="12" xfId="0" applyFont="1" applyFill="1" applyBorder="1" applyAlignment="1">
      <alignment horizontal="right" vertical="center" wrapText="1"/>
    </xf>
    <xf numFmtId="0" fontId="20" fillId="0" borderId="7" xfId="0" applyFont="1" applyBorder="1"/>
    <xf numFmtId="0" fontId="20" fillId="0" borderId="7" xfId="0" applyFont="1" applyBorder="1" applyAlignment="1">
      <alignment vertical="center" wrapText="1"/>
    </xf>
    <xf numFmtId="0" fontId="76" fillId="0" borderId="7" xfId="0" applyFont="1" applyBorder="1" applyAlignment="1">
      <alignment horizontal="center" vertical="center" wrapText="1"/>
    </xf>
    <xf numFmtId="0" fontId="76" fillId="5" borderId="15" xfId="0" applyFont="1" applyFill="1" applyBorder="1" applyAlignment="1">
      <alignment vertical="center" wrapText="1"/>
    </xf>
    <xf numFmtId="0" fontId="76" fillId="5" borderId="9" xfId="0" applyFont="1" applyFill="1" applyBorder="1" applyAlignment="1">
      <alignment vertical="center" wrapText="1"/>
    </xf>
    <xf numFmtId="0" fontId="76" fillId="0" borderId="17" xfId="0" applyFont="1" applyBorder="1" applyAlignment="1">
      <alignment vertical="center" wrapText="1"/>
    </xf>
    <xf numFmtId="0" fontId="64" fillId="0" borderId="0" xfId="0" applyFont="1" applyAlignment="1">
      <alignment horizontal="center" vertical="center" wrapText="1"/>
    </xf>
    <xf numFmtId="0" fontId="52" fillId="0" borderId="15" xfId="0" applyFont="1" applyBorder="1" applyAlignment="1">
      <alignment horizontal="center" vertical="center" wrapText="1"/>
    </xf>
    <xf numFmtId="0" fontId="52" fillId="0" borderId="15" xfId="0" applyFont="1" applyBorder="1" applyAlignment="1">
      <alignment vertical="center" wrapText="1"/>
    </xf>
    <xf numFmtId="0" fontId="50" fillId="0" borderId="10" xfId="0" applyFont="1" applyBorder="1" applyAlignment="1">
      <alignment vertical="center" wrapText="1"/>
    </xf>
    <xf numFmtId="49" fontId="50" fillId="0" borderId="15" xfId="0" applyNumberFormat="1" applyFont="1" applyBorder="1" applyAlignment="1">
      <alignment horizontal="center" vertical="center" wrapText="1"/>
    </xf>
    <xf numFmtId="3" fontId="50" fillId="7" borderId="15" xfId="0" applyNumberFormat="1" applyFont="1" applyFill="1" applyBorder="1" applyAlignment="1">
      <alignment horizontal="right" vertical="center"/>
    </xf>
    <xf numFmtId="49" fontId="50" fillId="0" borderId="9" xfId="0" applyNumberFormat="1" applyFont="1" applyBorder="1" applyAlignment="1">
      <alignment horizontal="center" vertical="center" wrapText="1"/>
    </xf>
    <xf numFmtId="3" fontId="50" fillId="7" borderId="9" xfId="0" applyNumberFormat="1" applyFont="1" applyFill="1" applyBorder="1" applyAlignment="1">
      <alignment horizontal="right" vertical="center"/>
    </xf>
    <xf numFmtId="49" fontId="50" fillId="6" borderId="9" xfId="0" applyNumberFormat="1" applyFont="1" applyFill="1" applyBorder="1" applyAlignment="1">
      <alignment horizontal="center" vertical="center" wrapText="1"/>
    </xf>
    <xf numFmtId="0" fontId="50" fillId="6" borderId="9" xfId="0" applyFont="1" applyFill="1" applyBorder="1" applyAlignment="1">
      <alignment horizontal="left" vertical="center" wrapText="1"/>
    </xf>
    <xf numFmtId="3" fontId="50" fillId="0" borderId="9" xfId="0" applyNumberFormat="1" applyFont="1" applyBorder="1" applyAlignment="1">
      <alignment horizontal="right" vertical="center"/>
    </xf>
    <xf numFmtId="3" fontId="50" fillId="5" borderId="9" xfId="0" applyNumberFormat="1" applyFont="1" applyFill="1" applyBorder="1" applyAlignment="1">
      <alignment horizontal="right" vertical="center"/>
    </xf>
    <xf numFmtId="49" fontId="52" fillId="0" borderId="10" xfId="0" applyNumberFormat="1" applyFont="1" applyBorder="1" applyAlignment="1">
      <alignment horizontal="center" vertical="center" wrapText="1"/>
    </xf>
    <xf numFmtId="49" fontId="50" fillId="6" borderId="11" xfId="0" applyNumberFormat="1" applyFont="1" applyFill="1" applyBorder="1" applyAlignment="1">
      <alignment horizontal="center" vertical="center" wrapText="1"/>
    </xf>
    <xf numFmtId="0" fontId="50" fillId="6" borderId="11" xfId="0" applyFont="1" applyFill="1" applyBorder="1" applyAlignment="1">
      <alignment horizontal="left" vertical="center" wrapText="1"/>
    </xf>
    <xf numFmtId="3" fontId="50" fillId="0" borderId="11" xfId="0" applyNumberFormat="1" applyFont="1" applyBorder="1" applyAlignment="1">
      <alignment horizontal="right" vertical="center"/>
    </xf>
    <xf numFmtId="3" fontId="50" fillId="5" borderId="11" xfId="0" applyNumberFormat="1" applyFont="1" applyFill="1" applyBorder="1" applyAlignment="1">
      <alignment horizontal="right" vertical="center"/>
    </xf>
    <xf numFmtId="49" fontId="52" fillId="0" borderId="12" xfId="0" applyNumberFormat="1" applyFont="1" applyBorder="1" applyAlignment="1">
      <alignment horizontal="center" vertical="center" wrapText="1"/>
    </xf>
    <xf numFmtId="3" fontId="52" fillId="0" borderId="12" xfId="0" applyNumberFormat="1" applyFont="1" applyBorder="1" applyAlignment="1">
      <alignment horizontal="right" vertical="center"/>
    </xf>
    <xf numFmtId="0" fontId="64" fillId="0" borderId="0" xfId="0" applyFont="1" applyBorder="1" applyAlignment="1">
      <alignment vertical="center"/>
    </xf>
    <xf numFmtId="0" fontId="64" fillId="0" borderId="5" xfId="0" applyFont="1" applyBorder="1" applyAlignment="1">
      <alignment horizontal="center" vertical="center" wrapText="1"/>
    </xf>
    <xf numFmtId="0" fontId="50" fillId="0" borderId="15" xfId="0" applyFont="1" applyBorder="1" applyAlignment="1">
      <alignment horizontal="center" vertical="center"/>
    </xf>
    <xf numFmtId="3" fontId="50" fillId="7" borderId="11" xfId="0" applyNumberFormat="1" applyFont="1" applyFill="1" applyBorder="1" applyAlignment="1">
      <alignment horizontal="right" vertical="center"/>
    </xf>
    <xf numFmtId="0" fontId="64" fillId="0" borderId="12" xfId="0" applyFont="1" applyBorder="1" applyAlignment="1">
      <alignment horizontal="center" vertical="center"/>
    </xf>
    <xf numFmtId="3" fontId="76" fillId="7" borderId="12" xfId="0" applyNumberFormat="1" applyFont="1" applyFill="1" applyBorder="1" applyAlignment="1">
      <alignment horizontal="right" vertical="center"/>
    </xf>
    <xf numFmtId="3" fontId="64" fillId="7" borderId="12" xfId="0" applyNumberFormat="1" applyFont="1" applyFill="1" applyBorder="1" applyAlignment="1">
      <alignment horizontal="right" vertical="center"/>
    </xf>
    <xf numFmtId="0" fontId="64" fillId="7" borderId="5" xfId="0" applyFont="1" applyFill="1" applyBorder="1" applyAlignment="1">
      <alignment horizontal="center" vertical="center" wrapText="1"/>
    </xf>
    <xf numFmtId="3" fontId="50" fillId="0" borderId="15" xfId="0" applyNumberFormat="1" applyFont="1" applyFill="1" applyBorder="1" applyAlignment="1">
      <alignment horizontal="right" vertical="center"/>
    </xf>
    <xf numFmtId="0" fontId="76" fillId="0" borderId="0" xfId="0" applyFont="1" applyBorder="1" applyAlignment="1">
      <alignment vertical="center"/>
    </xf>
    <xf numFmtId="0" fontId="76" fillId="0" borderId="7" xfId="0" applyFont="1" applyBorder="1" applyAlignment="1">
      <alignment horizontal="center" vertical="center"/>
    </xf>
    <xf numFmtId="0" fontId="64" fillId="0" borderId="7" xfId="0" applyFont="1" applyBorder="1" applyAlignment="1">
      <alignment horizontal="center" vertical="center"/>
    </xf>
    <xf numFmtId="0" fontId="64" fillId="0" borderId="15" xfId="0" applyFont="1" applyBorder="1" applyAlignment="1">
      <alignment horizontal="center" vertical="center" wrapText="1"/>
    </xf>
    <xf numFmtId="0" fontId="76" fillId="0" borderId="9"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4" xfId="0" applyFont="1" applyBorder="1" applyAlignment="1">
      <alignment vertical="center"/>
    </xf>
    <xf numFmtId="0" fontId="64" fillId="5" borderId="15" xfId="0" applyFont="1" applyFill="1" applyBorder="1" applyAlignment="1">
      <alignment vertical="center"/>
    </xf>
    <xf numFmtId="3" fontId="64" fillId="0" borderId="15" xfId="0" applyNumberFormat="1" applyFont="1" applyBorder="1" applyAlignment="1">
      <alignment vertical="center"/>
    </xf>
    <xf numFmtId="0" fontId="76" fillId="0" borderId="14" xfId="0" applyFont="1" applyBorder="1" applyAlignment="1">
      <alignment horizontal="center" vertical="center" wrapText="1"/>
    </xf>
    <xf numFmtId="0" fontId="64" fillId="5" borderId="14" xfId="0" applyFont="1" applyFill="1" applyBorder="1" applyAlignment="1">
      <alignment vertical="center"/>
    </xf>
    <xf numFmtId="3" fontId="50" fillId="0" borderId="9" xfId="0" applyNumberFormat="1" applyFont="1" applyBorder="1" applyAlignment="1">
      <alignment vertical="center"/>
    </xf>
    <xf numFmtId="0" fontId="50" fillId="5" borderId="9" xfId="0" applyFont="1" applyFill="1" applyBorder="1" applyAlignment="1">
      <alignment vertical="center"/>
    </xf>
    <xf numFmtId="0" fontId="50" fillId="0" borderId="12" xfId="0" applyFont="1" applyBorder="1" applyAlignment="1">
      <alignment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xf>
    <xf numFmtId="0" fontId="90" fillId="0" borderId="0" xfId="0" applyFont="1"/>
    <xf numFmtId="3" fontId="83" fillId="0" borderId="9" xfId="0" applyNumberFormat="1" applyFont="1" applyBorder="1" applyAlignment="1">
      <alignment horizontal="right" vertical="center" wrapText="1"/>
    </xf>
    <xf numFmtId="3" fontId="84" fillId="0" borderId="15" xfId="0" applyNumberFormat="1" applyFont="1" applyBorder="1" applyAlignment="1">
      <alignment horizontal="right" vertical="center" wrapText="1"/>
    </xf>
    <xf numFmtId="3" fontId="84" fillId="0" borderId="10" xfId="0" applyNumberFormat="1" applyFont="1" applyBorder="1" applyAlignment="1">
      <alignment horizontal="right" vertical="center" wrapText="1"/>
    </xf>
    <xf numFmtId="0" fontId="64" fillId="0" borderId="7" xfId="0" applyFont="1" applyBorder="1"/>
    <xf numFmtId="0" fontId="64" fillId="0" borderId="7" xfId="0" applyFont="1" applyBorder="1" applyAlignment="1">
      <alignment vertical="center"/>
    </xf>
    <xf numFmtId="49" fontId="52" fillId="0" borderId="15" xfId="0" applyNumberFormat="1" applyFont="1" applyBorder="1" applyAlignment="1">
      <alignment horizontal="center" vertical="center" wrapText="1"/>
    </xf>
    <xf numFmtId="3" fontId="52" fillId="0" borderId="15" xfId="0" quotePrefix="1" applyNumberFormat="1" applyFont="1" applyBorder="1" applyAlignment="1">
      <alignment vertical="center" wrapText="1"/>
    </xf>
    <xf numFmtId="49" fontId="52" fillId="5" borderId="15" xfId="0" applyNumberFormat="1" applyFont="1" applyFill="1" applyBorder="1" applyAlignment="1">
      <alignment vertical="center"/>
    </xf>
    <xf numFmtId="3" fontId="50" fillId="0" borderId="9" xfId="0" quotePrefix="1" applyNumberFormat="1" applyFont="1" applyBorder="1" applyAlignment="1">
      <alignment vertical="center" wrapText="1"/>
    </xf>
    <xf numFmtId="49" fontId="50" fillId="5" borderId="9" xfId="0" applyNumberFormat="1" applyFont="1" applyFill="1" applyBorder="1" applyAlignment="1">
      <alignment vertical="center"/>
    </xf>
    <xf numFmtId="3" fontId="52" fillId="0" borderId="10" xfId="0" quotePrefix="1" applyNumberFormat="1" applyFont="1" applyBorder="1" applyAlignment="1">
      <alignment vertical="center" wrapText="1"/>
    </xf>
    <xf numFmtId="49" fontId="52" fillId="5" borderId="10" xfId="0" applyNumberFormat="1" applyFont="1" applyFill="1" applyBorder="1" applyAlignment="1">
      <alignment vertical="center"/>
    </xf>
    <xf numFmtId="3" fontId="76" fillId="0" borderId="9" xfId="0" applyNumberFormat="1" applyFont="1" applyBorder="1" applyAlignment="1">
      <alignment horizontal="center" vertical="center" wrapText="1"/>
    </xf>
    <xf numFmtId="0" fontId="76" fillId="0" borderId="24" xfId="0" applyFont="1" applyBorder="1" applyAlignment="1">
      <alignment horizontal="center" vertical="center" wrapText="1"/>
    </xf>
    <xf numFmtId="0" fontId="64" fillId="0" borderId="7" xfId="0" applyFont="1" applyBorder="1" applyAlignment="1">
      <alignment vertical="center" wrapText="1"/>
    </xf>
    <xf numFmtId="10" fontId="64" fillId="7" borderId="12" xfId="0" applyNumberFormat="1" applyFont="1" applyFill="1" applyBorder="1" applyAlignment="1">
      <alignment horizontal="center" vertical="center" wrapText="1"/>
    </xf>
    <xf numFmtId="10" fontId="50" fillId="7" borderId="15" xfId="0" applyNumberFormat="1" applyFont="1" applyFill="1" applyBorder="1" applyAlignment="1">
      <alignment horizontal="center" vertical="center" wrapText="1"/>
    </xf>
    <xf numFmtId="0" fontId="50" fillId="0" borderId="9" xfId="0" applyFont="1" applyBorder="1" applyAlignment="1">
      <alignment horizontal="left" vertical="center" wrapText="1"/>
    </xf>
    <xf numFmtId="10" fontId="50" fillId="7" borderId="9" xfId="0" applyNumberFormat="1" applyFont="1" applyFill="1" applyBorder="1" applyAlignment="1">
      <alignment horizontal="center" vertical="center" wrapText="1"/>
    </xf>
    <xf numFmtId="10" fontId="50" fillId="0" borderId="9" xfId="0" applyNumberFormat="1" applyFont="1" applyBorder="1" applyAlignment="1">
      <alignment horizontal="center" vertical="center" wrapText="1"/>
    </xf>
    <xf numFmtId="0" fontId="50" fillId="0" borderId="17" xfId="0" applyFont="1" applyBorder="1" applyAlignment="1">
      <alignment horizontal="center" vertical="center" wrapText="1"/>
    </xf>
    <xf numFmtId="0" fontId="50" fillId="0" borderId="17" xfId="0" applyFont="1" applyBorder="1" applyAlignment="1">
      <alignment horizontal="left" vertical="center" wrapText="1"/>
    </xf>
    <xf numFmtId="10" fontId="50" fillId="7" borderId="17" xfId="0" applyNumberFormat="1" applyFont="1" applyFill="1" applyBorder="1" applyAlignment="1">
      <alignment horizontal="center" vertical="center" wrapText="1"/>
    </xf>
    <xf numFmtId="3" fontId="50" fillId="7" borderId="15" xfId="0" applyNumberFormat="1" applyFont="1" applyFill="1" applyBorder="1" applyAlignment="1">
      <alignment horizontal="center" vertical="center" wrapText="1"/>
    </xf>
    <xf numFmtId="3" fontId="50" fillId="7" borderId="9" xfId="0" applyNumberFormat="1" applyFont="1" applyFill="1" applyBorder="1" applyAlignment="1">
      <alignment horizontal="center" vertical="center" wrapText="1"/>
    </xf>
    <xf numFmtId="3" fontId="50" fillId="7" borderId="17" xfId="0" applyNumberFormat="1" applyFont="1" applyFill="1" applyBorder="1" applyAlignment="1">
      <alignment horizontal="center" vertical="center" wrapText="1"/>
    </xf>
    <xf numFmtId="3" fontId="64" fillId="7" borderId="12" xfId="0" applyNumberFormat="1" applyFont="1" applyFill="1" applyBorder="1" applyAlignment="1">
      <alignment horizontal="center" vertical="center" wrapText="1"/>
    </xf>
    <xf numFmtId="9" fontId="64" fillId="0" borderId="5" xfId="0" applyNumberFormat="1" applyFont="1" applyBorder="1" applyAlignment="1">
      <alignment horizontal="center" vertical="center" wrapText="1"/>
    </xf>
    <xf numFmtId="3" fontId="64" fillId="0" borderId="12" xfId="0" applyNumberFormat="1" applyFont="1" applyBorder="1" applyAlignment="1">
      <alignment horizontal="center" vertical="center" wrapText="1"/>
    </xf>
    <xf numFmtId="3" fontId="50" fillId="0" borderId="15" xfId="0" applyNumberFormat="1" applyFont="1" applyBorder="1" applyAlignment="1">
      <alignment horizontal="center" vertical="center" wrapText="1"/>
    </xf>
    <xf numFmtId="3" fontId="50" fillId="0" borderId="9" xfId="0" applyNumberFormat="1" applyFont="1" applyBorder="1" applyAlignment="1">
      <alignment horizontal="center" vertical="center" wrapText="1"/>
    </xf>
    <xf numFmtId="0" fontId="50" fillId="0" borderId="11" xfId="0" applyFont="1" applyBorder="1" applyAlignment="1">
      <alignment horizontal="left" vertical="center" wrapText="1"/>
    </xf>
    <xf numFmtId="3" fontId="50" fillId="0" borderId="11" xfId="0" applyNumberFormat="1" applyFont="1" applyBorder="1" applyAlignment="1">
      <alignment horizontal="center" vertical="center" wrapText="1"/>
    </xf>
    <xf numFmtId="0" fontId="50" fillId="0" borderId="0" xfId="0" applyFont="1" applyAlignment="1">
      <alignment wrapText="1"/>
    </xf>
    <xf numFmtId="0" fontId="52" fillId="0" borderId="0" xfId="0" applyFont="1" applyAlignment="1">
      <alignment wrapText="1"/>
    </xf>
    <xf numFmtId="0" fontId="64" fillId="0" borderId="5" xfId="0" applyFont="1" applyBorder="1" applyAlignment="1">
      <alignment horizontal="center" vertical="center"/>
    </xf>
    <xf numFmtId="0" fontId="50" fillId="0" borderId="16" xfId="0" applyFont="1" applyBorder="1" applyAlignment="1">
      <alignment wrapText="1"/>
    </xf>
    <xf numFmtId="0" fontId="52" fillId="7" borderId="13" xfId="0" applyFont="1" applyFill="1" applyBorder="1" applyAlignment="1">
      <alignment wrapText="1"/>
    </xf>
    <xf numFmtId="0" fontId="52" fillId="7" borderId="13" xfId="0" applyFont="1" applyFill="1" applyBorder="1" applyAlignment="1">
      <alignment horizontal="left" vertical="center" wrapText="1"/>
    </xf>
    <xf numFmtId="3" fontId="52" fillId="0" borderId="13" xfId="0" applyNumberFormat="1" applyFont="1" applyBorder="1" applyAlignment="1">
      <alignment horizontal="center" vertical="center" wrapText="1"/>
    </xf>
    <xf numFmtId="10" fontId="52" fillId="0" borderId="13" xfId="0" applyNumberFormat="1" applyFont="1" applyBorder="1" applyAlignment="1">
      <alignment horizontal="center" vertical="center" wrapText="1"/>
    </xf>
    <xf numFmtId="164" fontId="52" fillId="7" borderId="13" xfId="0" applyNumberFormat="1" applyFont="1" applyFill="1" applyBorder="1" applyAlignment="1">
      <alignment horizontal="center" vertical="center" wrapText="1"/>
    </xf>
    <xf numFmtId="0" fontId="50" fillId="7" borderId="9" xfId="0" applyFont="1" applyFill="1" applyBorder="1" applyAlignment="1">
      <alignment wrapText="1"/>
    </xf>
    <xf numFmtId="0" fontId="50" fillId="7" borderId="9" xfId="0" applyFont="1" applyFill="1" applyBorder="1" applyAlignment="1">
      <alignment horizontal="left" vertical="center" wrapText="1" indent="3"/>
    </xf>
    <xf numFmtId="164" fontId="92" fillId="7" borderId="9" xfId="0" applyNumberFormat="1" applyFont="1" applyFill="1" applyBorder="1" applyAlignment="1">
      <alignment horizontal="center" vertical="center" wrapText="1"/>
    </xf>
    <xf numFmtId="0" fontId="52" fillId="7" borderId="9" xfId="0" applyFont="1" applyFill="1" applyBorder="1" applyAlignment="1">
      <alignment wrapText="1"/>
    </xf>
    <xf numFmtId="0" fontId="52" fillId="7" borderId="9" xfId="0" applyFont="1" applyFill="1" applyBorder="1" applyAlignment="1">
      <alignment horizontal="left" vertical="center" wrapText="1"/>
    </xf>
    <xf numFmtId="3" fontId="52" fillId="0" borderId="9" xfId="0" applyNumberFormat="1" applyFont="1" applyBorder="1" applyAlignment="1">
      <alignment horizontal="center" vertical="center" wrapText="1"/>
    </xf>
    <xf numFmtId="10" fontId="52" fillId="0" borderId="9" xfId="0" applyNumberFormat="1" applyFont="1" applyBorder="1" applyAlignment="1">
      <alignment horizontal="center" vertical="center" wrapText="1"/>
    </xf>
    <xf numFmtId="164" fontId="93" fillId="7" borderId="9" xfId="0" applyNumberFormat="1" applyFont="1" applyFill="1" applyBorder="1" applyAlignment="1">
      <alignment horizontal="center" vertical="center" wrapText="1"/>
    </xf>
    <xf numFmtId="0" fontId="52" fillId="7" borderId="11" xfId="0" applyFont="1" applyFill="1" applyBorder="1" applyAlignment="1">
      <alignment wrapText="1"/>
    </xf>
    <xf numFmtId="0" fontId="52" fillId="7" borderId="11" xfId="0" applyFont="1" applyFill="1" applyBorder="1" applyAlignment="1">
      <alignment horizontal="left" vertical="center" wrapText="1"/>
    </xf>
    <xf numFmtId="3" fontId="52" fillId="0" borderId="11" xfId="0" applyNumberFormat="1" applyFont="1" applyBorder="1" applyAlignment="1">
      <alignment horizontal="center" vertical="center" wrapText="1"/>
    </xf>
    <xf numFmtId="10" fontId="52" fillId="0" borderId="11" xfId="0" applyNumberFormat="1" applyFont="1" applyBorder="1" applyAlignment="1">
      <alignment horizontal="center" vertical="center" wrapText="1"/>
    </xf>
    <xf numFmtId="164" fontId="93" fillId="7" borderId="11" xfId="0" applyNumberFormat="1" applyFont="1" applyFill="1" applyBorder="1" applyAlignment="1">
      <alignment horizontal="center" vertical="center" wrapText="1"/>
    </xf>
    <xf numFmtId="3" fontId="52" fillId="0" borderId="12" xfId="0" applyNumberFormat="1" applyFont="1" applyBorder="1" applyAlignment="1">
      <alignment horizontal="center" vertical="center" wrapText="1"/>
    </xf>
    <xf numFmtId="0" fontId="52" fillId="0" borderId="12" xfId="0" applyFont="1" applyBorder="1" applyAlignment="1">
      <alignment wrapText="1"/>
    </xf>
    <xf numFmtId="164" fontId="93" fillId="7" borderId="12" xfId="0" applyNumberFormat="1" applyFont="1" applyFill="1" applyBorder="1" applyAlignment="1">
      <alignment horizontal="center" vertical="center" wrapText="1"/>
    </xf>
    <xf numFmtId="0" fontId="64" fillId="0" borderId="12" xfId="0" applyFont="1" applyBorder="1" applyAlignment="1">
      <alignment wrapText="1"/>
    </xf>
    <xf numFmtId="164" fontId="91" fillId="7" borderId="12" xfId="0" applyNumberFormat="1" applyFont="1" applyFill="1" applyBorder="1" applyAlignment="1">
      <alignment horizontal="center" vertical="center" wrapText="1"/>
    </xf>
    <xf numFmtId="0" fontId="76" fillId="0" borderId="0" xfId="0" applyFont="1" applyAlignment="1">
      <alignment wrapText="1"/>
    </xf>
    <xf numFmtId="0" fontId="64" fillId="7" borderId="0" xfId="13" applyFont="1" applyFill="1" applyAlignment="1">
      <alignment horizontal="left" vertical="center" wrapText="1"/>
    </xf>
    <xf numFmtId="0" fontId="50" fillId="7" borderId="15" xfId="0" applyFont="1" applyFill="1" applyBorder="1" applyAlignment="1">
      <alignment horizontal="center" vertical="center" wrapText="1"/>
    </xf>
    <xf numFmtId="0" fontId="52" fillId="7" borderId="15" xfId="0" applyFont="1" applyFill="1" applyBorder="1" applyAlignment="1">
      <alignment vertical="center" wrapText="1"/>
    </xf>
    <xf numFmtId="0" fontId="50" fillId="7" borderId="9" xfId="0" applyFont="1" applyFill="1" applyBorder="1" applyAlignment="1">
      <alignment horizontal="center" vertical="center" wrapText="1"/>
    </xf>
    <xf numFmtId="0" fontId="50" fillId="7" borderId="9" xfId="0" applyFont="1" applyFill="1" applyBorder="1" applyAlignment="1">
      <alignment vertical="center" wrapText="1"/>
    </xf>
    <xf numFmtId="0" fontId="95" fillId="7" borderId="9" xfId="0" applyFont="1" applyFill="1" applyBorder="1" applyAlignment="1">
      <alignment horizontal="center" vertical="center" wrapText="1"/>
    </xf>
    <xf numFmtId="0" fontId="52" fillId="7" borderId="9" xfId="0" applyFont="1" applyFill="1" applyBorder="1" applyAlignment="1">
      <alignment vertical="center" wrapText="1"/>
    </xf>
    <xf numFmtId="3" fontId="52" fillId="7" borderId="9" xfId="0" applyNumberFormat="1" applyFont="1" applyFill="1" applyBorder="1" applyAlignment="1">
      <alignment horizontal="center" vertical="center" wrapText="1"/>
    </xf>
    <xf numFmtId="0" fontId="50" fillId="7" borderId="10" xfId="0" applyFont="1" applyFill="1" applyBorder="1" applyAlignment="1">
      <alignment horizontal="center" vertical="center" wrapText="1"/>
    </xf>
    <xf numFmtId="0" fontId="52" fillId="7" borderId="10" xfId="0" applyFont="1" applyFill="1" applyBorder="1" applyAlignment="1">
      <alignment vertical="center" wrapText="1"/>
    </xf>
    <xf numFmtId="0" fontId="92" fillId="0" borderId="10" xfId="0" applyFont="1" applyBorder="1" applyAlignment="1">
      <alignment horizontal="center" vertical="center" wrapText="1"/>
    </xf>
    <xf numFmtId="3" fontId="93" fillId="0" borderId="10" xfId="0" applyNumberFormat="1" applyFont="1" applyBorder="1" applyAlignment="1">
      <alignment horizontal="center" vertical="center" wrapText="1"/>
    </xf>
    <xf numFmtId="0" fontId="84" fillId="7" borderId="0" xfId="0" applyFont="1" applyFill="1" applyBorder="1" applyAlignment="1">
      <alignment horizontal="center" vertical="center" wrapText="1"/>
    </xf>
    <xf numFmtId="0" fontId="84" fillId="7" borderId="26" xfId="0" applyFont="1" applyFill="1" applyBorder="1" applyAlignment="1">
      <alignment horizontal="center" vertical="center" wrapText="1"/>
    </xf>
    <xf numFmtId="0" fontId="84" fillId="7" borderId="19" xfId="0" applyFont="1" applyFill="1" applyBorder="1" applyAlignment="1">
      <alignment horizontal="center" vertical="center" wrapText="1"/>
    </xf>
    <xf numFmtId="0" fontId="84" fillId="7" borderId="22" xfId="0" applyFont="1" applyFill="1" applyBorder="1" applyAlignment="1">
      <alignment horizontal="center" vertical="center" wrapText="1"/>
    </xf>
    <xf numFmtId="0" fontId="83" fillId="0" borderId="24" xfId="0" applyFont="1" applyBorder="1" applyAlignment="1">
      <alignment horizontal="center" vertical="center" wrapText="1"/>
    </xf>
    <xf numFmtId="0" fontId="50" fillId="0" borderId="8" xfId="0" applyFont="1" applyBorder="1" applyAlignment="1">
      <alignment horizontal="center"/>
    </xf>
    <xf numFmtId="0" fontId="50" fillId="7" borderId="8" xfId="0" applyFont="1" applyFill="1" applyBorder="1" applyAlignment="1">
      <alignment horizontal="center" vertical="center" wrapText="1"/>
    </xf>
    <xf numFmtId="0" fontId="50" fillId="0" borderId="9" xfId="0" applyFont="1" applyBorder="1" applyAlignment="1">
      <alignment horizontal="center"/>
    </xf>
    <xf numFmtId="0" fontId="50" fillId="0" borderId="11" xfId="0" applyFont="1" applyBorder="1" applyAlignment="1">
      <alignment horizontal="center"/>
    </xf>
    <xf numFmtId="3" fontId="50" fillId="7" borderId="11" xfId="0" applyNumberFormat="1" applyFont="1" applyFill="1" applyBorder="1" applyAlignment="1">
      <alignment horizontal="center" vertical="center" wrapText="1"/>
    </xf>
    <xf numFmtId="10" fontId="50" fillId="7" borderId="11" xfId="0" applyNumberFormat="1" applyFont="1" applyFill="1" applyBorder="1" applyAlignment="1">
      <alignment horizontal="center" vertical="center" wrapText="1"/>
    </xf>
    <xf numFmtId="0" fontId="50" fillId="0" borderId="12" xfId="0" applyFont="1" applyBorder="1" applyAlignment="1">
      <alignment horizontal="center"/>
    </xf>
    <xf numFmtId="10" fontId="52" fillId="7" borderId="12" xfId="0" applyNumberFormat="1" applyFont="1" applyFill="1" applyBorder="1" applyAlignment="1">
      <alignment horizontal="center" vertical="center" wrapText="1"/>
    </xf>
    <xf numFmtId="0" fontId="72" fillId="0" borderId="0" xfId="0" applyFont="1" applyBorder="1"/>
    <xf numFmtId="0" fontId="21" fillId="0" borderId="0" xfId="0" applyFont="1" applyBorder="1" applyAlignment="1">
      <alignment vertical="center"/>
    </xf>
    <xf numFmtId="0" fontId="20" fillId="0" borderId="0" xfId="0" applyFont="1" applyBorder="1" applyAlignment="1">
      <alignment vertical="center"/>
    </xf>
    <xf numFmtId="0" fontId="29"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1" xfId="0" applyFont="1" applyBorder="1" applyAlignment="1">
      <alignment horizontal="center" vertical="center"/>
    </xf>
    <xf numFmtId="0" fontId="29" fillId="0" borderId="12" xfId="0" applyFont="1" applyBorder="1" applyAlignment="1">
      <alignment horizontal="center" vertical="center"/>
    </xf>
    <xf numFmtId="0" fontId="20" fillId="0" borderId="0" xfId="0" applyFont="1" applyBorder="1" applyAlignment="1">
      <alignment vertical="center" wrapText="1"/>
    </xf>
    <xf numFmtId="0" fontId="30" fillId="0" borderId="0" xfId="0" applyFont="1" applyBorder="1"/>
    <xf numFmtId="3" fontId="50" fillId="0" borderId="8" xfId="0" applyNumberFormat="1" applyFont="1" applyBorder="1" applyAlignment="1">
      <alignment horizontal="center" vertical="center" wrapText="1"/>
    </xf>
    <xf numFmtId="9" fontId="50" fillId="0" borderId="8" xfId="0" applyNumberFormat="1" applyFont="1" applyBorder="1" applyAlignment="1">
      <alignment horizontal="center" wrapText="1"/>
    </xf>
    <xf numFmtId="9" fontId="50" fillId="0" borderId="9" xfId="0" applyNumberFormat="1" applyFont="1" applyBorder="1" applyAlignment="1">
      <alignment horizontal="center" wrapText="1"/>
    </xf>
    <xf numFmtId="9" fontId="50" fillId="0" borderId="11" xfId="0" applyNumberFormat="1" applyFont="1" applyBorder="1" applyAlignment="1">
      <alignment horizontal="center" wrapText="1"/>
    </xf>
    <xf numFmtId="0" fontId="50" fillId="0" borderId="5" xfId="0" applyFont="1" applyBorder="1" applyAlignment="1">
      <alignment vertical="center" wrapText="1"/>
    </xf>
    <xf numFmtId="3" fontId="52" fillId="0" borderId="7" xfId="0" applyNumberFormat="1" applyFont="1" applyBorder="1" applyAlignment="1">
      <alignment horizontal="center" vertical="center" wrapText="1"/>
    </xf>
    <xf numFmtId="0" fontId="52" fillId="0" borderId="7" xfId="0" applyFont="1" applyBorder="1" applyAlignment="1">
      <alignment vertical="center" wrapText="1"/>
    </xf>
    <xf numFmtId="0" fontId="75" fillId="0" borderId="0" xfId="0" applyFont="1" applyBorder="1"/>
    <xf numFmtId="0" fontId="52" fillId="0" borderId="8" xfId="0" applyFont="1" applyBorder="1" applyAlignment="1">
      <alignment vertical="center"/>
    </xf>
    <xf numFmtId="3" fontId="52" fillId="7" borderId="8" xfId="0" applyNumberFormat="1" applyFont="1" applyFill="1" applyBorder="1" applyAlignment="1">
      <alignment horizontal="center" vertical="center" wrapText="1"/>
    </xf>
    <xf numFmtId="0" fontId="52" fillId="0" borderId="12" xfId="0" applyFont="1" applyBorder="1" applyAlignment="1">
      <alignment vertical="center"/>
    </xf>
    <xf numFmtId="3" fontId="52" fillId="7" borderId="12" xfId="0" applyNumberFormat="1" applyFont="1" applyFill="1" applyBorder="1" applyAlignment="1">
      <alignment horizontal="center" vertical="center" wrapText="1"/>
    </xf>
    <xf numFmtId="0" fontId="64" fillId="0" borderId="0" xfId="0" applyFont="1" applyBorder="1" applyAlignment="1">
      <alignment horizontal="center"/>
    </xf>
    <xf numFmtId="0" fontId="64" fillId="0" borderId="4" xfId="0" applyFont="1" applyBorder="1" applyAlignment="1">
      <alignment horizontal="center"/>
    </xf>
    <xf numFmtId="0" fontId="76" fillId="0" borderId="9" xfId="0" applyFont="1" applyBorder="1"/>
    <xf numFmtId="0" fontId="76" fillId="0" borderId="10" xfId="0" applyFont="1" applyBorder="1"/>
    <xf numFmtId="0" fontId="52" fillId="0" borderId="13" xfId="0" applyFont="1" applyBorder="1" applyAlignment="1">
      <alignment horizontal="center" vertical="center"/>
    </xf>
    <xf numFmtId="0" fontId="52" fillId="0" borderId="13" xfId="0" applyFont="1" applyBorder="1" applyAlignment="1">
      <alignment horizontal="left" vertical="center"/>
    </xf>
    <xf numFmtId="0" fontId="50" fillId="0" borderId="9" xfId="0" applyFont="1" applyBorder="1" applyAlignment="1">
      <alignment horizontal="left" wrapText="1"/>
    </xf>
    <xf numFmtId="0" fontId="50" fillId="0" borderId="9" xfId="0" applyFont="1" applyBorder="1" applyAlignment="1">
      <alignment horizontal="center" wrapText="1"/>
    </xf>
    <xf numFmtId="3" fontId="50" fillId="0" borderId="9" xfId="0" applyNumberFormat="1" applyFont="1" applyBorder="1" applyAlignment="1">
      <alignment horizontal="center" wrapText="1"/>
    </xf>
    <xf numFmtId="0" fontId="50" fillId="0" borderId="9" xfId="0" applyFont="1" applyBorder="1"/>
    <xf numFmtId="0" fontId="50" fillId="0" borderId="10" xfId="0" applyFont="1" applyBorder="1" applyAlignment="1">
      <alignment horizontal="center" vertical="center"/>
    </xf>
    <xf numFmtId="0" fontId="50" fillId="0" borderId="10" xfId="0" applyFont="1" applyBorder="1"/>
    <xf numFmtId="0" fontId="50" fillId="0" borderId="10" xfId="0" applyFont="1" applyBorder="1" applyAlignment="1">
      <alignment horizontal="center" wrapText="1"/>
    </xf>
    <xf numFmtId="0" fontId="50" fillId="0" borderId="0" xfId="0" applyFont="1" applyBorder="1" applyAlignment="1">
      <alignment horizontal="center" wrapText="1"/>
    </xf>
    <xf numFmtId="0" fontId="50" fillId="0" borderId="7" xfId="0" applyFont="1" applyBorder="1" applyAlignment="1">
      <alignment vertical="center" wrapText="1"/>
    </xf>
    <xf numFmtId="0" fontId="76" fillId="0" borderId="0" xfId="0" applyFont="1" applyBorder="1" applyAlignment="1">
      <alignment horizontal="center" vertical="center"/>
    </xf>
    <xf numFmtId="0" fontId="52" fillId="0" borderId="8" xfId="0" applyFont="1" applyBorder="1" applyAlignment="1">
      <alignment horizontal="center" vertical="center"/>
    </xf>
    <xf numFmtId="0" fontId="52" fillId="0" borderId="8" xfId="0" applyFont="1" applyBorder="1" applyAlignment="1">
      <alignment horizontal="left" vertical="center"/>
    </xf>
    <xf numFmtId="0" fontId="50" fillId="0" borderId="8" xfId="0" applyFont="1" applyBorder="1" applyAlignment="1">
      <alignment horizontal="center" wrapText="1"/>
    </xf>
    <xf numFmtId="3" fontId="50" fillId="0" borderId="8" xfId="0" applyNumberFormat="1" applyFont="1" applyBorder="1" applyAlignment="1">
      <alignment horizontal="center" wrapText="1"/>
    </xf>
    <xf numFmtId="0" fontId="76" fillId="0" borderId="7" xfId="0" applyFont="1" applyBorder="1" applyAlignment="1">
      <alignment vertical="center"/>
    </xf>
    <xf numFmtId="0" fontId="76" fillId="0" borderId="0" xfId="0" applyFont="1" applyBorder="1" applyAlignment="1">
      <alignment horizontal="center" wrapText="1"/>
    </xf>
    <xf numFmtId="3" fontId="50" fillId="0" borderId="0" xfId="0" applyNumberFormat="1" applyFont="1" applyBorder="1" applyAlignment="1">
      <alignment horizontal="center" wrapText="1"/>
    </xf>
    <xf numFmtId="9" fontId="64" fillId="0" borderId="0" xfId="7" applyFont="1" applyFill="1" applyBorder="1" applyAlignment="1">
      <alignment horizontal="center" vertical="center" wrapText="1"/>
    </xf>
    <xf numFmtId="3" fontId="50" fillId="0" borderId="10" xfId="0" applyNumberFormat="1" applyFont="1" applyBorder="1" applyAlignment="1">
      <alignment horizontal="center" wrapText="1"/>
    </xf>
    <xf numFmtId="0" fontId="83" fillId="0" borderId="0" xfId="0" applyFont="1" applyBorder="1" applyAlignment="1">
      <alignment horizontal="center"/>
    </xf>
    <xf numFmtId="0" fontId="83" fillId="0" borderId="0" xfId="0" applyFont="1" applyBorder="1" applyAlignment="1">
      <alignment horizontal="center" vertical="center"/>
    </xf>
    <xf numFmtId="0" fontId="76" fillId="0" borderId="13" xfId="0" applyFont="1" applyBorder="1" applyAlignment="1">
      <alignment horizontal="center"/>
    </xf>
    <xf numFmtId="0" fontId="76" fillId="0" borderId="13" xfId="0" applyFont="1" applyBorder="1" applyAlignment="1">
      <alignment vertical="center"/>
    </xf>
    <xf numFmtId="0" fontId="76" fillId="0" borderId="9" xfId="0" applyFont="1" applyBorder="1" applyAlignment="1">
      <alignment horizontal="center"/>
    </xf>
    <xf numFmtId="3" fontId="50" fillId="0" borderId="0" xfId="0" applyNumberFormat="1" applyFont="1" applyBorder="1" applyAlignment="1">
      <alignment vertical="center" wrapText="1"/>
    </xf>
    <xf numFmtId="3" fontId="50" fillId="0" borderId="15" xfId="0" applyNumberFormat="1" applyFont="1" applyBorder="1" applyAlignment="1">
      <alignment vertical="center" wrapText="1"/>
    </xf>
    <xf numFmtId="3" fontId="50" fillId="7" borderId="9" xfId="0" applyNumberFormat="1" applyFont="1" applyFill="1" applyBorder="1" applyAlignment="1">
      <alignment vertical="center" wrapText="1"/>
    </xf>
    <xf numFmtId="49" fontId="50" fillId="0" borderId="13" xfId="0" applyNumberFormat="1" applyFont="1" applyBorder="1" applyAlignment="1">
      <alignment horizontal="center" vertical="center" wrapText="1"/>
    </xf>
    <xf numFmtId="0" fontId="50" fillId="0" borderId="13" xfId="0" applyFont="1" applyBorder="1" applyAlignment="1">
      <alignment vertical="center" wrapText="1"/>
    </xf>
    <xf numFmtId="3" fontId="50" fillId="0" borderId="13" xfId="0" applyNumberFormat="1" applyFont="1" applyBorder="1" applyAlignment="1">
      <alignment vertical="center" wrapText="1"/>
    </xf>
    <xf numFmtId="3" fontId="50" fillId="7" borderId="13" xfId="0" applyNumberFormat="1" applyFont="1" applyFill="1" applyBorder="1" applyAlignment="1">
      <alignment vertical="center" wrapText="1"/>
    </xf>
    <xf numFmtId="3" fontId="50" fillId="0" borderId="13" xfId="0" applyNumberFormat="1" applyFont="1" applyBorder="1" applyAlignment="1">
      <alignment horizontal="center" vertical="center"/>
    </xf>
    <xf numFmtId="49" fontId="50" fillId="0" borderId="10" xfId="0" applyNumberFormat="1" applyFont="1" applyBorder="1" applyAlignment="1">
      <alignment horizontal="center" vertical="center" wrapText="1"/>
    </xf>
    <xf numFmtId="3" fontId="50" fillId="0" borderId="10" xfId="0" applyNumberFormat="1" applyFont="1" applyBorder="1" applyAlignment="1">
      <alignment horizontal="center" vertical="center"/>
    </xf>
    <xf numFmtId="0" fontId="14" fillId="0" borderId="0" xfId="0" applyFont="1" applyBorder="1"/>
    <xf numFmtId="49" fontId="30" fillId="0" borderId="13" xfId="0" applyNumberFormat="1" applyFont="1" applyBorder="1" applyAlignment="1">
      <alignment horizontal="center" vertical="center" wrapText="1"/>
    </xf>
    <xf numFmtId="0" fontId="30" fillId="0" borderId="13" xfId="0" applyFont="1" applyBorder="1" applyAlignment="1">
      <alignment vertical="center" wrapText="1"/>
    </xf>
    <xf numFmtId="49" fontId="30" fillId="6" borderId="9" xfId="0" applyNumberFormat="1" applyFont="1" applyFill="1" applyBorder="1" applyAlignment="1">
      <alignment horizontal="center" vertical="center" wrapText="1"/>
    </xf>
    <xf numFmtId="49" fontId="31" fillId="0" borderId="9" xfId="0" applyNumberFormat="1" applyFont="1" applyBorder="1" applyAlignment="1">
      <alignment vertical="center"/>
    </xf>
    <xf numFmtId="3" fontId="31" fillId="0" borderId="9" xfId="0" applyNumberFormat="1" applyFont="1" applyBorder="1" applyAlignment="1">
      <alignment vertical="center" wrapText="1"/>
    </xf>
    <xf numFmtId="0" fontId="30" fillId="0" borderId="9" xfId="0" applyFont="1" applyBorder="1" applyAlignment="1">
      <alignment vertical="center" wrapText="1"/>
    </xf>
    <xf numFmtId="49" fontId="30" fillId="0" borderId="9" xfId="0" applyNumberFormat="1" applyFont="1" applyBorder="1" applyAlignment="1">
      <alignment horizontal="center" vertical="center" wrapText="1"/>
    </xf>
    <xf numFmtId="49" fontId="30" fillId="6" borderId="11" xfId="0" applyNumberFormat="1" applyFont="1" applyFill="1" applyBorder="1" applyAlignment="1">
      <alignment horizontal="center" vertical="center" wrapText="1"/>
    </xf>
    <xf numFmtId="49" fontId="31" fillId="0" borderId="11" xfId="0" applyNumberFormat="1" applyFont="1" applyBorder="1" applyAlignment="1">
      <alignment vertical="center"/>
    </xf>
    <xf numFmtId="3" fontId="31" fillId="0" borderId="11" xfId="0" applyNumberFormat="1" applyFont="1" applyBorder="1" applyAlignment="1">
      <alignment vertical="center" wrapText="1"/>
    </xf>
    <xf numFmtId="3" fontId="31" fillId="0" borderId="8" xfId="0" applyNumberFormat="1" applyFont="1" applyBorder="1" applyAlignment="1">
      <alignment vertical="center" wrapText="1"/>
    </xf>
    <xf numFmtId="3" fontId="31" fillId="0" borderId="8" xfId="0" quotePrefix="1" applyNumberFormat="1" applyFont="1" applyBorder="1" applyAlignment="1">
      <alignment vertical="center" wrapText="1"/>
    </xf>
    <xf numFmtId="0" fontId="24" fillId="0" borderId="0" xfId="0" applyFont="1" applyBorder="1"/>
    <xf numFmtId="0" fontId="64" fillId="7" borderId="7" xfId="0" applyFont="1" applyFill="1" applyBorder="1" applyAlignment="1">
      <alignment horizontal="center" vertical="center" wrapText="1"/>
    </xf>
    <xf numFmtId="3" fontId="50" fillId="7" borderId="11" xfId="0" applyNumberFormat="1" applyFont="1" applyFill="1" applyBorder="1" applyAlignment="1">
      <alignment vertical="center" wrapText="1"/>
    </xf>
    <xf numFmtId="49" fontId="52" fillId="6" borderId="12" xfId="0" applyNumberFormat="1" applyFont="1" applyFill="1" applyBorder="1" applyAlignment="1">
      <alignment horizontal="center" vertical="center" wrapText="1"/>
    </xf>
    <xf numFmtId="0" fontId="22" fillId="0" borderId="0" xfId="0" applyFont="1" applyBorder="1" applyAlignment="1">
      <alignment horizontal="center" vertical="center"/>
    </xf>
    <xf numFmtId="49" fontId="99" fillId="0" borderId="9" xfId="0" applyNumberFormat="1" applyFont="1" applyBorder="1" applyAlignment="1">
      <alignment horizontal="center" vertical="center" wrapText="1"/>
    </xf>
    <xf numFmtId="0" fontId="99" fillId="0" borderId="9" xfId="0" applyFont="1" applyBorder="1" applyAlignment="1">
      <alignment vertical="center" wrapText="1"/>
    </xf>
    <xf numFmtId="49" fontId="99" fillId="0" borderId="10" xfId="0" applyNumberFormat="1" applyFont="1" applyBorder="1" applyAlignment="1">
      <alignment horizontal="center" vertical="center" wrapText="1"/>
    </xf>
    <xf numFmtId="0" fontId="99" fillId="0" borderId="10" xfId="0" applyFont="1" applyBorder="1" applyAlignment="1">
      <alignment vertical="center" wrapText="1"/>
    </xf>
    <xf numFmtId="49" fontId="99" fillId="0" borderId="8" xfId="0" applyNumberFormat="1" applyFont="1" applyBorder="1" applyAlignment="1">
      <alignment horizontal="center" vertical="center" wrapText="1"/>
    </xf>
    <xf numFmtId="0" fontId="99" fillId="0" borderId="8" xfId="0" applyFont="1" applyBorder="1" applyAlignment="1">
      <alignment vertical="center" wrapText="1"/>
    </xf>
    <xf numFmtId="0" fontId="99" fillId="0" borderId="9" xfId="0" applyFont="1" applyBorder="1" applyAlignment="1">
      <alignment horizontal="left" vertical="center" wrapText="1"/>
    </xf>
    <xf numFmtId="49" fontId="50" fillId="0" borderId="11" xfId="0" applyNumberFormat="1" applyFont="1" applyBorder="1" applyAlignment="1">
      <alignment horizontal="center" vertical="center" wrapText="1"/>
    </xf>
    <xf numFmtId="0" fontId="83" fillId="0" borderId="0" xfId="0" applyFont="1" applyBorder="1" applyAlignment="1">
      <alignment vertical="center"/>
    </xf>
    <xf numFmtId="0" fontId="76" fillId="7" borderId="0" xfId="0" applyFont="1" applyFill="1" applyBorder="1"/>
    <xf numFmtId="0" fontId="64" fillId="7" borderId="0" xfId="0" applyFont="1" applyFill="1" applyBorder="1"/>
    <xf numFmtId="3" fontId="50" fillId="0" borderId="9" xfId="0" quotePrefix="1" applyNumberFormat="1" applyFont="1" applyBorder="1" applyAlignment="1">
      <alignment horizontal="center" vertical="center" wrapText="1"/>
    </xf>
    <xf numFmtId="0" fontId="64" fillId="7" borderId="5" xfId="0" applyFont="1" applyFill="1" applyBorder="1" applyAlignment="1">
      <alignment vertical="center"/>
    </xf>
    <xf numFmtId="3" fontId="50" fillId="0" borderId="11" xfId="0" quotePrefix="1" applyNumberFormat="1" applyFont="1" applyBorder="1" applyAlignment="1">
      <alignment horizontal="center" vertical="center" wrapText="1"/>
    </xf>
    <xf numFmtId="0" fontId="99" fillId="0" borderId="0" xfId="0" applyFont="1" applyBorder="1" applyAlignment="1">
      <alignment horizontal="left" vertical="top" wrapText="1"/>
    </xf>
    <xf numFmtId="0" fontId="50" fillId="7" borderId="0" xfId="0" applyFont="1" applyFill="1" applyBorder="1" applyAlignment="1">
      <alignment vertical="center" wrapText="1"/>
    </xf>
    <xf numFmtId="0" fontId="50" fillId="7" borderId="0" xfId="0" applyFont="1" applyFill="1" applyBorder="1" applyAlignment="1">
      <alignment horizontal="center" vertical="center" wrapText="1"/>
    </xf>
    <xf numFmtId="0" fontId="76" fillId="0" borderId="0" xfId="0" applyFont="1" applyAlignment="1">
      <alignment horizontal="center" vertical="center"/>
    </xf>
    <xf numFmtId="0" fontId="52" fillId="7" borderId="15" xfId="0" applyFont="1" applyFill="1" applyBorder="1" applyAlignment="1">
      <alignment horizontal="center" vertical="center" wrapText="1"/>
    </xf>
    <xf numFmtId="3" fontId="50" fillId="7" borderId="15" xfId="0" applyNumberFormat="1" applyFont="1" applyFill="1" applyBorder="1" applyAlignment="1">
      <alignment horizontal="right" vertical="center" wrapText="1" indent="1"/>
    </xf>
    <xf numFmtId="3" fontId="50" fillId="7" borderId="9" xfId="0" applyNumberFormat="1" applyFont="1" applyFill="1" applyBorder="1" applyAlignment="1">
      <alignment horizontal="right" vertical="center" wrapText="1" indent="1"/>
    </xf>
    <xf numFmtId="0" fontId="50" fillId="7" borderId="9" xfId="0" applyFont="1" applyFill="1" applyBorder="1" applyAlignment="1">
      <alignment horizontal="justify" vertical="center" wrapText="1"/>
    </xf>
    <xf numFmtId="0" fontId="52" fillId="7" borderId="9" xfId="0" applyFont="1" applyFill="1" applyBorder="1" applyAlignment="1">
      <alignment horizontal="center" vertical="center" wrapText="1"/>
    </xf>
    <xf numFmtId="0" fontId="64" fillId="7" borderId="12" xfId="0" applyFont="1" applyFill="1" applyBorder="1" applyAlignment="1">
      <alignment horizontal="center" vertical="center" wrapText="1"/>
    </xf>
    <xf numFmtId="0" fontId="52" fillId="7" borderId="11" xfId="0" applyFont="1" applyFill="1" applyBorder="1" applyAlignment="1">
      <alignment horizontal="center" vertical="center" wrapText="1"/>
    </xf>
    <xf numFmtId="0" fontId="50" fillId="7" borderId="11" xfId="0" applyFont="1" applyFill="1" applyBorder="1" applyAlignment="1">
      <alignment vertical="center" wrapText="1"/>
    </xf>
    <xf numFmtId="3" fontId="50" fillId="0" borderId="11" xfId="0" applyNumberFormat="1" applyFont="1" applyBorder="1" applyAlignment="1">
      <alignment horizontal="right" vertical="center" wrapText="1" indent="1"/>
    </xf>
    <xf numFmtId="0" fontId="52" fillId="7" borderId="12" xfId="0" applyFont="1" applyFill="1" applyBorder="1" applyAlignment="1">
      <alignment horizontal="center" vertical="center" wrapText="1"/>
    </xf>
    <xf numFmtId="0" fontId="52" fillId="7" borderId="12" xfId="0" applyFont="1" applyFill="1" applyBorder="1" applyAlignment="1">
      <alignment vertical="center" wrapText="1"/>
    </xf>
    <xf numFmtId="3" fontId="50" fillId="0" borderId="11" xfId="0" applyNumberFormat="1" applyFont="1" applyBorder="1" applyAlignment="1">
      <alignment vertical="center" wrapText="1"/>
    </xf>
    <xf numFmtId="3" fontId="52" fillId="0" borderId="12" xfId="0" applyNumberFormat="1" applyFont="1" applyBorder="1" applyAlignment="1">
      <alignment vertical="center" wrapText="1"/>
    </xf>
    <xf numFmtId="3" fontId="52" fillId="7" borderId="12" xfId="0" applyNumberFormat="1" applyFont="1" applyFill="1" applyBorder="1" applyAlignment="1">
      <alignment horizontal="right" vertical="center" wrapText="1" indent="1"/>
    </xf>
    <xf numFmtId="3" fontId="52" fillId="0" borderId="12" xfId="0" quotePrefix="1" applyNumberFormat="1" applyFont="1" applyBorder="1" applyAlignment="1">
      <alignment horizontal="center" vertical="center"/>
    </xf>
    <xf numFmtId="3" fontId="52" fillId="7" borderId="12" xfId="0" applyNumberFormat="1" applyFont="1" applyFill="1" applyBorder="1" applyAlignment="1">
      <alignment vertical="center"/>
    </xf>
    <xf numFmtId="3" fontId="52" fillId="7" borderId="12" xfId="0" applyNumberFormat="1" applyFont="1" applyFill="1" applyBorder="1" applyAlignment="1">
      <alignment vertical="center" wrapText="1"/>
    </xf>
    <xf numFmtId="0" fontId="52" fillId="0" borderId="0" xfId="0" applyFont="1" applyBorder="1"/>
    <xf numFmtId="3" fontId="52" fillId="0" borderId="5" xfId="0" applyNumberFormat="1" applyFont="1" applyBorder="1" applyAlignment="1">
      <alignment horizontal="center" vertical="center" wrapText="1"/>
    </xf>
    <xf numFmtId="0" fontId="52" fillId="0" borderId="5" xfId="0" applyFont="1" applyBorder="1" applyAlignment="1">
      <alignment vertical="center" wrapText="1"/>
    </xf>
    <xf numFmtId="0" fontId="76" fillId="0" borderId="0" xfId="0" applyFont="1" applyFill="1" applyBorder="1"/>
    <xf numFmtId="0" fontId="64" fillId="0" borderId="0" xfId="0" applyFont="1" applyFill="1" applyBorder="1" applyAlignment="1">
      <alignment horizontal="center" vertical="center"/>
    </xf>
    <xf numFmtId="0" fontId="52" fillId="0" borderId="0" xfId="0" applyFont="1" applyFill="1" applyBorder="1"/>
    <xf numFmtId="0" fontId="50" fillId="0" borderId="0" xfId="0" applyFont="1" applyFill="1" applyBorder="1"/>
    <xf numFmtId="0" fontId="50" fillId="0" borderId="15" xfId="0" applyFont="1" applyFill="1" applyBorder="1" applyAlignment="1">
      <alignment horizontal="center" vertical="center" wrapText="1"/>
    </xf>
    <xf numFmtId="0" fontId="50" fillId="0" borderId="15" xfId="0" applyFont="1" applyFill="1" applyBorder="1" applyAlignment="1">
      <alignment vertical="center" wrapText="1"/>
    </xf>
    <xf numFmtId="3" fontId="50" fillId="0" borderId="15" xfId="31" applyNumberFormat="1" applyFont="1" applyFill="1" applyBorder="1" applyAlignment="1">
      <alignment vertical="center" wrapText="1"/>
    </xf>
    <xf numFmtId="0" fontId="50" fillId="0" borderId="9" xfId="0" applyFont="1" applyFill="1" applyBorder="1" applyAlignment="1">
      <alignment horizontal="center" vertical="center" wrapText="1"/>
    </xf>
    <xf numFmtId="3" fontId="50" fillId="0" borderId="9" xfId="31" applyNumberFormat="1" applyFont="1" applyFill="1" applyBorder="1" applyAlignment="1">
      <alignment vertical="center" wrapText="1"/>
    </xf>
    <xf numFmtId="3" fontId="50" fillId="0" borderId="9" xfId="31" quotePrefix="1" applyNumberFormat="1" applyFont="1" applyFill="1" applyBorder="1" applyAlignment="1">
      <alignment vertical="center" wrapText="1"/>
    </xf>
    <xf numFmtId="0" fontId="64" fillId="0" borderId="12"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vertical="center" wrapText="1"/>
    </xf>
    <xf numFmtId="3" fontId="50" fillId="0" borderId="11" xfId="31" applyNumberFormat="1" applyFont="1" applyFill="1" applyBorder="1" applyAlignment="1">
      <alignment vertical="center" wrapText="1"/>
    </xf>
    <xf numFmtId="0" fontId="52" fillId="0" borderId="12" xfId="0" applyFont="1" applyFill="1" applyBorder="1" applyAlignment="1">
      <alignment horizontal="center" vertical="center" wrapText="1"/>
    </xf>
    <xf numFmtId="0" fontId="52" fillId="0" borderId="12" xfId="0" applyFont="1" applyFill="1" applyBorder="1" applyAlignment="1">
      <alignment vertical="center" wrapText="1"/>
    </xf>
    <xf numFmtId="3" fontId="52" fillId="0" borderId="12" xfId="31" quotePrefix="1" applyNumberFormat="1" applyFont="1" applyFill="1" applyBorder="1" applyAlignment="1">
      <alignment vertical="center"/>
    </xf>
    <xf numFmtId="0" fontId="50" fillId="7" borderId="8" xfId="0" applyFont="1" applyFill="1" applyBorder="1" applyAlignment="1">
      <alignment horizontal="center" vertical="center"/>
    </xf>
    <xf numFmtId="0" fontId="50" fillId="7" borderId="8" xfId="0" applyFont="1" applyFill="1" applyBorder="1" applyAlignment="1">
      <alignment vertical="center" wrapText="1"/>
    </xf>
    <xf numFmtId="3" fontId="50" fillId="7" borderId="8" xfId="31" quotePrefix="1" applyNumberFormat="1" applyFont="1" applyFill="1" applyBorder="1" applyAlignment="1">
      <alignment vertical="center"/>
    </xf>
    <xf numFmtId="3" fontId="50" fillId="7" borderId="9" xfId="31" quotePrefix="1" applyNumberFormat="1" applyFont="1" applyFill="1" applyBorder="1" applyAlignment="1">
      <alignment vertical="center"/>
    </xf>
    <xf numFmtId="0" fontId="50" fillId="7" borderId="9" xfId="8" applyFont="1" applyFill="1" applyBorder="1" applyAlignment="1">
      <alignment vertical="center" wrapText="1"/>
    </xf>
    <xf numFmtId="0" fontId="50" fillId="7" borderId="9" xfId="0" applyFont="1" applyFill="1" applyBorder="1" applyAlignment="1">
      <alignment horizontal="center" vertical="center"/>
    </xf>
    <xf numFmtId="3" fontId="50" fillId="7" borderId="10" xfId="31" quotePrefix="1" applyNumberFormat="1" applyFont="1" applyFill="1" applyBorder="1" applyAlignment="1">
      <alignment vertical="center" wrapText="1"/>
    </xf>
    <xf numFmtId="0" fontId="76" fillId="0" borderId="0" xfId="0" applyFont="1" applyAlignment="1">
      <alignment horizontal="center"/>
    </xf>
    <xf numFmtId="17" fontId="64" fillId="0" borderId="14" xfId="0" applyNumberFormat="1" applyFont="1" applyBorder="1" applyAlignment="1">
      <alignment horizontal="center" vertical="center"/>
    </xf>
    <xf numFmtId="0" fontId="50" fillId="7" borderId="15" xfId="0" applyFont="1" applyFill="1" applyBorder="1" applyAlignment="1">
      <alignment vertical="center" wrapText="1"/>
    </xf>
    <xf numFmtId="3" fontId="50" fillId="7" borderId="15" xfId="31" quotePrefix="1" applyNumberFormat="1" applyFont="1" applyFill="1" applyBorder="1" applyAlignment="1">
      <alignment vertical="center" wrapText="1"/>
    </xf>
    <xf numFmtId="3" fontId="50" fillId="7" borderId="9" xfId="31" quotePrefix="1" applyNumberFormat="1" applyFont="1" applyFill="1" applyBorder="1" applyAlignment="1">
      <alignment vertical="center" wrapText="1"/>
    </xf>
    <xf numFmtId="0" fontId="50" fillId="7" borderId="17" xfId="0" applyFont="1" applyFill="1" applyBorder="1" applyAlignment="1">
      <alignment horizontal="center" vertical="center"/>
    </xf>
    <xf numFmtId="3" fontId="50" fillId="7" borderId="17" xfId="8" quotePrefix="1" applyNumberFormat="1" applyFont="1" applyFill="1" applyBorder="1" applyAlignment="1">
      <alignment vertical="center" wrapText="1"/>
    </xf>
    <xf numFmtId="0" fontId="50" fillId="7" borderId="15" xfId="0" applyFont="1" applyFill="1" applyBorder="1" applyAlignment="1">
      <alignment horizontal="center" vertical="center"/>
    </xf>
    <xf numFmtId="3" fontId="50" fillId="7" borderId="17" xfId="31" quotePrefix="1" applyNumberFormat="1" applyFont="1" applyFill="1" applyBorder="1" applyAlignment="1">
      <alignment vertical="center" wrapText="1"/>
    </xf>
    <xf numFmtId="3" fontId="50" fillId="7" borderId="15" xfId="31" quotePrefix="1" applyNumberFormat="1" applyFont="1" applyFill="1" applyBorder="1" applyAlignment="1">
      <alignment vertical="center"/>
    </xf>
    <xf numFmtId="0" fontId="50" fillId="7" borderId="17" xfId="8" applyFont="1" applyFill="1" applyBorder="1" applyAlignment="1">
      <alignment horizontal="justify" vertical="center"/>
    </xf>
    <xf numFmtId="0" fontId="52" fillId="7" borderId="15" xfId="0" applyFont="1" applyFill="1" applyBorder="1" applyAlignment="1">
      <alignment vertical="center"/>
    </xf>
    <xf numFmtId="0" fontId="52" fillId="7" borderId="17" xfId="0" applyFont="1" applyFill="1" applyBorder="1" applyAlignment="1">
      <alignment horizontal="justify" vertical="center"/>
    </xf>
    <xf numFmtId="164" fontId="50" fillId="7" borderId="15" xfId="7" quotePrefix="1" applyNumberFormat="1" applyFont="1" applyFill="1" applyBorder="1" applyAlignment="1">
      <alignment vertical="center" wrapText="1"/>
    </xf>
    <xf numFmtId="164" fontId="50" fillId="7" borderId="9" xfId="7" quotePrefix="1" applyNumberFormat="1" applyFont="1" applyFill="1" applyBorder="1" applyAlignment="1">
      <alignment vertical="center" wrapText="1"/>
    </xf>
    <xf numFmtId="164" fontId="50" fillId="7" borderId="9" xfId="7" quotePrefix="1" applyNumberFormat="1" applyFont="1" applyFill="1" applyBorder="1" applyAlignment="1">
      <alignment vertical="center"/>
    </xf>
    <xf numFmtId="0" fontId="50" fillId="7" borderId="17" xfId="0" applyFont="1" applyFill="1" applyBorder="1" applyAlignment="1">
      <alignment horizontal="center" vertical="center" wrapText="1"/>
    </xf>
    <xf numFmtId="0" fontId="50" fillId="7" borderId="17" xfId="0" applyFont="1" applyFill="1" applyBorder="1" applyAlignment="1">
      <alignment vertical="center" wrapText="1"/>
    </xf>
    <xf numFmtId="0" fontId="50" fillId="7" borderId="10" xfId="0" applyFont="1" applyFill="1" applyBorder="1" applyAlignment="1">
      <alignment vertical="center" wrapText="1"/>
    </xf>
    <xf numFmtId="0" fontId="52" fillId="7" borderId="10" xfId="0" applyFont="1" applyFill="1" applyBorder="1" applyAlignment="1">
      <alignment horizontal="center" vertical="center"/>
    </xf>
    <xf numFmtId="0" fontId="52" fillId="7" borderId="10" xfId="0" quotePrefix="1" applyFont="1" applyFill="1" applyBorder="1" applyAlignment="1">
      <alignment vertical="center" wrapText="1"/>
    </xf>
    <xf numFmtId="3" fontId="50" fillId="7" borderId="8" xfId="31" applyNumberFormat="1" applyFont="1" applyFill="1" applyBorder="1" applyAlignment="1">
      <alignment vertical="center"/>
    </xf>
    <xf numFmtId="3" fontId="50" fillId="7" borderId="9" xfId="31" applyNumberFormat="1" applyFont="1" applyFill="1" applyBorder="1" applyAlignment="1">
      <alignment vertical="center"/>
    </xf>
    <xf numFmtId="3" fontId="50" fillId="7" borderId="15" xfId="31" applyNumberFormat="1" applyFont="1" applyFill="1" applyBorder="1" applyAlignment="1">
      <alignment vertical="center"/>
    </xf>
    <xf numFmtId="0" fontId="50" fillId="7" borderId="9" xfId="0" applyFont="1" applyFill="1" applyBorder="1" applyAlignment="1">
      <alignment horizontal="justify" vertical="center"/>
    </xf>
    <xf numFmtId="0" fontId="50" fillId="7" borderId="9" xfId="8" applyFont="1" applyFill="1" applyBorder="1" applyAlignment="1">
      <alignment horizontal="justify" vertical="center"/>
    </xf>
    <xf numFmtId="0" fontId="50" fillId="7" borderId="9" xfId="0" applyFont="1" applyFill="1" applyBorder="1" applyAlignment="1">
      <alignment horizontal="left" vertical="center" wrapText="1"/>
    </xf>
    <xf numFmtId="3" fontId="50" fillId="7" borderId="17" xfId="8" applyNumberFormat="1" applyFont="1" applyFill="1" applyBorder="1" applyAlignment="1">
      <alignment vertical="center"/>
    </xf>
    <xf numFmtId="0" fontId="52" fillId="7" borderId="17" xfId="8" applyFont="1" applyFill="1" applyBorder="1" applyAlignment="1">
      <alignment horizontal="justify" vertical="center"/>
    </xf>
    <xf numFmtId="3" fontId="50" fillId="7" borderId="17" xfId="31" applyNumberFormat="1" applyFont="1" applyFill="1" applyBorder="1" applyAlignment="1">
      <alignment vertical="center"/>
    </xf>
    <xf numFmtId="0" fontId="50" fillId="7" borderId="15" xfId="0" applyFont="1" applyFill="1" applyBorder="1" applyAlignment="1">
      <alignment vertical="center"/>
    </xf>
    <xf numFmtId="164" fontId="50" fillId="7" borderId="9" xfId="7" applyNumberFormat="1" applyFont="1" applyFill="1" applyBorder="1" applyAlignment="1">
      <alignment vertical="center"/>
    </xf>
    <xf numFmtId="0" fontId="50" fillId="7" borderId="17" xfId="0" quotePrefix="1" applyFont="1" applyFill="1" applyBorder="1" applyAlignment="1">
      <alignment vertical="center"/>
    </xf>
    <xf numFmtId="0" fontId="50" fillId="7" borderId="0" xfId="0" quotePrefix="1" applyFont="1" applyFill="1" applyBorder="1" applyAlignment="1">
      <alignment horizontal="center" vertical="center" wrapText="1"/>
    </xf>
    <xf numFmtId="3" fontId="50" fillId="7" borderId="10" xfId="31" quotePrefix="1" applyNumberFormat="1" applyFont="1" applyFill="1" applyBorder="1" applyAlignment="1">
      <alignment vertical="center"/>
    </xf>
    <xf numFmtId="0" fontId="52" fillId="6" borderId="15" xfId="0" applyFont="1" applyFill="1" applyBorder="1" applyAlignment="1">
      <alignment vertical="center" wrapText="1"/>
    </xf>
    <xf numFmtId="166" fontId="52" fillId="0" borderId="15" xfId="31" quotePrefix="1" applyNumberFormat="1" applyFont="1" applyFill="1" applyBorder="1" applyAlignment="1">
      <alignment vertical="center" wrapText="1"/>
    </xf>
    <xf numFmtId="0" fontId="50" fillId="6" borderId="9" xfId="0" applyFont="1" applyFill="1" applyBorder="1" applyAlignment="1">
      <alignment horizontal="left" vertical="center" wrapText="1" indent="1"/>
    </xf>
    <xf numFmtId="166" fontId="50" fillId="0" borderId="9" xfId="31" quotePrefix="1" applyNumberFormat="1" applyFont="1" applyFill="1" applyBorder="1" applyAlignment="1">
      <alignment vertical="center"/>
    </xf>
    <xf numFmtId="166" fontId="50" fillId="0" borderId="9" xfId="31" quotePrefix="1" applyNumberFormat="1" applyFont="1" applyFill="1" applyBorder="1" applyAlignment="1">
      <alignment vertical="center" wrapText="1"/>
    </xf>
    <xf numFmtId="166" fontId="50" fillId="0" borderId="9" xfId="31" quotePrefix="1" applyNumberFormat="1" applyFont="1" applyBorder="1" applyAlignment="1">
      <alignment vertical="center"/>
    </xf>
    <xf numFmtId="0" fontId="50" fillId="6" borderId="10" xfId="0" applyFont="1" applyFill="1" applyBorder="1" applyAlignment="1">
      <alignment vertical="center" wrapText="1"/>
    </xf>
    <xf numFmtId="0" fontId="50" fillId="6" borderId="10" xfId="0" applyFont="1" applyFill="1" applyBorder="1" applyAlignment="1">
      <alignment horizontal="left" vertical="center" wrapText="1" indent="1"/>
    </xf>
    <xf numFmtId="166" fontId="50" fillId="0" borderId="10" xfId="31" quotePrefix="1" applyNumberFormat="1" applyFont="1" applyBorder="1" applyAlignment="1">
      <alignment vertical="center"/>
    </xf>
    <xf numFmtId="0" fontId="76" fillId="0" borderId="0" xfId="0" applyFont="1" applyBorder="1" applyAlignment="1">
      <alignment vertical="center" wrapText="1"/>
    </xf>
    <xf numFmtId="0" fontId="64" fillId="0" borderId="0" xfId="0" applyFont="1" applyBorder="1" applyAlignment="1">
      <alignment horizontal="center" vertical="center" wrapText="1"/>
    </xf>
    <xf numFmtId="0" fontId="64" fillId="0" borderId="4" xfId="0" applyFont="1" applyBorder="1" applyAlignment="1">
      <alignment horizontal="center" vertical="center" wrapText="1"/>
    </xf>
    <xf numFmtId="0" fontId="64" fillId="7" borderId="0" xfId="0" applyFont="1" applyFill="1" applyBorder="1" applyAlignment="1">
      <alignment vertical="center" wrapText="1"/>
    </xf>
    <xf numFmtId="0" fontId="50" fillId="0" borderId="15" xfId="0" applyFont="1" applyBorder="1" applyAlignment="1">
      <alignment vertical="center" wrapText="1"/>
    </xf>
    <xf numFmtId="0" fontId="50" fillId="0" borderId="9" xfId="0" applyFont="1" applyBorder="1" applyAlignment="1">
      <alignment vertical="center" wrapText="1"/>
    </xf>
    <xf numFmtId="0" fontId="76" fillId="0" borderId="0" xfId="0" applyFont="1" applyBorder="1"/>
    <xf numFmtId="3" fontId="50" fillId="0" borderId="10" xfId="0" applyNumberFormat="1" applyFont="1" applyBorder="1" applyAlignment="1">
      <alignment horizontal="center" vertical="center" wrapText="1"/>
    </xf>
    <xf numFmtId="0" fontId="50" fillId="0" borderId="8" xfId="0" applyFont="1" applyFill="1" applyBorder="1" applyAlignment="1">
      <alignment horizontal="center" vertical="center" wrapText="1"/>
    </xf>
    <xf numFmtId="0" fontId="50" fillId="0" borderId="8" xfId="0" applyFont="1" applyFill="1" applyBorder="1" applyAlignment="1">
      <alignment vertical="center" wrapText="1"/>
    </xf>
    <xf numFmtId="3" fontId="50" fillId="0" borderId="8" xfId="0" applyNumberFormat="1" applyFont="1" applyFill="1" applyBorder="1" applyAlignment="1">
      <alignment horizontal="center" vertical="center" wrapText="1"/>
    </xf>
    <xf numFmtId="3" fontId="50" fillId="0" borderId="9" xfId="0" applyNumberFormat="1" applyFont="1" applyFill="1" applyBorder="1" applyAlignment="1">
      <alignment horizontal="center" vertical="center" wrapText="1"/>
    </xf>
    <xf numFmtId="3" fontId="50" fillId="0" borderId="11"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50" fillId="6" borderId="0" xfId="0" applyFont="1" applyFill="1" applyBorder="1" applyAlignment="1">
      <alignment vertical="center" wrapText="1"/>
    </xf>
    <xf numFmtId="0" fontId="50" fillId="6" borderId="0" xfId="0" applyFont="1" applyFill="1" applyBorder="1" applyAlignment="1">
      <alignment horizontal="center" vertical="center" wrapText="1"/>
    </xf>
    <xf numFmtId="3" fontId="50" fillId="6" borderId="0" xfId="0" applyNumberFormat="1" applyFont="1" applyFill="1" applyBorder="1" applyAlignment="1">
      <alignment vertical="center" wrapText="1"/>
    </xf>
    <xf numFmtId="0" fontId="50" fillId="0" borderId="0" xfId="0" applyFont="1" applyBorder="1" applyAlignment="1">
      <alignment horizontal="center" vertical="center"/>
    </xf>
    <xf numFmtId="3" fontId="50" fillId="0" borderId="0" xfId="0" applyNumberFormat="1" applyFont="1" applyBorder="1" applyAlignment="1">
      <alignment vertical="center"/>
    </xf>
    <xf numFmtId="0" fontId="50" fillId="0" borderId="7" xfId="0" applyFont="1" applyBorder="1" applyAlignment="1">
      <alignment horizontal="center" vertical="center"/>
    </xf>
    <xf numFmtId="0" fontId="50" fillId="6" borderId="15" xfId="0" applyFont="1" applyFill="1" applyBorder="1" applyAlignment="1">
      <alignment horizontal="center" vertical="center" wrapText="1"/>
    </xf>
    <xf numFmtId="0" fontId="50" fillId="6" borderId="15" xfId="0" applyFont="1" applyFill="1" applyBorder="1" applyAlignment="1">
      <alignment vertical="center" wrapText="1"/>
    </xf>
    <xf numFmtId="3" fontId="50" fillId="6" borderId="15" xfId="0" applyNumberFormat="1" applyFont="1" applyFill="1" applyBorder="1" applyAlignment="1">
      <alignment vertical="center" wrapText="1"/>
    </xf>
    <xf numFmtId="0" fontId="50" fillId="6" borderId="9" xfId="0" applyFont="1" applyFill="1" applyBorder="1" applyAlignment="1">
      <alignment horizontal="center" vertical="center" wrapText="1"/>
    </xf>
    <xf numFmtId="0" fontId="50" fillId="6" borderId="17" xfId="0" applyFont="1" applyFill="1" applyBorder="1" applyAlignment="1">
      <alignment horizontal="center" vertical="center" wrapText="1"/>
    </xf>
    <xf numFmtId="3" fontId="50" fillId="6" borderId="17" xfId="0" applyNumberFormat="1" applyFont="1" applyFill="1" applyBorder="1" applyAlignment="1">
      <alignment vertical="center" wrapText="1"/>
    </xf>
    <xf numFmtId="0" fontId="52" fillId="6" borderId="17" xfId="0" applyFont="1" applyFill="1" applyBorder="1" applyAlignment="1">
      <alignment vertical="center" wrapText="1"/>
    </xf>
    <xf numFmtId="0" fontId="64" fillId="7" borderId="12" xfId="0" applyFont="1" applyFill="1" applyBorder="1" applyAlignment="1">
      <alignment vertical="center"/>
    </xf>
    <xf numFmtId="0" fontId="52" fillId="7" borderId="12" xfId="0" applyFont="1" applyFill="1" applyBorder="1" applyAlignment="1">
      <alignment vertical="center"/>
    </xf>
    <xf numFmtId="9" fontId="52" fillId="7" borderId="12" xfId="7" applyFont="1" applyFill="1" applyBorder="1" applyAlignment="1">
      <alignment vertical="center"/>
    </xf>
    <xf numFmtId="0" fontId="15" fillId="0" borderId="0" xfId="0" applyFont="1" applyAlignment="1"/>
    <xf numFmtId="166" fontId="50" fillId="0" borderId="9" xfId="31" applyNumberFormat="1" applyFont="1" applyBorder="1" applyAlignment="1">
      <alignment vertical="center"/>
    </xf>
    <xf numFmtId="166" fontId="50" fillId="0" borderId="9" xfId="31" applyNumberFormat="1" applyFont="1" applyBorder="1" applyAlignment="1">
      <alignment vertical="center" wrapText="1"/>
    </xf>
    <xf numFmtId="166" fontId="50" fillId="7" borderId="9" xfId="31" applyNumberFormat="1" applyFont="1" applyFill="1" applyBorder="1" applyAlignment="1">
      <alignment vertical="center" wrapText="1"/>
    </xf>
    <xf numFmtId="0" fontId="52" fillId="0" borderId="17" xfId="0" applyFont="1" applyBorder="1" applyAlignment="1">
      <alignment horizontal="center" vertical="center"/>
    </xf>
    <xf numFmtId="0" fontId="52" fillId="0" borderId="17" xfId="0" applyFont="1" applyBorder="1" applyAlignment="1">
      <alignment vertical="center" wrapText="1"/>
    </xf>
    <xf numFmtId="166" fontId="52" fillId="0" borderId="17" xfId="31" applyNumberFormat="1" applyFont="1" applyBorder="1" applyAlignment="1">
      <alignment vertical="center"/>
    </xf>
    <xf numFmtId="166" fontId="52" fillId="7" borderId="15" xfId="31" applyNumberFormat="1" applyFont="1" applyFill="1" applyBorder="1" applyAlignment="1">
      <alignment vertical="center" wrapText="1"/>
    </xf>
    <xf numFmtId="166" fontId="52" fillId="7" borderId="15" xfId="31" applyNumberFormat="1" applyFont="1" applyFill="1" applyBorder="1" applyAlignment="1">
      <alignment vertical="center"/>
    </xf>
    <xf numFmtId="166" fontId="52" fillId="7" borderId="9" xfId="31" applyNumberFormat="1" applyFont="1" applyFill="1" applyBorder="1" applyAlignment="1">
      <alignment vertical="center" wrapText="1"/>
    </xf>
    <xf numFmtId="166" fontId="52" fillId="7" borderId="9" xfId="31" applyNumberFormat="1" applyFont="1" applyFill="1" applyBorder="1" applyAlignment="1">
      <alignment vertical="center"/>
    </xf>
    <xf numFmtId="166" fontId="52" fillId="7" borderId="9" xfId="31" quotePrefix="1" applyNumberFormat="1" applyFont="1" applyFill="1" applyBorder="1" applyAlignment="1">
      <alignment vertical="center" wrapText="1"/>
    </xf>
    <xf numFmtId="0" fontId="90" fillId="0" borderId="0" xfId="11" applyFont="1"/>
    <xf numFmtId="0" fontId="61" fillId="0" borderId="0" xfId="11" applyFont="1"/>
    <xf numFmtId="0" fontId="64" fillId="0" borderId="0" xfId="11" applyFont="1" applyBorder="1" applyAlignment="1">
      <alignment vertical="center" wrapText="1"/>
    </xf>
    <xf numFmtId="0" fontId="76" fillId="7" borderId="0" xfId="13" applyFont="1" applyFill="1" applyBorder="1" applyAlignment="1">
      <alignment horizontal="center" vertical="center" wrapText="1"/>
    </xf>
    <xf numFmtId="0" fontId="76" fillId="0" borderId="0" xfId="11" applyFont="1" applyBorder="1"/>
    <xf numFmtId="49" fontId="76" fillId="0" borderId="0" xfId="14" applyNumberFormat="1" applyFont="1" applyBorder="1" applyAlignment="1">
      <alignment horizontal="center" vertical="center" wrapText="1"/>
    </xf>
    <xf numFmtId="3" fontId="50" fillId="7" borderId="0" xfId="13" applyNumberFormat="1" applyFont="1" applyFill="1" applyBorder="1" applyAlignment="1">
      <alignment horizontal="right" vertical="center" wrapText="1"/>
    </xf>
    <xf numFmtId="0" fontId="50" fillId="0" borderId="0" xfId="11" applyFont="1" applyBorder="1"/>
    <xf numFmtId="3" fontId="50" fillId="7" borderId="13" xfId="13" applyNumberFormat="1" applyFont="1" applyFill="1" applyBorder="1" applyAlignment="1">
      <alignment horizontal="right" vertical="center" wrapText="1"/>
    </xf>
    <xf numFmtId="3" fontId="50" fillId="7" borderId="9" xfId="13" applyNumberFormat="1" applyFont="1" applyFill="1" applyBorder="1" applyAlignment="1">
      <alignment horizontal="right" vertical="center" wrapText="1"/>
    </xf>
    <xf numFmtId="3" fontId="50" fillId="7" borderId="10" xfId="13" applyNumberFormat="1" applyFont="1" applyFill="1" applyBorder="1" applyAlignment="1">
      <alignment horizontal="right" vertical="center" wrapText="1"/>
    </xf>
    <xf numFmtId="49" fontId="64" fillId="0" borderId="0" xfId="14" applyNumberFormat="1" applyFont="1" applyBorder="1" applyAlignment="1">
      <alignment horizontal="center" vertical="center" wrapText="1"/>
    </xf>
    <xf numFmtId="0" fontId="64" fillId="0" borderId="0" xfId="11" applyFont="1" applyBorder="1"/>
    <xf numFmtId="0" fontId="64" fillId="0" borderId="0" xfId="15" applyFont="1" applyBorder="1" applyAlignment="1">
      <alignment vertical="center" wrapText="1"/>
    </xf>
    <xf numFmtId="0" fontId="76" fillId="0" borderId="0" xfId="15" applyFont="1" applyBorder="1"/>
    <xf numFmtId="0" fontId="50" fillId="0" borderId="0" xfId="15" applyFont="1" applyBorder="1"/>
    <xf numFmtId="0" fontId="52" fillId="0" borderId="0" xfId="15" applyFont="1" applyBorder="1" applyAlignment="1">
      <alignment vertical="center" wrapText="1"/>
    </xf>
    <xf numFmtId="0" fontId="50" fillId="0" borderId="13" xfId="16" applyFont="1" applyBorder="1" applyAlignment="1">
      <alignment vertical="center" wrapText="1"/>
    </xf>
    <xf numFmtId="0" fontId="50" fillId="0" borderId="9" xfId="16" applyFont="1" applyBorder="1" applyAlignment="1">
      <alignment vertical="center" wrapText="1"/>
    </xf>
    <xf numFmtId="0" fontId="50" fillId="0" borderId="10" xfId="16" applyFont="1" applyBorder="1" applyAlignment="1">
      <alignment vertical="center" wrapText="1"/>
    </xf>
    <xf numFmtId="0" fontId="50" fillId="0" borderId="15" xfId="16" applyFont="1" applyBorder="1" applyAlignment="1">
      <alignment vertical="center" wrapText="1"/>
    </xf>
    <xf numFmtId="3" fontId="50" fillId="7" borderId="15" xfId="13" applyNumberFormat="1" applyFont="1" applyFill="1" applyBorder="1" applyAlignment="1">
      <alignment horizontal="right" vertical="center" wrapText="1"/>
    </xf>
    <xf numFmtId="0" fontId="76" fillId="0" borderId="0" xfId="16" applyFont="1" applyBorder="1"/>
    <xf numFmtId="0" fontId="83" fillId="0" borderId="0" xfId="15" applyFont="1" applyBorder="1" applyAlignment="1">
      <alignment horizontal="center" vertical="center" wrapText="1"/>
    </xf>
    <xf numFmtId="0" fontId="50" fillId="0" borderId="0" xfId="16" applyFont="1" applyBorder="1"/>
    <xf numFmtId="0" fontId="101" fillId="0" borderId="0" xfId="16" applyFont="1" applyBorder="1" applyAlignment="1">
      <alignment horizontal="justify"/>
    </xf>
    <xf numFmtId="0" fontId="64" fillId="0" borderId="0" xfId="16" applyFont="1" applyBorder="1" applyAlignment="1">
      <alignment horizontal="center" vertical="center" wrapText="1"/>
    </xf>
    <xf numFmtId="0" fontId="64" fillId="0" borderId="0" xfId="16" applyFont="1" applyBorder="1"/>
    <xf numFmtId="0" fontId="76" fillId="7" borderId="0" xfId="16" applyFont="1" applyFill="1" applyAlignment="1">
      <alignment vertical="center"/>
    </xf>
    <xf numFmtId="0" fontId="102" fillId="0" borderId="0" xfId="16" applyFont="1"/>
    <xf numFmtId="0" fontId="76" fillId="0" borderId="0" xfId="16" applyFont="1" applyAlignment="1">
      <alignment vertical="center"/>
    </xf>
    <xf numFmtId="165" fontId="64" fillId="0" borderId="0" xfId="16" applyNumberFormat="1" applyFont="1" applyAlignment="1">
      <alignment vertical="center"/>
    </xf>
    <xf numFmtId="0" fontId="76" fillId="0" borderId="0" xfId="16" applyFont="1" applyBorder="1" applyAlignment="1">
      <alignment vertical="center"/>
    </xf>
    <xf numFmtId="0" fontId="76" fillId="7" borderId="0" xfId="16" applyFont="1" applyFill="1" applyBorder="1" applyAlignment="1">
      <alignment vertical="center"/>
    </xf>
    <xf numFmtId="0" fontId="50" fillId="7" borderId="0" xfId="16" applyFont="1" applyFill="1" applyBorder="1" applyAlignment="1">
      <alignment vertical="center"/>
    </xf>
    <xf numFmtId="0" fontId="50" fillId="7" borderId="15" xfId="16" applyFont="1" applyFill="1" applyBorder="1" applyAlignment="1">
      <alignment vertical="center"/>
    </xf>
    <xf numFmtId="0" fontId="50" fillId="7" borderId="9" xfId="16" applyFont="1" applyFill="1" applyBorder="1" applyAlignment="1">
      <alignment vertical="center"/>
    </xf>
    <xf numFmtId="164" fontId="50" fillId="7" borderId="9" xfId="19" applyNumberFormat="1" applyFont="1" applyFill="1" applyBorder="1" applyAlignment="1">
      <alignment horizontal="right" vertical="center"/>
    </xf>
    <xf numFmtId="0" fontId="50" fillId="7" borderId="10" xfId="16" applyFont="1" applyFill="1" applyBorder="1" applyAlignment="1">
      <alignment vertical="center"/>
    </xf>
    <xf numFmtId="3" fontId="50" fillId="7" borderId="15" xfId="16" applyNumberFormat="1" applyFont="1" applyFill="1" applyBorder="1" applyAlignment="1">
      <alignment horizontal="right" vertical="center"/>
    </xf>
    <xf numFmtId="3" fontId="50" fillId="7" borderId="9" xfId="16" applyNumberFormat="1" applyFont="1" applyFill="1" applyBorder="1" applyAlignment="1">
      <alignment horizontal="right" vertical="center"/>
    </xf>
    <xf numFmtId="0" fontId="52" fillId="7" borderId="17" xfId="16" applyFont="1" applyFill="1" applyBorder="1" applyAlignment="1">
      <alignment vertical="center"/>
    </xf>
    <xf numFmtId="0" fontId="50" fillId="7" borderId="17" xfId="16" applyFont="1" applyFill="1" applyBorder="1" applyAlignment="1">
      <alignment vertical="center"/>
    </xf>
    <xf numFmtId="14" fontId="64" fillId="7" borderId="14" xfId="16" quotePrefix="1" applyNumberFormat="1" applyFont="1" applyFill="1" applyBorder="1" applyAlignment="1">
      <alignment horizontal="right" vertical="center"/>
    </xf>
    <xf numFmtId="3" fontId="52" fillId="7" borderId="17" xfId="16" applyNumberFormat="1" applyFont="1" applyFill="1" applyBorder="1" applyAlignment="1">
      <alignment horizontal="right" vertical="center"/>
    </xf>
    <xf numFmtId="164" fontId="52" fillId="7" borderId="15" xfId="19" applyNumberFormat="1" applyFont="1" applyFill="1" applyBorder="1" applyAlignment="1">
      <alignment horizontal="right" vertical="center"/>
    </xf>
    <xf numFmtId="164" fontId="52" fillId="7" borderId="9" xfId="19" applyNumberFormat="1" applyFont="1" applyFill="1" applyBorder="1" applyAlignment="1">
      <alignment horizontal="right" vertical="center" wrapText="1"/>
    </xf>
    <xf numFmtId="164" fontId="52" fillId="7" borderId="9" xfId="19" applyNumberFormat="1" applyFont="1" applyFill="1" applyBorder="1" applyAlignment="1">
      <alignment horizontal="right" vertical="center"/>
    </xf>
    <xf numFmtId="164" fontId="52" fillId="7" borderId="10" xfId="20" applyNumberFormat="1" applyFont="1" applyFill="1" applyBorder="1" applyAlignment="1">
      <alignment horizontal="right" vertical="center"/>
    </xf>
    <xf numFmtId="0" fontId="103" fillId="7" borderId="0" xfId="6" applyFont="1" applyFill="1" applyBorder="1" applyAlignment="1">
      <alignment horizontal="center" vertical="center" wrapText="1"/>
    </xf>
    <xf numFmtId="0" fontId="64" fillId="7" borderId="0" xfId="16" applyFont="1" applyFill="1" applyBorder="1" applyAlignment="1">
      <alignment vertical="center"/>
    </xf>
    <xf numFmtId="3" fontId="64" fillId="7" borderId="0" xfId="16" quotePrefix="1" applyNumberFormat="1" applyFont="1" applyFill="1" applyBorder="1" applyAlignment="1">
      <alignment horizontal="right" vertical="center"/>
    </xf>
    <xf numFmtId="3" fontId="76" fillId="7" borderId="0" xfId="16" applyNumberFormat="1" applyFont="1" applyFill="1" applyBorder="1" applyAlignment="1">
      <alignment vertical="center"/>
    </xf>
    <xf numFmtId="0" fontId="76" fillId="7" borderId="0" xfId="16" applyFont="1" applyFill="1" applyBorder="1"/>
    <xf numFmtId="3" fontId="76" fillId="7" borderId="0" xfId="16" applyNumberFormat="1" applyFont="1" applyFill="1" applyBorder="1"/>
    <xf numFmtId="6" fontId="8" fillId="7" borderId="0" xfId="16" applyNumberFormat="1" applyFont="1" applyFill="1" applyBorder="1" applyAlignment="1">
      <alignment horizontal="left" vertical="center"/>
    </xf>
    <xf numFmtId="0" fontId="8" fillId="7" borderId="0" xfId="16" applyFont="1" applyFill="1" applyBorder="1"/>
    <xf numFmtId="6" fontId="50" fillId="7" borderId="0" xfId="16" applyNumberFormat="1" applyFont="1" applyFill="1" applyBorder="1" applyAlignment="1">
      <alignment horizontal="right" vertical="center"/>
    </xf>
    <xf numFmtId="0" fontId="58" fillId="7" borderId="0" xfId="16" applyFont="1" applyFill="1" applyBorder="1" applyAlignment="1">
      <alignment horizontal="left" wrapText="1"/>
    </xf>
    <xf numFmtId="0" fontId="8" fillId="7" borderId="0" xfId="16" applyFont="1" applyFill="1" applyBorder="1" applyAlignment="1">
      <alignment horizontal="left" vertical="center" wrapText="1"/>
    </xf>
    <xf numFmtId="0" fontId="57" fillId="7" borderId="0" xfId="16" applyFont="1" applyFill="1" applyBorder="1"/>
    <xf numFmtId="3" fontId="64" fillId="7" borderId="7" xfId="16" quotePrefix="1" applyNumberFormat="1" applyFont="1" applyFill="1" applyBorder="1" applyAlignment="1">
      <alignment horizontal="right" vertical="center"/>
    </xf>
    <xf numFmtId="0" fontId="50" fillId="7" borderId="0" xfId="16" applyFont="1" applyFill="1" applyBorder="1" applyAlignment="1">
      <alignment horizontal="left" vertical="center"/>
    </xf>
    <xf numFmtId="167" fontId="50" fillId="7" borderId="0" xfId="31" applyNumberFormat="1" applyFont="1" applyFill="1" applyBorder="1" applyAlignment="1">
      <alignment vertical="center"/>
    </xf>
    <xf numFmtId="167" fontId="52" fillId="7" borderId="12" xfId="31" applyNumberFormat="1" applyFont="1" applyFill="1" applyBorder="1" applyAlignment="1">
      <alignment vertical="center"/>
    </xf>
    <xf numFmtId="0" fontId="104" fillId="7" borderId="0" xfId="16" applyFont="1" applyFill="1"/>
    <xf numFmtId="0" fontId="50" fillId="7" borderId="8" xfId="16" applyFont="1" applyFill="1" applyBorder="1" applyAlignment="1">
      <alignment horizontal="left" vertical="center"/>
    </xf>
    <xf numFmtId="0" fontId="50" fillId="7" borderId="8" xfId="16" applyFont="1" applyFill="1" applyBorder="1" applyAlignment="1">
      <alignment vertical="center"/>
    </xf>
    <xf numFmtId="167" fontId="50" fillId="7" borderId="8" xfId="31" applyNumberFormat="1" applyFont="1" applyFill="1" applyBorder="1" applyAlignment="1">
      <alignment vertical="center"/>
    </xf>
    <xf numFmtId="0" fontId="50" fillId="7" borderId="9" xfId="16" applyFont="1" applyFill="1" applyBorder="1" applyAlignment="1">
      <alignment horizontal="left" vertical="center"/>
    </xf>
    <xf numFmtId="167" fontId="50" fillId="7" borderId="9" xfId="31" applyNumberFormat="1" applyFont="1" applyFill="1" applyBorder="1" applyAlignment="1">
      <alignment vertical="center"/>
    </xf>
    <xf numFmtId="0" fontId="50" fillId="7" borderId="17" xfId="16" applyFont="1" applyFill="1" applyBorder="1" applyAlignment="1">
      <alignment horizontal="left" vertical="center"/>
    </xf>
    <xf numFmtId="167" fontId="50" fillId="7" borderId="17" xfId="31" applyNumberFormat="1" applyFont="1" applyFill="1" applyBorder="1" applyAlignment="1">
      <alignment vertical="center"/>
    </xf>
    <xf numFmtId="0" fontId="50" fillId="7" borderId="15" xfId="16" applyFont="1" applyFill="1" applyBorder="1" applyAlignment="1">
      <alignment horizontal="left" vertical="center"/>
    </xf>
    <xf numFmtId="167" fontId="50" fillId="7" borderId="15" xfId="31" applyNumberFormat="1" applyFont="1" applyFill="1" applyBorder="1" applyAlignment="1">
      <alignment vertical="center"/>
    </xf>
    <xf numFmtId="0" fontId="50" fillId="7" borderId="9" xfId="16" applyFont="1" applyFill="1" applyBorder="1" applyAlignment="1">
      <alignment horizontal="left" vertical="center" wrapText="1"/>
    </xf>
    <xf numFmtId="0" fontId="50" fillId="7" borderId="17" xfId="16" applyFont="1" applyFill="1" applyBorder="1" applyAlignment="1">
      <alignment horizontal="left" vertical="center" wrapText="1"/>
    </xf>
    <xf numFmtId="0" fontId="52" fillId="7" borderId="0" xfId="16" applyFont="1" applyFill="1" applyBorder="1" applyAlignment="1">
      <alignment horizontal="right" vertical="top"/>
    </xf>
    <xf numFmtId="0" fontId="52" fillId="7" borderId="0" xfId="16" applyFont="1" applyFill="1" applyBorder="1" applyAlignment="1">
      <alignment horizontal="right" wrapText="1"/>
    </xf>
    <xf numFmtId="0" fontId="50" fillId="7" borderId="0" xfId="16" applyFont="1" applyFill="1" applyBorder="1" applyAlignment="1">
      <alignment horizontal="right"/>
    </xf>
    <xf numFmtId="0" fontId="106" fillId="7" borderId="0" xfId="16" applyFont="1" applyFill="1" applyBorder="1" applyAlignment="1">
      <alignment vertical="center" wrapText="1"/>
    </xf>
    <xf numFmtId="0" fontId="107" fillId="7" borderId="0" xfId="16" applyFont="1" applyFill="1" applyBorder="1" applyAlignment="1">
      <alignment horizontal="right" vertical="center"/>
    </xf>
    <xf numFmtId="0" fontId="50" fillId="7" borderId="0" xfId="16" applyFont="1" applyFill="1" applyBorder="1"/>
    <xf numFmtId="0" fontId="64" fillId="9" borderId="0" xfId="32" applyFont="1" applyFill="1" applyBorder="1" applyAlignment="1">
      <alignment horizontal="center" vertical="center" wrapText="1"/>
    </xf>
    <xf numFmtId="0" fontId="64" fillId="7" borderId="0" xfId="32" applyFont="1" applyFill="1" applyBorder="1" applyAlignment="1">
      <alignment horizontal="center" vertical="center"/>
    </xf>
    <xf numFmtId="0" fontId="64" fillId="9" borderId="0" xfId="32" quotePrefix="1" applyFont="1" applyFill="1" applyBorder="1" applyAlignment="1">
      <alignment horizontal="center" vertical="center" wrapText="1"/>
    </xf>
    <xf numFmtId="0" fontId="84" fillId="7" borderId="0" xfId="16" applyFont="1" applyFill="1" applyBorder="1" applyAlignment="1">
      <alignment horizontal="left" wrapText="1"/>
    </xf>
    <xf numFmtId="3" fontId="76" fillId="0" borderId="0" xfId="28" applyNumberFormat="1" applyFont="1" applyFill="1" applyBorder="1" applyAlignment="1">
      <alignment horizontal="center" vertical="center" wrapText="1"/>
    </xf>
    <xf numFmtId="3" fontId="76" fillId="7" borderId="0" xfId="28" applyNumberFormat="1" applyFont="1" applyFill="1" applyBorder="1" applyAlignment="1">
      <alignment horizontal="center" vertical="center" wrapText="1"/>
    </xf>
    <xf numFmtId="0" fontId="52" fillId="7" borderId="12" xfId="16" applyFont="1" applyFill="1" applyBorder="1" applyAlignment="1">
      <alignment horizontal="left" vertical="center" wrapText="1"/>
    </xf>
    <xf numFmtId="0" fontId="64" fillId="9" borderId="12" xfId="32" applyFont="1" applyFill="1" applyBorder="1" applyAlignment="1">
      <alignment horizontal="left" vertical="center" wrapText="1"/>
    </xf>
    <xf numFmtId="0" fontId="64" fillId="7" borderId="12" xfId="32" applyFont="1" applyFill="1" applyBorder="1" applyAlignment="1">
      <alignment horizontal="left" vertical="center"/>
    </xf>
    <xf numFmtId="0" fontId="64" fillId="7" borderId="12" xfId="16" applyFont="1" applyFill="1" applyBorder="1" applyAlignment="1">
      <alignment horizontal="left" vertical="center"/>
    </xf>
    <xf numFmtId="0" fontId="52" fillId="7" borderId="0" xfId="16" applyFont="1" applyFill="1" applyBorder="1" applyAlignment="1">
      <alignment horizontal="left" wrapText="1"/>
    </xf>
    <xf numFmtId="3" fontId="50" fillId="0" borderId="0" xfId="28" applyNumberFormat="1" applyFont="1" applyFill="1" applyBorder="1" applyAlignment="1">
      <alignment horizontal="center" vertical="center" wrapText="1"/>
    </xf>
    <xf numFmtId="0" fontId="50" fillId="7" borderId="15" xfId="16" applyFont="1" applyFill="1" applyBorder="1" applyAlignment="1">
      <alignment vertical="center" wrapText="1"/>
    </xf>
    <xf numFmtId="3" fontId="50" fillId="9" borderId="15" xfId="32" applyNumberFormat="1" applyFont="1" applyFill="1" applyBorder="1" applyAlignment="1">
      <alignment vertical="center" wrapText="1"/>
    </xf>
    <xf numFmtId="3" fontId="50" fillId="7" borderId="15" xfId="32" applyNumberFormat="1" applyFont="1" applyFill="1" applyBorder="1" applyAlignment="1">
      <alignment horizontal="right" vertical="center"/>
    </xf>
    <xf numFmtId="0" fontId="50" fillId="7" borderId="9" xfId="16" applyFont="1" applyFill="1" applyBorder="1" applyAlignment="1">
      <alignment vertical="center" wrapText="1"/>
    </xf>
    <xf numFmtId="3" fontId="50" fillId="9" borderId="9" xfId="32" applyNumberFormat="1" applyFont="1" applyFill="1" applyBorder="1" applyAlignment="1">
      <alignment vertical="center" wrapText="1"/>
    </xf>
    <xf numFmtId="3" fontId="50" fillId="7" borderId="9" xfId="32" applyNumberFormat="1" applyFont="1" applyFill="1" applyBorder="1" applyAlignment="1">
      <alignment horizontal="right" vertical="center"/>
    </xf>
    <xf numFmtId="0" fontId="50" fillId="7" borderId="17" xfId="16" applyFont="1" applyFill="1" applyBorder="1" applyAlignment="1">
      <alignment vertical="center" wrapText="1"/>
    </xf>
    <xf numFmtId="3" fontId="50" fillId="9" borderId="17" xfId="32" applyNumberFormat="1" applyFont="1" applyFill="1" applyBorder="1" applyAlignment="1">
      <alignment vertical="center" wrapText="1"/>
    </xf>
    <xf numFmtId="3" fontId="50" fillId="7" borderId="17" xfId="32" applyNumberFormat="1" applyFont="1" applyFill="1" applyBorder="1" applyAlignment="1">
      <alignment horizontal="right" vertical="center"/>
    </xf>
    <xf numFmtId="164" fontId="50" fillId="9" borderId="15" xfId="20" applyNumberFormat="1" applyFont="1" applyFill="1" applyBorder="1" applyAlignment="1">
      <alignment vertical="center" wrapText="1"/>
    </xf>
    <xf numFmtId="164" fontId="50" fillId="7" borderId="15" xfId="32" applyNumberFormat="1" applyFont="1" applyFill="1" applyBorder="1" applyAlignment="1">
      <alignment horizontal="right" vertical="center"/>
    </xf>
    <xf numFmtId="164" fontId="50" fillId="9" borderId="9" xfId="20" applyNumberFormat="1" applyFont="1" applyFill="1" applyBorder="1" applyAlignment="1">
      <alignment vertical="center" wrapText="1"/>
    </xf>
    <xf numFmtId="164" fontId="50" fillId="7" borderId="9" xfId="32" applyNumberFormat="1" applyFont="1" applyFill="1" applyBorder="1" applyAlignment="1">
      <alignment horizontal="right" vertical="center"/>
    </xf>
    <xf numFmtId="164" fontId="50" fillId="9" borderId="17" xfId="20" applyNumberFormat="1" applyFont="1" applyFill="1" applyBorder="1" applyAlignment="1">
      <alignment vertical="center" wrapText="1"/>
    </xf>
    <xf numFmtId="164" fontId="50" fillId="7" borderId="17" xfId="32" applyNumberFormat="1" applyFont="1" applyFill="1" applyBorder="1" applyAlignment="1">
      <alignment horizontal="right" vertical="center"/>
    </xf>
    <xf numFmtId="3" fontId="50" fillId="9" borderId="15" xfId="32" applyNumberFormat="1" applyFont="1" applyFill="1" applyBorder="1" applyAlignment="1">
      <alignment horizontal="right" vertical="center"/>
    </xf>
    <xf numFmtId="10" fontId="50" fillId="9" borderId="9" xfId="20" applyNumberFormat="1" applyFont="1" applyFill="1" applyBorder="1" applyAlignment="1">
      <alignment horizontal="right" vertical="center"/>
    </xf>
    <xf numFmtId="10" fontId="50" fillId="7" borderId="9" xfId="20" applyNumberFormat="1" applyFont="1" applyFill="1" applyBorder="1" applyAlignment="1">
      <alignment horizontal="right" vertical="center"/>
    </xf>
    <xf numFmtId="0" fontId="50" fillId="7" borderId="10" xfId="16" applyFont="1" applyFill="1" applyBorder="1" applyAlignment="1">
      <alignment horizontal="left" vertical="center"/>
    </xf>
    <xf numFmtId="0" fontId="50" fillId="7" borderId="10" xfId="16" applyFont="1" applyFill="1" applyBorder="1" applyAlignment="1">
      <alignment horizontal="left" vertical="center" wrapText="1"/>
    </xf>
    <xf numFmtId="10" fontId="50" fillId="0" borderId="10" xfId="32" applyNumberFormat="1" applyFont="1" applyBorder="1" applyAlignment="1">
      <alignment horizontal="right" vertical="center"/>
    </xf>
    <xf numFmtId="10" fontId="50" fillId="7" borderId="10" xfId="32" applyNumberFormat="1" applyFont="1" applyFill="1" applyBorder="1" applyAlignment="1">
      <alignment horizontal="right" vertical="center"/>
    </xf>
    <xf numFmtId="0" fontId="76" fillId="0" borderId="8" xfId="0" applyFont="1" applyBorder="1" applyAlignment="1">
      <alignment horizontal="center" vertical="center" wrapText="1"/>
    </xf>
    <xf numFmtId="3" fontId="76" fillId="0" borderId="8" xfId="0" applyNumberFormat="1" applyFont="1" applyBorder="1" applyAlignment="1">
      <alignment horizontal="center" vertical="center" wrapText="1"/>
    </xf>
    <xf numFmtId="10" fontId="76" fillId="0" borderId="8" xfId="0" applyNumberFormat="1" applyFont="1" applyBorder="1" applyAlignment="1">
      <alignment horizontal="center" vertical="center" wrapText="1"/>
    </xf>
    <xf numFmtId="164" fontId="76" fillId="7" borderId="8" xfId="0" applyNumberFormat="1" applyFont="1" applyFill="1" applyBorder="1" applyAlignment="1">
      <alignment horizontal="center" vertical="center" wrapText="1"/>
    </xf>
    <xf numFmtId="10" fontId="76" fillId="0" borderId="9" xfId="0" applyNumberFormat="1" applyFont="1" applyBorder="1" applyAlignment="1">
      <alignment horizontal="center" vertical="center" wrapText="1"/>
    </xf>
    <xf numFmtId="164" fontId="76" fillId="7" borderId="9" xfId="0" applyNumberFormat="1" applyFont="1" applyFill="1" applyBorder="1" applyAlignment="1">
      <alignment horizontal="center" vertical="center" wrapText="1"/>
    </xf>
    <xf numFmtId="0" fontId="76" fillId="0" borderId="11" xfId="0" applyFont="1" applyBorder="1" applyAlignment="1">
      <alignment horizontal="center" vertical="center" wrapText="1"/>
    </xf>
    <xf numFmtId="3" fontId="76" fillId="0" borderId="11" xfId="0" applyNumberFormat="1" applyFont="1" applyBorder="1" applyAlignment="1">
      <alignment horizontal="center" vertical="center" wrapText="1"/>
    </xf>
    <xf numFmtId="10" fontId="76" fillId="0" borderId="11" xfId="0" applyNumberFormat="1" applyFont="1" applyBorder="1" applyAlignment="1">
      <alignment horizontal="center" vertical="center" wrapText="1"/>
    </xf>
    <xf numFmtId="164" fontId="76" fillId="7" borderId="11" xfId="0" applyNumberFormat="1" applyFont="1" applyFill="1" applyBorder="1" applyAlignment="1">
      <alignment horizontal="center" vertical="center" wrapText="1"/>
    </xf>
    <xf numFmtId="0" fontId="76" fillId="7" borderId="12" xfId="0" applyFont="1" applyFill="1" applyBorder="1" applyAlignment="1">
      <alignment horizontal="center" vertical="center" wrapText="1"/>
    </xf>
    <xf numFmtId="10" fontId="64" fillId="0" borderId="12" xfId="0" applyNumberFormat="1" applyFont="1" applyBorder="1" applyAlignment="1">
      <alignment horizontal="center" vertical="center" wrapText="1"/>
    </xf>
    <xf numFmtId="164" fontId="64" fillId="7" borderId="12" xfId="0" applyNumberFormat="1" applyFont="1" applyFill="1" applyBorder="1" applyAlignment="1">
      <alignment horizontal="center" vertical="center" wrapText="1"/>
    </xf>
    <xf numFmtId="0" fontId="76" fillId="0" borderId="17" xfId="0" applyFont="1" applyBorder="1" applyAlignment="1">
      <alignment horizontal="center" vertical="center" wrapText="1"/>
    </xf>
    <xf numFmtId="3" fontId="76" fillId="0" borderId="17" xfId="0" applyNumberFormat="1" applyFont="1" applyBorder="1" applyAlignment="1">
      <alignment horizontal="center" vertical="center" wrapText="1"/>
    </xf>
    <xf numFmtId="10" fontId="76" fillId="0" borderId="17" xfId="0" applyNumberFormat="1" applyFont="1" applyBorder="1" applyAlignment="1">
      <alignment horizontal="center" vertical="center" wrapText="1"/>
    </xf>
    <xf numFmtId="164" fontId="76" fillId="7" borderId="17" xfId="0" applyNumberFormat="1" applyFont="1" applyFill="1" applyBorder="1" applyAlignment="1">
      <alignment horizontal="center" vertical="center" wrapText="1"/>
    </xf>
    <xf numFmtId="0" fontId="50" fillId="0" borderId="9" xfId="0" applyFont="1" applyBorder="1" applyAlignment="1">
      <alignment horizontal="left" vertical="center" wrapText="1" indent="3"/>
    </xf>
    <xf numFmtId="0" fontId="52" fillId="0" borderId="9" xfId="0" applyFont="1" applyBorder="1" applyAlignment="1">
      <alignment vertical="center" wrapText="1"/>
    </xf>
    <xf numFmtId="0" fontId="50" fillId="0" borderId="17" xfId="0" applyFont="1" applyBorder="1" applyAlignment="1">
      <alignment horizontal="center" vertical="center"/>
    </xf>
    <xf numFmtId="0" fontId="50" fillId="0" borderId="17" xfId="0" applyFont="1" applyBorder="1" applyAlignment="1">
      <alignment horizontal="left" vertical="center" wrapText="1" indent="3"/>
    </xf>
    <xf numFmtId="3" fontId="50" fillId="5" borderId="9" xfId="0" applyNumberFormat="1" applyFont="1" applyFill="1" applyBorder="1" applyAlignment="1">
      <alignment horizontal="center" vertical="center" wrapText="1"/>
    </xf>
    <xf numFmtId="3" fontId="50" fillId="5" borderId="10" xfId="0" applyNumberFormat="1" applyFont="1" applyFill="1" applyBorder="1" applyAlignment="1">
      <alignment horizontal="center" vertical="center" wrapText="1"/>
    </xf>
    <xf numFmtId="0" fontId="38" fillId="7" borderId="0" xfId="0" applyFont="1" applyFill="1"/>
    <xf numFmtId="0" fontId="15" fillId="7" borderId="0" xfId="0" applyFont="1" applyFill="1"/>
    <xf numFmtId="3" fontId="50" fillId="7" borderId="0" xfId="0" applyNumberFormat="1" applyFont="1" applyFill="1" applyBorder="1" applyAlignment="1">
      <alignment horizontal="center" vertical="center" wrapText="1"/>
    </xf>
    <xf numFmtId="0" fontId="52" fillId="0" borderId="7" xfId="0" applyFont="1" applyBorder="1" applyAlignment="1">
      <alignment vertical="center"/>
    </xf>
    <xf numFmtId="9" fontId="52" fillId="0" borderId="7" xfId="7" applyFont="1" applyFill="1" applyBorder="1" applyAlignment="1">
      <alignment vertical="center"/>
    </xf>
    <xf numFmtId="0" fontId="50" fillId="0" borderId="0" xfId="0" applyFont="1" applyBorder="1" applyAlignment="1">
      <alignment horizontal="center" vertical="center" wrapText="1"/>
    </xf>
    <xf numFmtId="0" fontId="76" fillId="0" borderId="0" xfId="0" applyFont="1" applyBorder="1" applyAlignment="1">
      <alignment vertical="center" wrapText="1"/>
    </xf>
    <xf numFmtId="0" fontId="64" fillId="0" borderId="0" xfId="0" applyFont="1" applyBorder="1" applyAlignment="1">
      <alignment horizontal="center" vertical="center" wrapText="1"/>
    </xf>
    <xf numFmtId="0" fontId="64" fillId="0" borderId="7" xfId="0" applyFont="1" applyBorder="1" applyAlignment="1">
      <alignment horizontal="center" vertical="center" wrapText="1"/>
    </xf>
    <xf numFmtId="0" fontId="64" fillId="0" borderId="0" xfId="0" applyFont="1" applyBorder="1" applyAlignment="1">
      <alignment vertical="center" wrapText="1"/>
    </xf>
    <xf numFmtId="0" fontId="64" fillId="0" borderId="7" xfId="0" applyFont="1" applyBorder="1" applyAlignment="1">
      <alignment vertical="center" wrapText="1"/>
    </xf>
    <xf numFmtId="0" fontId="84" fillId="7" borderId="0" xfId="0" applyFont="1" applyFill="1" applyBorder="1" applyAlignment="1">
      <alignment horizontal="center" vertical="center" wrapText="1"/>
    </xf>
    <xf numFmtId="0" fontId="64" fillId="7" borderId="0" xfId="0" applyFont="1" applyFill="1" applyBorder="1" applyAlignment="1">
      <alignment vertical="center" wrapText="1"/>
    </xf>
    <xf numFmtId="0" fontId="64" fillId="7" borderId="7" xfId="0" applyFont="1" applyFill="1" applyBorder="1" applyAlignment="1">
      <alignment vertical="center" wrapText="1"/>
    </xf>
    <xf numFmtId="0" fontId="76" fillId="0" borderId="0" xfId="0" applyFont="1" applyBorder="1"/>
    <xf numFmtId="0" fontId="52" fillId="0" borderId="12" xfId="0" applyFont="1" applyBorder="1" applyAlignment="1">
      <alignment vertical="center" wrapText="1"/>
    </xf>
    <xf numFmtId="0" fontId="50" fillId="0" borderId="15" xfId="0" applyFont="1" applyBorder="1" applyAlignment="1">
      <alignment vertical="center" wrapText="1"/>
    </xf>
    <xf numFmtId="0" fontId="76" fillId="7" borderId="0" xfId="0" applyFont="1" applyFill="1" applyBorder="1" applyAlignment="1">
      <alignment vertical="center" wrapText="1"/>
    </xf>
    <xf numFmtId="0" fontId="76" fillId="0" borderId="0" xfId="0" applyFont="1" applyBorder="1" applyAlignment="1">
      <alignment horizontal="center"/>
    </xf>
    <xf numFmtId="0" fontId="76" fillId="0" borderId="0" xfId="0" applyFont="1" applyBorder="1" applyAlignment="1">
      <alignment vertical="center"/>
    </xf>
    <xf numFmtId="0" fontId="64" fillId="0" borderId="0" xfId="0" applyFont="1" applyBorder="1" applyAlignment="1">
      <alignment horizontal="center" vertical="center"/>
    </xf>
    <xf numFmtId="0" fontId="83" fillId="0" borderId="24" xfId="0" applyFont="1" applyBorder="1" applyAlignment="1">
      <alignment horizontal="center" vertical="center" wrapText="1"/>
    </xf>
    <xf numFmtId="0" fontId="84" fillId="7" borderId="23" xfId="0" applyFont="1" applyFill="1" applyBorder="1" applyAlignment="1">
      <alignment horizontal="center" vertical="center" wrapText="1"/>
    </xf>
    <xf numFmtId="0" fontId="84" fillId="7" borderId="19" xfId="0" applyFont="1" applyFill="1" applyBorder="1" applyAlignment="1">
      <alignment horizontal="center" vertical="center" wrapText="1"/>
    </xf>
    <xf numFmtId="0" fontId="84" fillId="7" borderId="20" xfId="0" applyFont="1" applyFill="1" applyBorder="1" applyAlignment="1">
      <alignment horizontal="center" vertical="center" wrapText="1"/>
    </xf>
    <xf numFmtId="0" fontId="84" fillId="7" borderId="22" xfId="0" applyFont="1" applyFill="1" applyBorder="1" applyAlignment="1">
      <alignment horizontal="center" vertical="center" wrapText="1"/>
    </xf>
    <xf numFmtId="0" fontId="64" fillId="7" borderId="0" xfId="0" applyFont="1" applyFill="1" applyBorder="1" applyAlignment="1">
      <alignment vertical="center" wrapText="1"/>
    </xf>
    <xf numFmtId="0" fontId="64" fillId="7" borderId="7" xfId="0" applyFont="1" applyFill="1" applyBorder="1" applyAlignment="1">
      <alignment vertical="center" wrapText="1"/>
    </xf>
    <xf numFmtId="0" fontId="76" fillId="0" borderId="0" xfId="0" applyFont="1" applyBorder="1" applyAlignment="1">
      <alignment vertical="center"/>
    </xf>
    <xf numFmtId="164" fontId="50" fillId="0" borderId="8" xfId="7" applyNumberFormat="1" applyFont="1" applyBorder="1" applyAlignment="1">
      <alignment horizontal="right" vertical="center" wrapText="1"/>
    </xf>
    <xf numFmtId="164" fontId="50" fillId="0" borderId="9" xfId="7" applyNumberFormat="1" applyFont="1" applyBorder="1" applyAlignment="1">
      <alignment horizontal="right" vertical="center" wrapText="1"/>
    </xf>
    <xf numFmtId="164" fontId="50" fillId="0" borderId="11" xfId="7" applyNumberFormat="1" applyFont="1" applyBorder="1" applyAlignment="1">
      <alignment horizontal="right" vertical="center" wrapText="1"/>
    </xf>
    <xf numFmtId="9" fontId="50" fillId="0" borderId="0" xfId="7" applyFont="1" applyBorder="1" applyAlignment="1">
      <alignment horizontal="right" vertical="center" wrapText="1"/>
    </xf>
    <xf numFmtId="3" fontId="64" fillId="0" borderId="21" xfId="0" applyNumberFormat="1" applyFont="1" applyBorder="1" applyAlignment="1">
      <alignment horizontal="center" vertical="center" wrapText="1"/>
    </xf>
    <xf numFmtId="0" fontId="76" fillId="0" borderId="21" xfId="0" applyFont="1" applyBorder="1" applyAlignment="1">
      <alignment wrapText="1"/>
    </xf>
    <xf numFmtId="164" fontId="91" fillId="7" borderId="21" xfId="0" applyNumberFormat="1" applyFont="1" applyFill="1" applyBorder="1" applyAlignment="1">
      <alignment horizontal="center" vertical="center" wrapText="1"/>
    </xf>
    <xf numFmtId="3" fontId="52" fillId="0" borderId="0" xfId="0" applyNumberFormat="1" applyFont="1" applyBorder="1" applyAlignment="1">
      <alignment horizontal="center" vertical="center" wrapText="1"/>
    </xf>
    <xf numFmtId="9" fontId="83" fillId="0" borderId="0" xfId="7" applyFont="1" applyFill="1" applyBorder="1" applyAlignment="1">
      <alignment horizontal="center" vertical="center" wrapText="1"/>
    </xf>
    <xf numFmtId="3" fontId="52" fillId="7" borderId="0" xfId="0" applyNumberFormat="1" applyFont="1" applyFill="1" applyAlignment="1">
      <alignment vertical="center" wrapText="1"/>
    </xf>
    <xf numFmtId="0" fontId="52" fillId="0" borderId="0" xfId="0" applyFont="1"/>
    <xf numFmtId="0" fontId="64" fillId="0" borderId="5" xfId="0" applyFont="1" applyBorder="1" applyAlignment="1">
      <alignment vertical="center"/>
    </xf>
    <xf numFmtId="0" fontId="64" fillId="0" borderId="5" xfId="0" applyFont="1" applyBorder="1" applyAlignment="1">
      <alignment vertical="center" wrapText="1"/>
    </xf>
    <xf numFmtId="3" fontId="30" fillId="0" borderId="8" xfId="0" applyNumberFormat="1" applyFont="1" applyBorder="1" applyAlignment="1">
      <alignment horizontal="right" vertical="center" wrapText="1"/>
    </xf>
    <xf numFmtId="3" fontId="30" fillId="0" borderId="9" xfId="0" applyNumberFormat="1" applyFont="1" applyBorder="1" applyAlignment="1">
      <alignment horizontal="right" vertical="center" wrapText="1"/>
    </xf>
    <xf numFmtId="3" fontId="99" fillId="0" borderId="9" xfId="0" applyNumberFormat="1" applyFont="1" applyBorder="1" applyAlignment="1">
      <alignment horizontal="right" vertical="center" wrapText="1"/>
    </xf>
    <xf numFmtId="3" fontId="99" fillId="0" borderId="9" xfId="0" applyNumberFormat="1" applyFont="1" applyBorder="1" applyAlignment="1">
      <alignment horizontal="right" vertical="center"/>
    </xf>
    <xf numFmtId="3" fontId="99" fillId="0" borderId="10" xfId="0" applyNumberFormat="1" applyFont="1" applyBorder="1" applyAlignment="1">
      <alignment horizontal="right" vertical="center" wrapText="1"/>
    </xf>
    <xf numFmtId="3" fontId="99" fillId="0" borderId="10" xfId="0" applyNumberFormat="1" applyFont="1" applyBorder="1" applyAlignment="1">
      <alignment horizontal="right" vertical="center"/>
    </xf>
    <xf numFmtId="0" fontId="76" fillId="0" borderId="0" xfId="0" applyFont="1" applyBorder="1" applyAlignment="1">
      <alignment wrapText="1"/>
    </xf>
    <xf numFmtId="0" fontId="52" fillId="0" borderId="15" xfId="0" applyFont="1" applyBorder="1" applyAlignment="1">
      <alignment horizontal="justify" vertical="center" wrapText="1"/>
    </xf>
    <xf numFmtId="0" fontId="50" fillId="0" borderId="12" xfId="0" applyFont="1" applyBorder="1" applyAlignment="1">
      <alignment horizontal="center" vertical="center" wrapText="1"/>
    </xf>
    <xf numFmtId="3" fontId="52" fillId="0" borderId="12" xfId="0" applyNumberFormat="1" applyFont="1" applyBorder="1" applyAlignment="1">
      <alignment vertical="center"/>
    </xf>
    <xf numFmtId="0" fontId="84" fillId="0" borderId="5" xfId="16" applyFont="1" applyBorder="1" applyAlignment="1">
      <alignment horizontal="center" vertical="center" wrapText="1"/>
    </xf>
    <xf numFmtId="0" fontId="84" fillId="0" borderId="5" xfId="17" quotePrefix="1" applyFont="1" applyBorder="1" applyAlignment="1">
      <alignment horizontal="center" vertical="center" wrapText="1"/>
    </xf>
    <xf numFmtId="0" fontId="84" fillId="0" borderId="0" xfId="16" applyFont="1" applyBorder="1" applyAlignment="1">
      <alignment horizontal="center" vertical="center" wrapText="1"/>
    </xf>
    <xf numFmtId="0" fontId="84" fillId="0" borderId="0" xfId="17" quotePrefix="1" applyFont="1" applyBorder="1" applyAlignment="1">
      <alignment horizontal="center" vertical="center" wrapText="1"/>
    </xf>
    <xf numFmtId="0" fontId="50" fillId="6" borderId="0" xfId="0" applyFont="1" applyFill="1" applyBorder="1" applyAlignment="1">
      <alignment horizontal="right" vertical="center" wrapText="1"/>
    </xf>
    <xf numFmtId="0" fontId="37" fillId="7" borderId="0" xfId="0" applyFont="1" applyFill="1" applyAlignment="1">
      <alignment horizontal="center" vertical="center" wrapText="1"/>
    </xf>
    <xf numFmtId="0" fontId="61" fillId="7" borderId="0" xfId="0" applyFont="1" applyFill="1" applyBorder="1"/>
    <xf numFmtId="0" fontId="15" fillId="7" borderId="0" xfId="0" applyFont="1" applyFill="1" applyBorder="1"/>
    <xf numFmtId="0" fontId="69" fillId="7" borderId="0" xfId="6" applyFont="1" applyFill="1" applyBorder="1" applyAlignment="1">
      <alignment horizontal="center" vertical="center" wrapText="1"/>
    </xf>
    <xf numFmtId="0" fontId="84" fillId="7" borderId="14" xfId="0" applyFont="1" applyFill="1" applyBorder="1" applyAlignment="1">
      <alignment vertical="center" wrapText="1"/>
    </xf>
    <xf numFmtId="0" fontId="84" fillId="7" borderId="23" xfId="0" applyFont="1" applyFill="1" applyBorder="1" applyAlignment="1">
      <alignment vertical="center" wrapText="1"/>
    </xf>
    <xf numFmtId="3" fontId="20" fillId="0" borderId="0" xfId="0" applyNumberFormat="1" applyFont="1"/>
    <xf numFmtId="0" fontId="50" fillId="7" borderId="9" xfId="0" applyFont="1" applyFill="1" applyBorder="1" applyAlignment="1">
      <alignment horizontal="left" vertical="center" wrapText="1" indent="2"/>
    </xf>
    <xf numFmtId="0" fontId="83" fillId="0" borderId="33" xfId="0" applyFont="1" applyBorder="1" applyAlignment="1">
      <alignment horizontal="center" vertical="center" wrapText="1"/>
    </xf>
    <xf numFmtId="0" fontId="64" fillId="0" borderId="29" xfId="0" applyFont="1" applyBorder="1" applyAlignment="1">
      <alignment horizontal="center"/>
    </xf>
    <xf numFmtId="0" fontId="64" fillId="0" borderId="34" xfId="0" applyFont="1" applyBorder="1" applyAlignment="1">
      <alignment horizontal="center"/>
    </xf>
    <xf numFmtId="0" fontId="64" fillId="0" borderId="34" xfId="0" applyFont="1" applyBorder="1" applyAlignment="1">
      <alignment horizontal="center" vertical="center"/>
    </xf>
    <xf numFmtId="0" fontId="84" fillId="0" borderId="29" xfId="0" applyFont="1" applyBorder="1" applyAlignment="1">
      <alignment horizontal="center" vertical="center" wrapText="1"/>
    </xf>
    <xf numFmtId="0" fontId="84" fillId="0" borderId="34" xfId="0" applyFont="1" applyBorder="1" applyAlignment="1">
      <alignment horizontal="center" vertical="center" wrapText="1"/>
    </xf>
    <xf numFmtId="9" fontId="84" fillId="0" borderId="34" xfId="7" applyFont="1" applyFill="1" applyBorder="1" applyAlignment="1">
      <alignment horizontal="center" vertical="center" wrapText="1"/>
    </xf>
    <xf numFmtId="9" fontId="84" fillId="0" borderId="31" xfId="7" applyFont="1" applyFill="1" applyBorder="1" applyAlignment="1">
      <alignment horizontal="center" vertical="center" wrapText="1"/>
    </xf>
    <xf numFmtId="0" fontId="64" fillId="0" borderId="29" xfId="0" applyFont="1" applyBorder="1" applyAlignment="1">
      <alignment horizontal="center" vertical="center" wrapText="1"/>
    </xf>
    <xf numFmtId="0" fontId="64" fillId="0" borderId="34" xfId="0" applyFont="1" applyBorder="1" applyAlignment="1">
      <alignment horizontal="center" vertical="center" wrapText="1"/>
    </xf>
    <xf numFmtId="9" fontId="64" fillId="0" borderId="34" xfId="7" applyFont="1" applyFill="1" applyBorder="1" applyAlignment="1">
      <alignment horizontal="center" vertical="center" wrapText="1"/>
    </xf>
    <xf numFmtId="9" fontId="64" fillId="0" borderId="31" xfId="7" applyFont="1" applyFill="1" applyBorder="1" applyAlignment="1">
      <alignment horizontal="center" vertical="center" wrapText="1"/>
    </xf>
    <xf numFmtId="0" fontId="84" fillId="0" borderId="18" xfId="0" applyFont="1" applyBorder="1" applyAlignment="1">
      <alignment horizontal="center" vertical="center" wrapText="1"/>
    </xf>
    <xf numFmtId="0" fontId="64" fillId="0" borderId="23" xfId="0" applyFont="1" applyBorder="1" applyAlignment="1">
      <alignment horizontal="center" vertical="center" wrapText="1"/>
    </xf>
    <xf numFmtId="0" fontId="97" fillId="5" borderId="9" xfId="0" applyFont="1" applyFill="1" applyBorder="1" applyAlignment="1">
      <alignment horizontal="center" vertical="center" wrapText="1"/>
    </xf>
    <xf numFmtId="0" fontId="98" fillId="5" borderId="9" xfId="0" applyFont="1" applyFill="1" applyBorder="1" applyAlignment="1">
      <alignment vertical="center" wrapText="1"/>
    </xf>
    <xf numFmtId="0" fontId="98" fillId="5" borderId="11" xfId="0" applyFont="1" applyFill="1" applyBorder="1" applyAlignment="1">
      <alignment vertical="center" wrapText="1"/>
    </xf>
    <xf numFmtId="0" fontId="96" fillId="5" borderId="8" xfId="0" applyFont="1" applyFill="1" applyBorder="1" applyAlignment="1">
      <alignment horizontal="center" vertical="center" wrapText="1"/>
    </xf>
    <xf numFmtId="0" fontId="30" fillId="5" borderId="9" xfId="0" applyFont="1" applyFill="1" applyBorder="1" applyAlignment="1">
      <alignment vertical="center" wrapText="1"/>
    </xf>
    <xf numFmtId="0" fontId="96" fillId="5" borderId="9" xfId="0" applyFont="1" applyFill="1" applyBorder="1" applyAlignment="1">
      <alignment horizontal="center" vertical="center" wrapText="1"/>
    </xf>
    <xf numFmtId="0" fontId="96" fillId="5" borderId="11" xfId="0" applyFont="1" applyFill="1" applyBorder="1" applyAlignment="1">
      <alignment horizontal="center" vertical="center" wrapText="1"/>
    </xf>
    <xf numFmtId="0" fontId="50" fillId="5" borderId="9" xfId="0" applyFont="1" applyFill="1" applyBorder="1" applyAlignment="1">
      <alignment horizontal="right" vertical="center" wrapText="1"/>
    </xf>
    <xf numFmtId="3" fontId="30" fillId="5" borderId="9" xfId="0" applyNumberFormat="1" applyFont="1" applyFill="1" applyBorder="1" applyAlignment="1">
      <alignment horizontal="right" vertical="center" wrapText="1"/>
    </xf>
    <xf numFmtId="3" fontId="99" fillId="5" borderId="9" xfId="0" applyNumberFormat="1" applyFont="1" applyFill="1" applyBorder="1" applyAlignment="1">
      <alignment horizontal="right" vertical="center"/>
    </xf>
    <xf numFmtId="0" fontId="64" fillId="0" borderId="22" xfId="0" applyFont="1" applyBorder="1" applyAlignment="1">
      <alignment vertical="center"/>
    </xf>
    <xf numFmtId="0" fontId="64" fillId="7" borderId="27" xfId="0" applyFont="1" applyFill="1" applyBorder="1" applyAlignment="1">
      <alignment vertical="center" wrapText="1"/>
    </xf>
    <xf numFmtId="0" fontId="64" fillId="7" borderId="33" xfId="0" applyFont="1" applyFill="1" applyBorder="1" applyAlignment="1">
      <alignment vertical="center" wrapText="1"/>
    </xf>
    <xf numFmtId="0" fontId="64" fillId="7" borderId="19" xfId="0" applyFont="1" applyFill="1" applyBorder="1" applyAlignment="1">
      <alignment vertical="top" wrapText="1"/>
    </xf>
    <xf numFmtId="0" fontId="64" fillId="0" borderId="24" xfId="0" applyFont="1" applyBorder="1" applyAlignment="1">
      <alignment horizontal="center" vertical="center" wrapText="1"/>
    </xf>
    <xf numFmtId="0" fontId="84" fillId="7" borderId="39" xfId="0" applyFont="1" applyFill="1" applyBorder="1" applyAlignment="1">
      <alignment horizontal="center" vertical="center" wrapText="1"/>
    </xf>
    <xf numFmtId="0" fontId="64" fillId="0" borderId="30" xfId="0" applyFont="1" applyBorder="1" applyAlignment="1">
      <alignment horizontal="center"/>
    </xf>
    <xf numFmtId="0" fontId="64" fillId="0" borderId="31" xfId="0" applyFont="1" applyBorder="1" applyAlignment="1">
      <alignment horizontal="center"/>
    </xf>
    <xf numFmtId="0" fontId="64" fillId="0" borderId="24" xfId="0" applyFont="1" applyBorder="1" applyAlignment="1">
      <alignment horizontal="center"/>
    </xf>
    <xf numFmtId="0" fontId="64" fillId="0" borderId="19" xfId="0" applyFont="1" applyBorder="1" applyAlignment="1">
      <alignment horizontal="center"/>
    </xf>
    <xf numFmtId="0" fontId="64" fillId="0" borderId="22" xfId="0" applyFont="1" applyBorder="1" applyAlignment="1">
      <alignment horizontal="center"/>
    </xf>
    <xf numFmtId="0" fontId="64" fillId="0" borderId="24" xfId="0" applyFont="1" applyBorder="1" applyAlignment="1">
      <alignment horizontal="center" vertical="center"/>
    </xf>
    <xf numFmtId="0" fontId="64" fillId="0" borderId="33" xfId="0" applyFont="1" applyBorder="1" applyAlignment="1">
      <alignment horizontal="center" vertical="center"/>
    </xf>
    <xf numFmtId="49" fontId="50" fillId="5" borderId="15" xfId="0" applyNumberFormat="1" applyFont="1" applyFill="1" applyBorder="1" applyAlignment="1">
      <alignment vertical="center" wrapText="1"/>
    </xf>
    <xf numFmtId="0" fontId="50" fillId="5" borderId="15" xfId="0" applyFont="1" applyFill="1" applyBorder="1" applyAlignment="1">
      <alignment vertical="center"/>
    </xf>
    <xf numFmtId="3" fontId="50" fillId="5" borderId="9" xfId="0" applyNumberFormat="1" applyFont="1" applyFill="1" applyBorder="1" applyAlignment="1">
      <alignment vertical="center"/>
    </xf>
    <xf numFmtId="3" fontId="100" fillId="5" borderId="9" xfId="0" applyNumberFormat="1" applyFont="1" applyFill="1" applyBorder="1" applyAlignment="1">
      <alignment horizontal="right" vertical="center" wrapText="1" indent="1"/>
    </xf>
    <xf numFmtId="14" fontId="84" fillId="7" borderId="41" xfId="9" applyNumberFormat="1" applyFont="1" applyFill="1" applyBorder="1" applyAlignment="1">
      <alignment horizontal="center" vertical="center"/>
    </xf>
    <xf numFmtId="4" fontId="84" fillId="0" borderId="39" xfId="0" applyNumberFormat="1" applyFont="1" applyBorder="1" applyAlignment="1">
      <alignment horizontal="center" vertical="center"/>
    </xf>
    <xf numFmtId="0" fontId="84" fillId="0" borderId="0" xfId="0" applyFont="1" applyAlignment="1">
      <alignment vertical="center"/>
    </xf>
    <xf numFmtId="14" fontId="83" fillId="7" borderId="42" xfId="9" applyNumberFormat="1" applyFont="1" applyFill="1" applyBorder="1" applyAlignment="1">
      <alignment vertical="center"/>
    </xf>
    <xf numFmtId="4" fontId="83" fillId="0" borderId="42" xfId="0" applyNumberFormat="1" applyFont="1" applyBorder="1" applyAlignment="1">
      <alignment vertical="center"/>
    </xf>
    <xf numFmtId="0" fontId="83" fillId="0" borderId="0" xfId="0" applyFont="1" applyAlignment="1">
      <alignment vertical="center"/>
    </xf>
    <xf numFmtId="14" fontId="83" fillId="7" borderId="43" xfId="9" applyNumberFormat="1" applyFont="1" applyFill="1" applyBorder="1" applyAlignment="1">
      <alignment vertical="center"/>
    </xf>
    <xf numFmtId="4" fontId="83" fillId="0" borderId="43" xfId="0" applyNumberFormat="1" applyFont="1" applyBorder="1" applyAlignment="1">
      <alignment vertical="center"/>
    </xf>
    <xf numFmtId="14" fontId="83" fillId="7" borderId="44" xfId="9" applyNumberFormat="1" applyFont="1" applyFill="1" applyBorder="1" applyAlignment="1">
      <alignment vertical="center"/>
    </xf>
    <xf numFmtId="4" fontId="83" fillId="0" borderId="44" xfId="0" applyNumberFormat="1" applyFont="1" applyBorder="1" applyAlignment="1">
      <alignment vertical="center"/>
    </xf>
    <xf numFmtId="0" fontId="83" fillId="7" borderId="9" xfId="9" applyFont="1" applyFill="1" applyBorder="1" applyAlignment="1">
      <alignment horizontal="left" vertical="center" wrapText="1" indent="1"/>
    </xf>
    <xf numFmtId="0" fontId="83" fillId="0" borderId="9" xfId="0" applyFont="1" applyBorder="1" applyAlignment="1">
      <alignment horizontal="left" vertical="center" indent="1"/>
    </xf>
    <xf numFmtId="166" fontId="50" fillId="5" borderId="9" xfId="31" applyNumberFormat="1" applyFont="1" applyFill="1" applyBorder="1" applyAlignment="1">
      <alignment vertical="center" wrapText="1"/>
    </xf>
    <xf numFmtId="166" fontId="50" fillId="5" borderId="17" xfId="31" applyNumberFormat="1" applyFont="1" applyFill="1" applyBorder="1" applyAlignment="1">
      <alignment vertical="center"/>
    </xf>
    <xf numFmtId="166" fontId="50" fillId="5" borderId="15" xfId="31" applyNumberFormat="1" applyFont="1" applyFill="1" applyBorder="1" applyAlignment="1">
      <alignment vertical="center" wrapText="1"/>
    </xf>
    <xf numFmtId="166" fontId="52" fillId="5" borderId="15" xfId="31" applyNumberFormat="1" applyFont="1" applyFill="1" applyBorder="1" applyAlignment="1">
      <alignment vertical="center" wrapText="1"/>
    </xf>
    <xf numFmtId="49" fontId="64" fillId="0" borderId="5" xfId="14" applyNumberFormat="1" applyFont="1" applyBorder="1" applyAlignment="1">
      <alignment horizontal="center" vertical="center" wrapText="1"/>
    </xf>
    <xf numFmtId="0" fontId="95" fillId="5" borderId="8" xfId="15" applyFont="1" applyFill="1" applyBorder="1" applyAlignment="1">
      <alignment vertical="center" wrapText="1"/>
    </xf>
    <xf numFmtId="0" fontId="95" fillId="5" borderId="9" xfId="15" applyFont="1" applyFill="1" applyBorder="1" applyAlignment="1">
      <alignment vertical="center" wrapText="1"/>
    </xf>
    <xf numFmtId="0" fontId="95" fillId="5" borderId="10" xfId="15" applyFont="1" applyFill="1" applyBorder="1" applyAlignment="1">
      <alignment vertical="center" wrapText="1"/>
    </xf>
    <xf numFmtId="0" fontId="95" fillId="10" borderId="9" xfId="15" applyFont="1" applyFill="1" applyBorder="1" applyAlignment="1">
      <alignment vertical="center" wrapText="1"/>
    </xf>
    <xf numFmtId="0" fontId="95" fillId="10" borderId="10" xfId="15" applyFont="1" applyFill="1" applyBorder="1" applyAlignment="1">
      <alignment vertical="center" wrapText="1"/>
    </xf>
    <xf numFmtId="0" fontId="76" fillId="0" borderId="0" xfId="0" applyFont="1" applyBorder="1"/>
    <xf numFmtId="0" fontId="78" fillId="7" borderId="0" xfId="0" applyFont="1" applyFill="1" applyAlignment="1">
      <alignment horizontal="left" vertical="center"/>
    </xf>
    <xf numFmtId="0" fontId="80" fillId="7" borderId="0" xfId="0" applyFont="1" applyFill="1" applyAlignment="1">
      <alignment horizontal="left" vertical="center"/>
    </xf>
    <xf numFmtId="0" fontId="25" fillId="0" borderId="16"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0" xfId="0" applyFont="1" applyFill="1" applyBorder="1" applyAlignment="1">
      <alignment horizontal="left" vertical="center" wrapText="1"/>
    </xf>
    <xf numFmtId="3" fontId="25" fillId="0" borderId="16" xfId="0" quotePrefix="1" applyNumberFormat="1" applyFont="1" applyFill="1" applyBorder="1" applyAlignment="1">
      <alignment horizontal="left" vertical="center" wrapText="1"/>
    </xf>
    <xf numFmtId="3" fontId="52" fillId="0" borderId="9" xfId="0" quotePrefix="1" applyNumberFormat="1" applyFont="1" applyFill="1" applyBorder="1" applyAlignment="1">
      <alignment horizontal="right" vertical="center" wrapText="1"/>
    </xf>
    <xf numFmtId="3" fontId="52" fillId="0" borderId="17" xfId="0" applyNumberFormat="1" applyFont="1" applyFill="1" applyBorder="1" applyAlignment="1">
      <alignment horizontal="right" vertical="center" wrapText="1"/>
    </xf>
    <xf numFmtId="0" fontId="52" fillId="0" borderId="12" xfId="0" applyFont="1" applyFill="1" applyBorder="1" applyAlignment="1">
      <alignment horizontal="right" vertical="center" wrapText="1"/>
    </xf>
    <xf numFmtId="0" fontId="61" fillId="0" borderId="0" xfId="0" applyFont="1" applyAlignment="1">
      <alignment vertical="center" wrapText="1"/>
    </xf>
    <xf numFmtId="0" fontId="64" fillId="7" borderId="0" xfId="0" applyFont="1" applyFill="1" applyBorder="1" applyAlignment="1">
      <alignment horizontal="right" vertical="center" wrapText="1"/>
    </xf>
    <xf numFmtId="0" fontId="64" fillId="7" borderId="7" xfId="0" applyFont="1" applyFill="1" applyBorder="1" applyAlignment="1">
      <alignment horizontal="right" vertical="center" wrapText="1"/>
    </xf>
    <xf numFmtId="0" fontId="52" fillId="0" borderId="11" xfId="0" applyFont="1" applyFill="1" applyBorder="1" applyAlignment="1">
      <alignment horizontal="right" vertical="center" wrapText="1"/>
    </xf>
    <xf numFmtId="0" fontId="64" fillId="0" borderId="4" xfId="0" applyFont="1" applyFill="1" applyBorder="1" applyAlignment="1">
      <alignment horizontal="center" vertical="center" wrapText="1"/>
    </xf>
    <xf numFmtId="0" fontId="50" fillId="0" borderId="0" xfId="0" applyFont="1" applyBorder="1" applyAlignment="1">
      <alignment horizontal="center" vertical="center" wrapText="1"/>
    </xf>
    <xf numFmtId="0" fontId="50" fillId="0" borderId="7" xfId="0" applyFont="1" applyBorder="1" applyAlignment="1">
      <alignment horizontal="center" vertical="center" wrapText="1"/>
    </xf>
    <xf numFmtId="0" fontId="64" fillId="0" borderId="16" xfId="0" applyFont="1" applyFill="1" applyBorder="1" applyAlignment="1">
      <alignment horizontal="left" vertical="center" wrapText="1"/>
    </xf>
    <xf numFmtId="0" fontId="84" fillId="6" borderId="18" xfId="0" applyFont="1" applyFill="1" applyBorder="1" applyAlignment="1">
      <alignment horizontal="center" vertical="center" wrapText="1"/>
    </xf>
    <xf numFmtId="0" fontId="84" fillId="6" borderId="19" xfId="0" applyFont="1" applyFill="1" applyBorder="1" applyAlignment="1">
      <alignment horizontal="center" vertical="center" wrapText="1"/>
    </xf>
    <xf numFmtId="0" fontId="76" fillId="0" borderId="0" xfId="0" applyFont="1" applyBorder="1" applyAlignment="1">
      <alignment vertical="center" wrapText="1"/>
    </xf>
    <xf numFmtId="0" fontId="76" fillId="0" borderId="7" xfId="0" applyFont="1" applyBorder="1" applyAlignment="1">
      <alignment vertical="center" wrapText="1"/>
    </xf>
    <xf numFmtId="0" fontId="64" fillId="0" borderId="8"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0" xfId="0" applyFont="1" applyBorder="1" applyAlignment="1">
      <alignment horizontal="center" vertical="center"/>
    </xf>
    <xf numFmtId="0" fontId="64" fillId="0" borderId="7" xfId="0" applyFont="1" applyBorder="1" applyAlignment="1">
      <alignment horizontal="center" vertical="center"/>
    </xf>
    <xf numFmtId="0" fontId="64" fillId="0" borderId="0" xfId="0" applyFont="1" applyBorder="1" applyAlignment="1">
      <alignment horizontal="center" vertical="center" wrapText="1"/>
    </xf>
    <xf numFmtId="0" fontId="64" fillId="0" borderId="5" xfId="0" applyFont="1" applyBorder="1" applyAlignment="1">
      <alignment horizontal="center" vertical="center" wrapText="1"/>
    </xf>
    <xf numFmtId="0" fontId="64" fillId="0" borderId="7" xfId="0" applyFont="1" applyBorder="1" applyAlignment="1">
      <alignment horizontal="center" vertical="center" wrapText="1"/>
    </xf>
    <xf numFmtId="0" fontId="64" fillId="0" borderId="0" xfId="0" applyFont="1" applyBorder="1" applyAlignment="1">
      <alignment vertical="center" wrapText="1"/>
    </xf>
    <xf numFmtId="0" fontId="64" fillId="0" borderId="7" xfId="0" applyFont="1" applyBorder="1" applyAlignment="1">
      <alignment vertical="center" wrapText="1"/>
    </xf>
    <xf numFmtId="0" fontId="64" fillId="0" borderId="4" xfId="0" applyFont="1" applyBorder="1" applyAlignment="1">
      <alignment horizontal="center" vertical="center" wrapText="1"/>
    </xf>
    <xf numFmtId="0" fontId="64" fillId="0" borderId="14" xfId="0" applyFont="1" applyBorder="1" applyAlignment="1">
      <alignment horizontal="right" vertical="center" wrapText="1"/>
    </xf>
    <xf numFmtId="0" fontId="52" fillId="0" borderId="15" xfId="0" applyFont="1" applyBorder="1" applyAlignment="1">
      <alignment horizontal="left" vertical="center" wrapText="1" indent="7"/>
    </xf>
    <xf numFmtId="0" fontId="52" fillId="0" borderId="9" xfId="0" applyFont="1" applyBorder="1" applyAlignment="1">
      <alignment horizontal="left" vertical="center" wrapText="1" indent="7"/>
    </xf>
    <xf numFmtId="0" fontId="70" fillId="8" borderId="0" xfId="0" applyFont="1" applyFill="1" applyBorder="1" applyAlignment="1">
      <alignment horizontal="center" wrapText="1"/>
    </xf>
    <xf numFmtId="0" fontId="71" fillId="0" borderId="0" xfId="0" applyFont="1" applyBorder="1" applyAlignment="1">
      <alignment horizontal="center" wrapText="1"/>
    </xf>
    <xf numFmtId="0" fontId="64" fillId="0" borderId="14" xfId="0" applyFont="1" applyBorder="1" applyAlignment="1">
      <alignment horizontal="center" vertical="center" wrapText="1"/>
    </xf>
    <xf numFmtId="0" fontId="64" fillId="0" borderId="14" xfId="0" applyFont="1" applyBorder="1" applyAlignment="1">
      <alignment horizontal="center"/>
    </xf>
    <xf numFmtId="9" fontId="64" fillId="0" borderId="14" xfId="0" applyNumberFormat="1" applyFont="1" applyBorder="1" applyAlignment="1">
      <alignment horizontal="center" vertical="center" wrapText="1"/>
    </xf>
    <xf numFmtId="9" fontId="64" fillId="0" borderId="5" xfId="0" applyNumberFormat="1" applyFont="1" applyBorder="1" applyAlignment="1">
      <alignment horizontal="center" vertical="center" wrapText="1"/>
    </xf>
    <xf numFmtId="0" fontId="64" fillId="7" borderId="21" xfId="0" applyFont="1" applyFill="1" applyBorder="1" applyAlignment="1">
      <alignment horizontal="center" vertical="center" wrapText="1"/>
    </xf>
    <xf numFmtId="0" fontId="64" fillId="0" borderId="5" xfId="0" applyFont="1" applyBorder="1" applyAlignment="1">
      <alignment horizontal="center" vertical="center"/>
    </xf>
    <xf numFmtId="0" fontId="25" fillId="7" borderId="16" xfId="13" applyFont="1" applyFill="1" applyBorder="1" applyAlignment="1">
      <alignment horizontal="left" vertical="center" wrapText="1"/>
    </xf>
    <xf numFmtId="0" fontId="94" fillId="7" borderId="16" xfId="13" applyFont="1" applyFill="1" applyBorder="1" applyAlignment="1">
      <alignment horizontal="left" vertical="center" wrapText="1"/>
    </xf>
    <xf numFmtId="0" fontId="64" fillId="7" borderId="12" xfId="0" applyFont="1" applyFill="1" applyBorder="1" applyAlignment="1">
      <alignment horizontal="left" vertical="center" wrapText="1"/>
    </xf>
    <xf numFmtId="0" fontId="83" fillId="0" borderId="25" xfId="0" applyFont="1" applyBorder="1" applyAlignment="1">
      <alignment horizontal="center" vertical="center" wrapText="1"/>
    </xf>
    <xf numFmtId="0" fontId="83" fillId="0" borderId="19" xfId="0" applyFont="1" applyBorder="1" applyAlignment="1">
      <alignment horizontal="center" vertical="center" wrapText="1"/>
    </xf>
    <xf numFmtId="0" fontId="83" fillId="0" borderId="26" xfId="0" applyFont="1" applyBorder="1" applyAlignment="1">
      <alignment horizontal="center" vertical="center" wrapText="1"/>
    </xf>
    <xf numFmtId="0" fontId="83" fillId="0" borderId="20" xfId="0" applyFont="1" applyBorder="1" applyAlignment="1">
      <alignment horizontal="center" vertical="center" wrapText="1"/>
    </xf>
    <xf numFmtId="0" fontId="83" fillId="0" borderId="30" xfId="0" applyFont="1" applyBorder="1" applyAlignment="1">
      <alignment horizontal="center" vertical="center" wrapText="1"/>
    </xf>
    <xf numFmtId="0" fontId="83" fillId="0" borderId="24" xfId="0" applyFont="1" applyBorder="1" applyAlignment="1">
      <alignment horizontal="center" vertical="center" wrapText="1"/>
    </xf>
    <xf numFmtId="0" fontId="84" fillId="7" borderId="25" xfId="0" applyFont="1" applyFill="1" applyBorder="1" applyAlignment="1">
      <alignment horizontal="center" vertical="center" wrapText="1"/>
    </xf>
    <xf numFmtId="0" fontId="84" fillId="7" borderId="26" xfId="0" applyFont="1" applyFill="1" applyBorder="1" applyAlignment="1">
      <alignment horizontal="center" vertical="center" wrapText="1"/>
    </xf>
    <xf numFmtId="0" fontId="84" fillId="7" borderId="18" xfId="0" applyFont="1" applyFill="1" applyBorder="1" applyAlignment="1">
      <alignment horizontal="center" vertical="center" wrapText="1"/>
    </xf>
    <xf numFmtId="0" fontId="84" fillId="7" borderId="32" xfId="0" applyFont="1" applyFill="1" applyBorder="1" applyAlignment="1">
      <alignment horizontal="center" vertical="center" wrapText="1"/>
    </xf>
    <xf numFmtId="0" fontId="84" fillId="7" borderId="23" xfId="0" applyFont="1" applyFill="1" applyBorder="1" applyAlignment="1">
      <alignment horizontal="center" vertical="center" wrapText="1"/>
    </xf>
    <xf numFmtId="0" fontId="84" fillId="7" borderId="19" xfId="0" applyFont="1" applyFill="1" applyBorder="1" applyAlignment="1">
      <alignment horizontal="center" vertical="center" wrapText="1"/>
    </xf>
    <xf numFmtId="0" fontId="84" fillId="7" borderId="20" xfId="0" applyFont="1" applyFill="1" applyBorder="1" applyAlignment="1">
      <alignment horizontal="center" vertical="center" wrapText="1"/>
    </xf>
    <xf numFmtId="0" fontId="84" fillId="7" borderId="22" xfId="0" applyFont="1" applyFill="1" applyBorder="1" applyAlignment="1">
      <alignment horizontal="center" vertical="center" wrapText="1"/>
    </xf>
    <xf numFmtId="0" fontId="84" fillId="7" borderId="27" xfId="0" applyFont="1" applyFill="1" applyBorder="1" applyAlignment="1">
      <alignment horizontal="center" vertical="center" wrapText="1"/>
    </xf>
    <xf numFmtId="0" fontId="84" fillId="7" borderId="0" xfId="0" applyFont="1" applyFill="1" applyBorder="1" applyAlignment="1">
      <alignment horizontal="center" vertical="center" wrapText="1"/>
    </xf>
    <xf numFmtId="0" fontId="64" fillId="0" borderId="5" xfId="0" applyFont="1" applyBorder="1" applyAlignment="1">
      <alignment horizontal="center" wrapText="1"/>
    </xf>
    <xf numFmtId="0" fontId="64" fillId="0" borderId="40" xfId="0" applyFont="1" applyBorder="1" applyAlignment="1">
      <alignment horizontal="center" vertical="center"/>
    </xf>
    <xf numFmtId="0" fontId="64" fillId="0" borderId="31" xfId="0" applyFont="1" applyBorder="1" applyAlignment="1">
      <alignment horizontal="center" vertical="center"/>
    </xf>
    <xf numFmtId="0" fontId="64" fillId="0" borderId="18" xfId="0" applyFont="1" applyBorder="1" applyAlignment="1">
      <alignment horizontal="center" vertical="center"/>
    </xf>
    <xf numFmtId="0" fontId="64" fillId="0" borderId="34" xfId="0" applyFont="1" applyBorder="1" applyAlignment="1">
      <alignment horizontal="center" vertical="center"/>
    </xf>
    <xf numFmtId="0" fontId="64" fillId="0" borderId="23" xfId="0" applyFont="1" applyBorder="1" applyAlignment="1">
      <alignment horizontal="center"/>
    </xf>
    <xf numFmtId="0" fontId="64" fillId="0" borderId="18" xfId="0" applyFont="1" applyBorder="1" applyAlignment="1">
      <alignment horizontal="center"/>
    </xf>
    <xf numFmtId="0" fontId="64" fillId="0" borderId="32" xfId="0" applyFont="1" applyBorder="1" applyAlignment="1">
      <alignment horizontal="center"/>
    </xf>
    <xf numFmtId="0" fontId="64" fillId="0" borderId="19" xfId="0" applyFont="1" applyBorder="1" applyAlignment="1">
      <alignment horizontal="center"/>
    </xf>
    <xf numFmtId="0" fontId="64" fillId="0" borderId="25" xfId="0" applyFont="1" applyBorder="1" applyAlignment="1">
      <alignment horizontal="center"/>
    </xf>
    <xf numFmtId="0" fontId="64" fillId="0" borderId="39" xfId="0" applyFont="1" applyBorder="1" applyAlignment="1">
      <alignment horizontal="center" vertical="center"/>
    </xf>
    <xf numFmtId="0" fontId="84" fillId="0" borderId="23" xfId="0" applyFont="1" applyBorder="1" applyAlignment="1">
      <alignment horizontal="center" vertical="center" wrapText="1"/>
    </xf>
    <xf numFmtId="0" fontId="84" fillId="0" borderId="18" xfId="0" applyFont="1" applyBorder="1" applyAlignment="1">
      <alignment horizontal="center" vertical="center"/>
    </xf>
    <xf numFmtId="0" fontId="84" fillId="0" borderId="18" xfId="0" applyFont="1" applyBorder="1" applyAlignment="1">
      <alignment horizontal="center" vertical="center" wrapText="1"/>
    </xf>
    <xf numFmtId="0" fontId="84" fillId="0" borderId="32" xfId="0" applyFont="1" applyBorder="1" applyAlignment="1">
      <alignment horizontal="center" vertical="center"/>
    </xf>
    <xf numFmtId="0" fontId="64" fillId="0" borderId="23"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32" xfId="0" applyFont="1" applyBorder="1" applyAlignment="1">
      <alignment horizontal="center" vertical="center"/>
    </xf>
    <xf numFmtId="0" fontId="64" fillId="0" borderId="28" xfId="0" applyFont="1" applyBorder="1" applyAlignment="1">
      <alignment horizontal="center"/>
    </xf>
    <xf numFmtId="0" fontId="64" fillId="0" borderId="0" xfId="0" applyFont="1" applyBorder="1" applyAlignment="1">
      <alignment horizontal="center"/>
    </xf>
    <xf numFmtId="0" fontId="84" fillId="0" borderId="35" xfId="0" applyFont="1" applyBorder="1" applyAlignment="1">
      <alignment horizontal="center" vertical="center" wrapText="1"/>
    </xf>
    <xf numFmtId="0" fontId="84" fillId="0" borderId="36" xfId="0" applyFont="1" applyBorder="1" applyAlignment="1">
      <alignment horizontal="center" vertical="center" wrapText="1"/>
    </xf>
    <xf numFmtId="0" fontId="84" fillId="0" borderId="38" xfId="0" applyFont="1" applyBorder="1" applyAlignment="1">
      <alignment horizontal="center" vertical="center" wrapText="1"/>
    </xf>
    <xf numFmtId="0" fontId="84" fillId="0" borderId="37" xfId="0" applyFont="1" applyBorder="1" applyAlignment="1">
      <alignment horizontal="center" vertical="center" wrapText="1"/>
    </xf>
    <xf numFmtId="0" fontId="84" fillId="0" borderId="19" xfId="0" applyFont="1" applyBorder="1" applyAlignment="1">
      <alignment horizontal="center" vertical="center" wrapText="1"/>
    </xf>
    <xf numFmtId="0" fontId="84" fillId="0" borderId="32" xfId="0" applyFont="1" applyBorder="1" applyAlignment="1">
      <alignment horizontal="center" vertical="center" wrapText="1"/>
    </xf>
    <xf numFmtId="0" fontId="64" fillId="0" borderId="28" xfId="0" applyFont="1" applyBorder="1" applyAlignment="1">
      <alignment horizontal="center" vertical="center" wrapText="1"/>
    </xf>
    <xf numFmtId="0" fontId="42" fillId="0" borderId="0" xfId="0" applyFont="1" applyAlignment="1">
      <alignment horizontal="justify" vertical="center" wrapText="1"/>
    </xf>
    <xf numFmtId="0" fontId="24" fillId="0" borderId="0" xfId="0" applyFont="1" applyBorder="1"/>
    <xf numFmtId="0" fontId="64" fillId="0" borderId="34" xfId="0" applyFont="1" applyBorder="1" applyAlignment="1">
      <alignment horizontal="center" vertical="center" wrapText="1"/>
    </xf>
    <xf numFmtId="0" fontId="64" fillId="0" borderId="32"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18" xfId="0" applyFont="1" applyBorder="1" applyAlignment="1">
      <alignment horizontal="center" vertical="top" wrapText="1"/>
    </xf>
    <xf numFmtId="0" fontId="64" fillId="0" borderId="34" xfId="0" applyFont="1" applyBorder="1" applyAlignment="1">
      <alignment horizontal="center" vertical="top" wrapText="1"/>
    </xf>
    <xf numFmtId="0" fontId="64" fillId="0" borderId="18" xfId="0" applyFont="1" applyBorder="1" applyAlignment="1">
      <alignment vertical="center" wrapText="1"/>
    </xf>
    <xf numFmtId="0" fontId="64" fillId="0" borderId="34" xfId="0" applyFont="1" applyBorder="1" applyAlignment="1">
      <alignment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2" xfId="0" applyFont="1" applyBorder="1" applyAlignment="1">
      <alignment horizontal="center" vertical="center" wrapText="1"/>
    </xf>
    <xf numFmtId="0" fontId="64" fillId="7" borderId="27" xfId="0" applyFont="1" applyFill="1" applyBorder="1" applyAlignment="1">
      <alignment vertical="center" wrapText="1"/>
    </xf>
    <xf numFmtId="0" fontId="64" fillId="7" borderId="33" xfId="0" applyFont="1" applyFill="1" applyBorder="1" applyAlignment="1">
      <alignment vertical="center" wrapText="1"/>
    </xf>
    <xf numFmtId="0" fontId="64" fillId="0" borderId="33"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2" xfId="0" applyFont="1" applyBorder="1" applyAlignment="1">
      <alignment vertical="top" wrapText="1"/>
    </xf>
    <xf numFmtId="0" fontId="64" fillId="0" borderId="5" xfId="0" applyFont="1" applyBorder="1" applyAlignment="1">
      <alignment vertical="top" wrapText="1"/>
    </xf>
    <xf numFmtId="0" fontId="76" fillId="0" borderId="0" xfId="0" applyFont="1" applyBorder="1"/>
    <xf numFmtId="0" fontId="90" fillId="0" borderId="0" xfId="0" applyFont="1"/>
    <xf numFmtId="0" fontId="50" fillId="6" borderId="11" xfId="0" applyFont="1" applyFill="1" applyBorder="1" applyAlignment="1">
      <alignment horizontal="left" vertical="center" wrapText="1" indent="2"/>
    </xf>
    <xf numFmtId="0" fontId="52" fillId="0" borderId="12" xfId="0" applyFont="1" applyBorder="1" applyAlignment="1">
      <alignment vertical="center" wrapText="1"/>
    </xf>
    <xf numFmtId="0" fontId="50" fillId="0" borderId="15" xfId="0" applyFont="1" applyBorder="1" applyAlignment="1">
      <alignment vertical="center" wrapText="1"/>
    </xf>
    <xf numFmtId="0" fontId="50" fillId="0" borderId="9" xfId="0" applyFont="1" applyBorder="1" applyAlignment="1">
      <alignment vertical="center" wrapText="1"/>
    </xf>
    <xf numFmtId="0" fontId="50" fillId="6" borderId="9" xfId="0" applyFont="1" applyFill="1" applyBorder="1" applyAlignment="1">
      <alignment horizontal="left" vertical="center" wrapText="1" indent="2"/>
    </xf>
    <xf numFmtId="0" fontId="64" fillId="0" borderId="5" xfId="0" applyFont="1" applyBorder="1" applyAlignment="1">
      <alignment horizontal="left" vertical="center"/>
    </xf>
    <xf numFmtId="0" fontId="76" fillId="7" borderId="0" xfId="0" applyFont="1" applyFill="1" applyBorder="1" applyAlignment="1">
      <alignment vertical="center" wrapText="1"/>
    </xf>
    <xf numFmtId="0" fontId="64" fillId="0" borderId="12" xfId="0" applyFont="1" applyFill="1" applyBorder="1" applyAlignment="1">
      <alignment vertical="center" wrapText="1"/>
    </xf>
    <xf numFmtId="0" fontId="83" fillId="7" borderId="11" xfId="9" applyFont="1" applyFill="1" applyBorder="1" applyAlignment="1">
      <alignment horizontal="left" vertical="center" wrapText="1" indent="1"/>
    </xf>
    <xf numFmtId="0" fontId="15" fillId="0" borderId="0" xfId="0" applyFont="1" applyAlignment="1">
      <alignment horizontal="justify" vertical="top" wrapText="1"/>
    </xf>
    <xf numFmtId="0" fontId="36" fillId="0" borderId="0" xfId="0" applyFont="1" applyAlignment="1">
      <alignment vertical="top" wrapText="1"/>
    </xf>
    <xf numFmtId="4" fontId="84" fillId="0" borderId="40" xfId="0" applyNumberFormat="1" applyFont="1" applyBorder="1" applyAlignment="1">
      <alignment horizontal="center" vertical="center"/>
    </xf>
    <xf numFmtId="4" fontId="84" fillId="0" borderId="4" xfId="0" applyNumberFormat="1" applyFont="1" applyBorder="1" applyAlignment="1">
      <alignment horizontal="center" vertical="center"/>
    </xf>
    <xf numFmtId="0" fontId="83" fillId="7" borderId="9" xfId="9" applyFont="1" applyFill="1" applyBorder="1" applyAlignment="1">
      <alignment horizontal="left" vertical="center" wrapText="1" indent="1"/>
    </xf>
    <xf numFmtId="0" fontId="13" fillId="0" borderId="0" xfId="0" applyFont="1" applyAlignment="1">
      <alignment wrapText="1"/>
    </xf>
    <xf numFmtId="0" fontId="0" fillId="0" borderId="0" xfId="0" applyAlignment="1">
      <alignment wrapText="1"/>
    </xf>
    <xf numFmtId="0" fontId="64" fillId="7" borderId="12" xfId="0" applyFont="1" applyFill="1" applyBorder="1" applyAlignment="1">
      <alignment horizontal="center" vertical="center"/>
    </xf>
    <xf numFmtId="0" fontId="76" fillId="0" borderId="0" xfId="0" applyFont="1" applyBorder="1" applyAlignment="1">
      <alignment horizontal="center"/>
    </xf>
    <xf numFmtId="3" fontId="89" fillId="5" borderId="9" xfId="0" applyNumberFormat="1" applyFont="1" applyFill="1" applyBorder="1" applyAlignment="1">
      <alignment vertical="center" wrapText="1"/>
    </xf>
    <xf numFmtId="0" fontId="64" fillId="6" borderId="5" xfId="0" applyFont="1" applyFill="1" applyBorder="1" applyAlignment="1">
      <alignment horizontal="center" vertical="center" wrapText="1"/>
    </xf>
    <xf numFmtId="0" fontId="50" fillId="5" borderId="0" xfId="0" applyFont="1" applyFill="1" applyBorder="1" applyAlignment="1">
      <alignment vertical="center" wrapText="1"/>
    </xf>
    <xf numFmtId="3" fontId="50" fillId="5" borderId="17" xfId="0" applyNumberFormat="1" applyFont="1" applyFill="1" applyBorder="1" applyAlignment="1">
      <alignment vertical="center" wrapText="1"/>
    </xf>
    <xf numFmtId="0" fontId="50" fillId="6" borderId="9" xfId="0" applyFont="1" applyFill="1" applyBorder="1" applyAlignment="1">
      <alignment horizontal="center" vertical="center" wrapText="1"/>
    </xf>
    <xf numFmtId="0" fontId="50" fillId="6" borderId="9" xfId="0" applyFont="1" applyFill="1" applyBorder="1" applyAlignment="1">
      <alignment vertical="center" wrapText="1"/>
    </xf>
    <xf numFmtId="3" fontId="50" fillId="5" borderId="9" xfId="0" applyNumberFormat="1" applyFont="1" applyFill="1" applyBorder="1" applyAlignment="1">
      <alignment vertical="center" wrapText="1"/>
    </xf>
    <xf numFmtId="3" fontId="50" fillId="6" borderId="9" xfId="0" applyNumberFormat="1" applyFont="1" applyFill="1" applyBorder="1" applyAlignment="1">
      <alignment vertical="center" wrapText="1"/>
    </xf>
    <xf numFmtId="3" fontId="50" fillId="6" borderId="9" xfId="0" applyNumberFormat="1" applyFont="1" applyFill="1" applyBorder="1" applyAlignment="1">
      <alignment horizontal="right" vertical="center" wrapText="1"/>
    </xf>
    <xf numFmtId="0" fontId="50" fillId="5" borderId="0" xfId="0" applyFont="1" applyFill="1" applyBorder="1" applyAlignment="1">
      <alignment horizontal="center" vertical="center"/>
    </xf>
    <xf numFmtId="0" fontId="50" fillId="5" borderId="7" xfId="0" applyFont="1" applyFill="1" applyBorder="1" applyAlignment="1">
      <alignment horizontal="center" vertical="center"/>
    </xf>
    <xf numFmtId="3" fontId="50" fillId="6" borderId="17" xfId="0" applyNumberFormat="1" applyFont="1" applyFill="1" applyBorder="1" applyAlignment="1">
      <alignment vertical="center" wrapText="1"/>
    </xf>
    <xf numFmtId="0" fontId="50" fillId="6" borderId="17" xfId="0" applyFont="1" applyFill="1" applyBorder="1" applyAlignment="1">
      <alignment horizontal="center" vertical="center" wrapText="1"/>
    </xf>
    <xf numFmtId="0" fontId="50" fillId="6" borderId="17" xfId="0" applyFont="1" applyFill="1" applyBorder="1" applyAlignment="1">
      <alignment vertical="center" wrapText="1"/>
    </xf>
    <xf numFmtId="166" fontId="50" fillId="0" borderId="9" xfId="31" applyNumberFormat="1" applyFont="1" applyBorder="1" applyAlignment="1">
      <alignment vertical="center" wrapText="1"/>
    </xf>
    <xf numFmtId="166" fontId="50" fillId="0" borderId="9" xfId="31" applyNumberFormat="1" applyFont="1" applyFill="1" applyBorder="1" applyAlignment="1">
      <alignment vertical="center" wrapText="1"/>
    </xf>
    <xf numFmtId="0" fontId="76" fillId="0" borderId="0" xfId="0" applyFont="1" applyBorder="1" applyAlignment="1">
      <alignment vertical="center"/>
    </xf>
    <xf numFmtId="49" fontId="52" fillId="0" borderId="45" xfId="14" applyNumberFormat="1" applyFont="1" applyBorder="1" applyAlignment="1">
      <alignment horizontal="center" vertical="center" wrapText="1"/>
    </xf>
    <xf numFmtId="49" fontId="52" fillId="0" borderId="27" xfId="14" applyNumberFormat="1" applyFont="1" applyBorder="1" applyAlignment="1">
      <alignment horizontal="center" vertical="center" wrapText="1"/>
    </xf>
    <xf numFmtId="49" fontId="52" fillId="0" borderId="40" xfId="14" applyNumberFormat="1" applyFont="1" applyBorder="1" applyAlignment="1">
      <alignment horizontal="center" vertical="center" wrapText="1"/>
    </xf>
    <xf numFmtId="0" fontId="50" fillId="0" borderId="20" xfId="15" applyFont="1" applyBorder="1" applyAlignment="1">
      <alignment horizontal="center" vertical="center" wrapText="1"/>
    </xf>
    <xf numFmtId="0" fontId="50" fillId="0" borderId="39" xfId="15" applyFont="1" applyBorder="1" applyAlignment="1">
      <alignment horizontal="center" vertical="center" wrapText="1"/>
    </xf>
    <xf numFmtId="0" fontId="50" fillId="0" borderId="20" xfId="11" applyFont="1" applyBorder="1" applyAlignment="1">
      <alignment horizontal="center" vertical="center" wrapText="1"/>
    </xf>
    <xf numFmtId="0" fontId="50" fillId="0" borderId="39" xfId="11" applyFont="1" applyBorder="1" applyAlignment="1">
      <alignment horizontal="center" vertical="center" wrapText="1"/>
    </xf>
    <xf numFmtId="49" fontId="50" fillId="0" borderId="20" xfId="14" applyNumberFormat="1" applyFont="1" applyBorder="1" applyAlignment="1">
      <alignment horizontal="center" vertical="center" wrapText="1"/>
    </xf>
    <xf numFmtId="49" fontId="50" fillId="0" borderId="39" xfId="14" applyNumberFormat="1" applyFont="1" applyBorder="1" applyAlignment="1">
      <alignment horizontal="center" vertical="center" wrapText="1"/>
    </xf>
    <xf numFmtId="0" fontId="50" fillId="0" borderId="9" xfId="15" applyFont="1" applyBorder="1" applyAlignment="1">
      <alignment horizontal="left" vertical="center" wrapText="1" indent="1"/>
    </xf>
    <xf numFmtId="0" fontId="50" fillId="0" borderId="10" xfId="15" applyFont="1" applyBorder="1" applyAlignment="1">
      <alignment horizontal="left" vertical="center" wrapText="1" indent="1"/>
    </xf>
    <xf numFmtId="0" fontId="50" fillId="0" borderId="18" xfId="15" applyFont="1" applyBorder="1" applyAlignment="1">
      <alignment horizontal="center" vertical="center" wrapText="1"/>
    </xf>
    <xf numFmtId="0" fontId="50" fillId="0" borderId="18" xfId="11" applyFont="1" applyBorder="1" applyAlignment="1">
      <alignment horizontal="center" vertical="center" wrapText="1"/>
    </xf>
    <xf numFmtId="0" fontId="52" fillId="0" borderId="13" xfId="15" applyFont="1" applyBorder="1" applyAlignment="1">
      <alignment horizontal="left" vertical="center" wrapText="1"/>
    </xf>
    <xf numFmtId="49" fontId="50" fillId="0" borderId="18" xfId="14" applyNumberFormat="1" applyFont="1" applyBorder="1" applyAlignment="1">
      <alignment horizontal="center" vertical="center" wrapText="1"/>
    </xf>
    <xf numFmtId="0" fontId="46" fillId="0" borderId="0" xfId="16" quotePrefix="1" applyFont="1" applyAlignment="1">
      <alignment horizontal="left" vertical="center"/>
    </xf>
    <xf numFmtId="0" fontId="76" fillId="0" borderId="0" xfId="14" applyFont="1" applyBorder="1" applyAlignment="1">
      <alignment horizontal="center" vertical="top" wrapText="1"/>
    </xf>
    <xf numFmtId="0" fontId="64" fillId="7" borderId="5" xfId="13" applyFont="1" applyFill="1" applyBorder="1" applyAlignment="1">
      <alignment horizontal="center" vertical="center" wrapText="1"/>
    </xf>
    <xf numFmtId="0" fontId="64" fillId="0" borderId="28" xfId="15" applyFont="1" applyBorder="1" applyAlignment="1">
      <alignment horizontal="center" vertical="center" wrapText="1"/>
    </xf>
    <xf numFmtId="0" fontId="64" fillId="0" borderId="0" xfId="15" applyFont="1" applyBorder="1" applyAlignment="1">
      <alignment horizontal="center" vertical="center" wrapText="1"/>
    </xf>
    <xf numFmtId="0" fontId="64" fillId="0" borderId="4" xfId="15" applyFont="1" applyBorder="1" applyAlignment="1">
      <alignment horizontal="center" vertical="center" wrapText="1"/>
    </xf>
    <xf numFmtId="49" fontId="84" fillId="0" borderId="38" xfId="14" applyNumberFormat="1" applyFont="1" applyBorder="1" applyAlignment="1">
      <alignment horizontal="center" vertical="center" wrapText="1"/>
    </xf>
    <xf numFmtId="49" fontId="84" fillId="0" borderId="36" xfId="14" applyNumberFormat="1" applyFont="1" applyBorder="1" applyAlignment="1">
      <alignment horizontal="center" vertical="center" wrapText="1"/>
    </xf>
    <xf numFmtId="0" fontId="52" fillId="0" borderId="28" xfId="15" applyFont="1" applyBorder="1" applyAlignment="1">
      <alignment horizontal="center" vertical="center" wrapText="1"/>
    </xf>
    <xf numFmtId="0" fontId="52" fillId="0" borderId="0" xfId="15" applyFont="1" applyBorder="1" applyAlignment="1">
      <alignment horizontal="center" vertical="center" wrapText="1"/>
    </xf>
    <xf numFmtId="0" fontId="52" fillId="0" borderId="4" xfId="15" applyFont="1" applyBorder="1" applyAlignment="1">
      <alignment horizontal="center" vertical="center" wrapText="1"/>
    </xf>
    <xf numFmtId="49" fontId="84" fillId="0" borderId="37" xfId="14" applyNumberFormat="1" applyFont="1" applyBorder="1" applyAlignment="1">
      <alignment horizontal="center" vertical="center" wrapText="1"/>
    </xf>
    <xf numFmtId="0" fontId="50" fillId="0" borderId="32" xfId="11" applyFont="1" applyBorder="1" applyAlignment="1">
      <alignment horizontal="center" vertical="center" wrapText="1"/>
    </xf>
    <xf numFmtId="0" fontId="64" fillId="0" borderId="0" xfId="17" applyFont="1" applyBorder="1" applyAlignment="1">
      <alignment horizontal="center" vertical="center" wrapText="1"/>
    </xf>
    <xf numFmtId="0" fontId="64" fillId="0" borderId="7" xfId="17" applyFont="1" applyBorder="1" applyAlignment="1">
      <alignment horizontal="center" vertical="center" wrapText="1"/>
    </xf>
    <xf numFmtId="0" fontId="64" fillId="0" borderId="0" xfId="17" applyFont="1" applyBorder="1" applyAlignment="1">
      <alignment horizontal="center" vertical="center"/>
    </xf>
    <xf numFmtId="0" fontId="64" fillId="0" borderId="7" xfId="17" applyFont="1" applyBorder="1" applyAlignment="1">
      <alignment horizontal="center" vertical="center"/>
    </xf>
    <xf numFmtId="0" fontId="76" fillId="0" borderId="0" xfId="16" applyFont="1" applyBorder="1" applyAlignment="1">
      <alignment horizontal="center"/>
    </xf>
    <xf numFmtId="0" fontId="64" fillId="0" borderId="5" xfId="14" applyFont="1" applyBorder="1" applyAlignment="1">
      <alignment horizontal="center" vertical="center" wrapText="1"/>
    </xf>
    <xf numFmtId="0" fontId="64" fillId="0" borderId="0" xfId="14" applyFont="1" applyBorder="1" applyAlignment="1">
      <alignment horizontal="center" vertical="center" wrapText="1"/>
    </xf>
    <xf numFmtId="0" fontId="64" fillId="0" borderId="5" xfId="17" applyFont="1" applyBorder="1" applyAlignment="1">
      <alignment horizontal="center" vertical="center"/>
    </xf>
    <xf numFmtId="0" fontId="64" fillId="0" borderId="5" xfId="17" applyFont="1" applyBorder="1" applyAlignment="1">
      <alignment horizontal="center" vertical="center" wrapText="1"/>
    </xf>
    <xf numFmtId="0" fontId="13" fillId="0" borderId="0" xfId="16" quotePrefix="1" applyFont="1" applyAlignment="1">
      <alignment horizontal="left" vertical="center" wrapText="1"/>
    </xf>
    <xf numFmtId="0" fontId="0" fillId="0" borderId="0" xfId="0" applyAlignment="1">
      <alignment horizontal="left" wrapText="1"/>
    </xf>
    <xf numFmtId="0" fontId="13" fillId="0" borderId="0" xfId="16" applyFont="1" applyAlignment="1">
      <alignment horizontal="left" vertical="center"/>
    </xf>
    <xf numFmtId="14" fontId="64" fillId="7" borderId="0" xfId="16" applyNumberFormat="1" applyFont="1" applyFill="1" applyBorder="1" applyAlignment="1">
      <alignment horizontal="center" vertical="center"/>
    </xf>
    <xf numFmtId="0" fontId="77" fillId="7" borderId="0" xfId="16" applyFont="1" applyFill="1" applyBorder="1" applyAlignment="1">
      <alignment horizontal="left" vertical="center"/>
    </xf>
    <xf numFmtId="0" fontId="50" fillId="7" borderId="0" xfId="16" applyFont="1" applyFill="1" applyAlignment="1">
      <alignment horizontal="justify" vertical="center" wrapText="1"/>
    </xf>
    <xf numFmtId="0" fontId="59" fillId="7" borderId="0" xfId="16" applyFont="1" applyFill="1" applyAlignment="1">
      <alignment horizontal="left" wrapText="1"/>
    </xf>
    <xf numFmtId="0" fontId="13" fillId="7" borderId="0" xfId="16" applyFont="1" applyFill="1" applyAlignment="1">
      <alignment horizontal="left" vertical="center"/>
    </xf>
    <xf numFmtId="0" fontId="105" fillId="7" borderId="0" xfId="16" applyFont="1" applyFill="1" applyAlignment="1">
      <alignment horizontal="left" wrapText="1"/>
    </xf>
    <xf numFmtId="0" fontId="58" fillId="7" borderId="0" xfId="16" applyFont="1" applyFill="1" applyAlignment="1">
      <alignment horizontal="left" wrapText="1"/>
    </xf>
    <xf numFmtId="0" fontId="13" fillId="7" borderId="0" xfId="16" applyFont="1" applyFill="1" applyAlignment="1">
      <alignment horizontal="left" wrapText="1"/>
    </xf>
    <xf numFmtId="0" fontId="102" fillId="0" borderId="0" xfId="16" applyFont="1" applyBorder="1"/>
    <xf numFmtId="0" fontId="3" fillId="0" borderId="0" xfId="16"/>
    <xf numFmtId="0" fontId="31" fillId="7" borderId="0" xfId="16" applyFont="1" applyFill="1" applyAlignment="1">
      <alignment horizontal="left" vertical="center" wrapText="1"/>
    </xf>
    <xf numFmtId="0" fontId="20" fillId="0" borderId="1" xfId="0" applyFont="1" applyBorder="1" applyAlignment="1">
      <alignment horizontal="center" vertical="center" wrapText="1"/>
    </xf>
    <xf numFmtId="0" fontId="11" fillId="6" borderId="1" xfId="0" applyFont="1" applyFill="1" applyBorder="1" applyAlignment="1">
      <alignment vertical="center" wrapText="1"/>
    </xf>
    <xf numFmtId="0" fontId="81" fillId="0" borderId="6" xfId="6" applyFont="1" applyFill="1" applyBorder="1" applyAlignment="1">
      <alignment horizontal="center" vertical="center"/>
    </xf>
    <xf numFmtId="0" fontId="25" fillId="7" borderId="0" xfId="0" applyFont="1" applyFill="1" applyAlignment="1">
      <alignment horizontal="center" vertical="center"/>
    </xf>
    <xf numFmtId="0" fontId="25" fillId="0" borderId="0" xfId="0" applyFont="1" applyFill="1" applyAlignment="1">
      <alignment horizontal="center" vertical="center"/>
    </xf>
    <xf numFmtId="0" fontId="81" fillId="0" borderId="6" xfId="6" applyFont="1" applyBorder="1" applyAlignment="1">
      <alignment horizontal="center" vertical="center"/>
    </xf>
    <xf numFmtId="0" fontId="11" fillId="7" borderId="1" xfId="0" applyFont="1" applyFill="1" applyBorder="1" applyAlignment="1">
      <alignment horizontal="justify" vertical="center" wrapText="1"/>
    </xf>
  </cellXfs>
  <cellStyles count="33">
    <cellStyle name="=C:\WINNT35\SYSTEM32\COMMAND.COM" xfId="3" xr:uid="{00000000-0005-0000-0000-000000000000}"/>
    <cellStyle name="Comma" xfId="31" builtinId="3"/>
    <cellStyle name="gs]_x000d__x000a_Window=0,0,640,480, , ,3_x000d__x000a_dir1=5,7,637,250,-1,-1,1,30,201,1905,231,G:\UGRC\RB\B-DADOS\FOX-PRO\CRED-VEN\KP 3 3" xfId="21" xr:uid="{F1855EC4-0A98-41D5-998B-7A6545C39325}"/>
    <cellStyle name="Heading 1 2" xfId="1" xr:uid="{00000000-0005-0000-0000-000001000000}"/>
    <cellStyle name="Heading 2 2" xfId="4" xr:uid="{00000000-0005-0000-0000-000002000000}"/>
    <cellStyle name="HeadingTable" xfId="30" xr:uid="{B14E509F-C39C-40C3-802D-9E2535119256}"/>
    <cellStyle name="Hyperlink" xfId="6" builtinId="8"/>
    <cellStyle name="Hyperlink 2" xfId="12" xr:uid="{EA4D105E-A862-41B2-8EEE-06FFD2F623FD}"/>
    <cellStyle name="Hyperlink 3" xfId="28" xr:uid="{21FC88EC-7C2C-4BE2-84A2-8F753B1E10E6}"/>
    <cellStyle name="Normal" xfId="0" builtinId="0"/>
    <cellStyle name="Normal 15 2" xfId="27" xr:uid="{BD3252AF-9580-425C-BFA2-F6AD8954FE9C}"/>
    <cellStyle name="Normal 2" xfId="2" xr:uid="{00000000-0005-0000-0000-000005000000}"/>
    <cellStyle name="Normal 2 2" xfId="8" xr:uid="{7DEA53A7-77B3-42FE-BE56-CEFA22F6E3B4}"/>
    <cellStyle name="Normal 2 2 2 2" xfId="16" xr:uid="{DABB093C-25D8-4EF5-8155-6F640D2D82C6}"/>
    <cellStyle name="Normal 2 5 2 2" xfId="15" xr:uid="{531EFB31-D31C-4907-893B-15D5381FB4E5}"/>
    <cellStyle name="Normal 2_~0149226 2" xfId="17" xr:uid="{F7BCD61F-AA04-47C5-8A70-C9B67BB3FA72}"/>
    <cellStyle name="Normal 3" xfId="32" xr:uid="{421B7080-26E5-4785-8058-75A09086B68F}"/>
    <cellStyle name="Normal 4" xfId="9" xr:uid="{5747AC10-F029-47ED-BEEA-CBFFE535F4E7}"/>
    <cellStyle name="Normal 6 3" xfId="26" xr:uid="{90475108-4FB3-45EB-B061-C391705AF4ED}"/>
    <cellStyle name="Normal 7 3" xfId="25" xr:uid="{D67962EC-D893-4038-9012-8F7D32E482B2}"/>
    <cellStyle name="Normal 7 3 2" xfId="23" xr:uid="{9968B1EC-25CF-4CA8-B9D7-045E87768A12}"/>
    <cellStyle name="Normal 7 4" xfId="24" xr:uid="{DC2068C8-59E6-44B5-97E6-8DF25FFB6644}"/>
    <cellStyle name="Normal 8" xfId="11" xr:uid="{DED7BA76-A74A-42F2-91D3-E81966466297}"/>
    <cellStyle name="Normal 9 3" xfId="14" xr:uid="{30C49B92-EE88-4637-AEA8-8A74868A0CD6}"/>
    <cellStyle name="Normal_03 STA" xfId="13" xr:uid="{D6FE7DA6-7A99-4124-9C50-83C2D0750507}"/>
    <cellStyle name="optionalExposure" xfId="5" xr:uid="{00000000-0005-0000-0000-000006000000}"/>
    <cellStyle name="Percent" xfId="7" builtinId="5"/>
    <cellStyle name="Percent 2 2" xfId="20" xr:uid="{ABBD0B51-585C-46A7-8293-D90E9DFDFE40}"/>
    <cellStyle name="Percent 3" xfId="18" xr:uid="{54C80868-09D6-45BA-8374-836FFE13546F}"/>
    <cellStyle name="Percent 4" xfId="22" xr:uid="{2B7EF124-30B4-4A76-BAB7-7D017E690987}"/>
    <cellStyle name="Percent 5" xfId="29" xr:uid="{1841832B-C0A3-4350-AE77-8943EE130EB5}"/>
    <cellStyle name="Percentagem 2" xfId="19" xr:uid="{EC408385-05F6-47B5-A741-8B8A1CBD52C9}"/>
    <cellStyle name="Standard 3" xfId="10" xr:uid="{6793C0ED-B175-4EC1-9F3D-63FDA7FC38DF}"/>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D1005D"/>
      <color rgb="FFBFBFBF"/>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5</xdr:col>
      <xdr:colOff>0</xdr:colOff>
      <xdr:row>55</xdr:row>
      <xdr:rowOff>0</xdr:rowOff>
    </xdr:from>
    <xdr:ext cx="184731" cy="264560"/>
    <xdr:sp macro="" textlink="">
      <xdr:nvSpPr>
        <xdr:cNvPr id="2" name="TextBox 1">
          <a:extLst>
            <a:ext uri="{FF2B5EF4-FFF2-40B4-BE49-F238E27FC236}">
              <a16:creationId xmlns:a16="http://schemas.microsoft.com/office/drawing/2014/main" id="{9AC0E4A2-0F0C-47AD-BE92-8751A53BA232}"/>
            </a:ext>
          </a:extLst>
        </xdr:cNvPr>
        <xdr:cNvSpPr txBox="1"/>
      </xdr:nvSpPr>
      <xdr:spPr>
        <a:xfrm>
          <a:off x="5057775" y="1851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4</xdr:col>
      <xdr:colOff>1905000</xdr:colOff>
      <xdr:row>0</xdr:row>
      <xdr:rowOff>23808</xdr:rowOff>
    </xdr:from>
    <xdr:to>
      <xdr:col>4</xdr:col>
      <xdr:colOff>4066236</xdr:colOff>
      <xdr:row>3</xdr:row>
      <xdr:rowOff>146160</xdr:rowOff>
    </xdr:to>
    <xdr:pic>
      <xdr:nvPicPr>
        <xdr:cNvPr id="3" name="Imagem 1">
          <a:extLst>
            <a:ext uri="{FF2B5EF4-FFF2-40B4-BE49-F238E27FC236}">
              <a16:creationId xmlns:a16="http://schemas.microsoft.com/office/drawing/2014/main" id="{8D130228-EAAF-4241-BD74-AAE3E2ED4B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0563" y="23808"/>
          <a:ext cx="2161236" cy="6224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1866900</xdr:colOff>
      <xdr:row>25</xdr:row>
      <xdr:rowOff>152400</xdr:rowOff>
    </xdr:from>
    <xdr:to>
      <xdr:col>13</xdr:col>
      <xdr:colOff>3176</xdr:colOff>
      <xdr:row>34</xdr:row>
      <xdr:rowOff>84932</xdr:rowOff>
    </xdr:to>
    <xdr:sp macro="" textlink="">
      <xdr:nvSpPr>
        <xdr:cNvPr id="2" name="AutoShape 1">
          <a:extLst>
            <a:ext uri="{FF2B5EF4-FFF2-40B4-BE49-F238E27FC236}">
              <a16:creationId xmlns:a16="http://schemas.microsoft.com/office/drawing/2014/main" id="{8E8EFED5-09F2-4732-81E0-5C74DEA5F896}"/>
            </a:ext>
          </a:extLst>
        </xdr:cNvPr>
        <xdr:cNvSpPr>
          <a:spLocks noChangeAspect="1" noChangeArrowheads="1"/>
        </xdr:cNvSpPr>
      </xdr:nvSpPr>
      <xdr:spPr bwMode="auto">
        <a:xfrm>
          <a:off x="3905250" y="3657600"/>
          <a:ext cx="9203532" cy="1930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396876</xdr:colOff>
      <xdr:row>2</xdr:row>
      <xdr:rowOff>87312</xdr:rowOff>
    </xdr:from>
    <xdr:to>
      <xdr:col>8</xdr:col>
      <xdr:colOff>435504</xdr:colOff>
      <xdr:row>23</xdr:row>
      <xdr:rowOff>55562</xdr:rowOff>
    </xdr:to>
    <xdr:pic>
      <xdr:nvPicPr>
        <xdr:cNvPr id="3" name="Picture 2">
          <a:extLst>
            <a:ext uri="{FF2B5EF4-FFF2-40B4-BE49-F238E27FC236}">
              <a16:creationId xmlns:a16="http://schemas.microsoft.com/office/drawing/2014/main" id="{45EFA464-EA5E-45F0-9239-4ECDB661E6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76" y="730250"/>
          <a:ext cx="9739312" cy="585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6E48A-F3E9-4B51-8500-8133674E9C8C}">
  <dimension ref="B5:E79"/>
  <sheetViews>
    <sheetView showGridLines="0" tabSelected="1" zoomScaleNormal="100" workbookViewId="0">
      <selection activeCell="D67" sqref="D67"/>
    </sheetView>
  </sheetViews>
  <sheetFormatPr defaultColWidth="8.7109375" defaultRowHeight="12.75"/>
  <cols>
    <col min="1" max="1" width="3" style="73" customWidth="1"/>
    <col min="2" max="2" width="3.42578125" style="83" bestFit="1" customWidth="1"/>
    <col min="3" max="3" width="1.85546875" style="73" customWidth="1"/>
    <col min="4" max="4" width="10.5703125" style="73" customWidth="1"/>
    <col min="5" max="5" width="119.140625" style="73" customWidth="1"/>
    <col min="6" max="16384" width="8.7109375" style="73"/>
  </cols>
  <sheetData>
    <row r="5" spans="2:5" ht="27.75">
      <c r="D5" s="1003" t="s">
        <v>1333</v>
      </c>
      <c r="E5" s="1003"/>
    </row>
    <row r="6" spans="2:5" ht="15.75">
      <c r="D6" s="1004" t="s">
        <v>1332</v>
      </c>
      <c r="E6" s="1004"/>
    </row>
    <row r="8" spans="2:5" ht="15.75">
      <c r="D8" s="105" t="s">
        <v>1102</v>
      </c>
    </row>
    <row r="9" spans="2:5" ht="5.45" customHeight="1">
      <c r="D9" s="74"/>
    </row>
    <row r="10" spans="2:5" s="112" customFormat="1" ht="15" customHeight="1">
      <c r="B10" s="1200">
        <v>1</v>
      </c>
      <c r="D10" s="113" t="s">
        <v>1111</v>
      </c>
      <c r="E10" s="113" t="s">
        <v>1058</v>
      </c>
    </row>
    <row r="11" spans="2:5" s="112" customFormat="1" ht="15" customHeight="1">
      <c r="B11" s="1200">
        <v>2</v>
      </c>
      <c r="D11" s="113" t="s">
        <v>1112</v>
      </c>
      <c r="E11" s="113" t="s">
        <v>1059</v>
      </c>
    </row>
    <row r="12" spans="2:5" s="114" customFormat="1" ht="15" customHeight="1">
      <c r="B12" s="1201"/>
      <c r="D12" s="115"/>
      <c r="E12" s="115"/>
    </row>
    <row r="13" spans="2:5" s="112" customFormat="1" ht="15" customHeight="1">
      <c r="B13" s="1200">
        <v>3</v>
      </c>
      <c r="D13" s="113" t="s">
        <v>1113</v>
      </c>
      <c r="E13" s="113" t="s">
        <v>1056</v>
      </c>
    </row>
    <row r="14" spans="2:5" s="112" customFormat="1" ht="15" customHeight="1">
      <c r="B14" s="1200">
        <v>4</v>
      </c>
      <c r="D14" s="113" t="s">
        <v>1114</v>
      </c>
      <c r="E14" s="113" t="s">
        <v>1057</v>
      </c>
    </row>
    <row r="15" spans="2:5" s="114" customFormat="1" ht="15" customHeight="1">
      <c r="B15" s="1201"/>
      <c r="D15" s="115"/>
      <c r="E15" s="115"/>
    </row>
    <row r="16" spans="2:5" s="112" customFormat="1" ht="15" customHeight="1">
      <c r="B16" s="1200">
        <v>5</v>
      </c>
      <c r="D16" s="113" t="s">
        <v>1115</v>
      </c>
      <c r="E16" s="113" t="s">
        <v>1060</v>
      </c>
    </row>
    <row r="17" spans="2:5" s="112" customFormat="1" ht="15" customHeight="1">
      <c r="B17" s="1200">
        <v>6</v>
      </c>
      <c r="D17" s="113" t="s">
        <v>1116</v>
      </c>
      <c r="E17" s="113" t="s">
        <v>1061</v>
      </c>
    </row>
    <row r="18" spans="2:5" s="112" customFormat="1" ht="15" customHeight="1">
      <c r="B18" s="1201"/>
      <c r="D18" s="116"/>
      <c r="E18" s="116"/>
    </row>
    <row r="19" spans="2:5" s="112" customFormat="1" ht="15" customHeight="1">
      <c r="B19" s="1200">
        <v>7</v>
      </c>
      <c r="D19" s="113" t="s">
        <v>1117</v>
      </c>
      <c r="E19" s="113" t="s">
        <v>1084</v>
      </c>
    </row>
    <row r="20" spans="2:5" s="112" customFormat="1" ht="15" customHeight="1">
      <c r="B20" s="1200">
        <v>8</v>
      </c>
      <c r="D20" s="113" t="s">
        <v>1118</v>
      </c>
      <c r="E20" s="113" t="s">
        <v>1085</v>
      </c>
    </row>
    <row r="21" spans="2:5" s="112" customFormat="1" ht="15" customHeight="1">
      <c r="B21" s="1200">
        <f>+B20+1</f>
        <v>9</v>
      </c>
      <c r="D21" s="113" t="s">
        <v>1119</v>
      </c>
      <c r="E21" s="113" t="s">
        <v>1086</v>
      </c>
    </row>
    <row r="22" spans="2:5" s="112" customFormat="1" ht="15" customHeight="1">
      <c r="B22" s="1200">
        <f>+B21+1</f>
        <v>10</v>
      </c>
      <c r="D22" s="113" t="s">
        <v>1120</v>
      </c>
      <c r="E22" s="113" t="s">
        <v>1087</v>
      </c>
    </row>
    <row r="23" spans="2:5" s="112" customFormat="1" ht="15" customHeight="1">
      <c r="B23" s="1200">
        <f>+B22+1</f>
        <v>11</v>
      </c>
      <c r="D23" s="113" t="s">
        <v>1121</v>
      </c>
      <c r="E23" s="113" t="s">
        <v>1088</v>
      </c>
    </row>
    <row r="24" spans="2:5" s="112" customFormat="1" ht="15" customHeight="1">
      <c r="B24" s="1200">
        <f t="shared" ref="B24:B26" si="0">+B23+1</f>
        <v>12</v>
      </c>
      <c r="D24" s="113" t="s">
        <v>1122</v>
      </c>
      <c r="E24" s="113" t="s">
        <v>1089</v>
      </c>
    </row>
    <row r="25" spans="2:5" s="112" customFormat="1" ht="15" customHeight="1">
      <c r="B25" s="1200">
        <f t="shared" si="0"/>
        <v>13</v>
      </c>
      <c r="D25" s="113" t="s">
        <v>1123</v>
      </c>
      <c r="E25" s="113" t="s">
        <v>1090</v>
      </c>
    </row>
    <row r="26" spans="2:5" s="112" customFormat="1" ht="15" customHeight="1">
      <c r="B26" s="1200">
        <f t="shared" si="0"/>
        <v>14</v>
      </c>
      <c r="D26" s="113" t="s">
        <v>1124</v>
      </c>
      <c r="E26" s="113" t="s">
        <v>1091</v>
      </c>
    </row>
    <row r="27" spans="2:5" s="112" customFormat="1" ht="15" customHeight="1">
      <c r="B27" s="1201"/>
      <c r="D27" s="116"/>
      <c r="E27" s="116"/>
    </row>
    <row r="28" spans="2:5" s="112" customFormat="1" ht="15" customHeight="1">
      <c r="B28" s="1200">
        <f>+B26+1</f>
        <v>15</v>
      </c>
      <c r="D28" s="113" t="s">
        <v>1125</v>
      </c>
      <c r="E28" s="113" t="s">
        <v>1067</v>
      </c>
    </row>
    <row r="29" spans="2:5" s="112" customFormat="1" ht="15" customHeight="1">
      <c r="B29" s="1200">
        <f>+B28+1</f>
        <v>16</v>
      </c>
      <c r="D29" s="113" t="s">
        <v>1126</v>
      </c>
      <c r="E29" s="113" t="s">
        <v>1068</v>
      </c>
    </row>
    <row r="30" spans="2:5" s="112" customFormat="1" ht="15" customHeight="1">
      <c r="B30" s="1200">
        <f t="shared" ref="B30:B37" si="1">+B29+1</f>
        <v>17</v>
      </c>
      <c r="D30" s="113" t="s">
        <v>1127</v>
      </c>
      <c r="E30" s="113" t="s">
        <v>1073</v>
      </c>
    </row>
    <row r="31" spans="2:5" s="112" customFormat="1" ht="15" customHeight="1">
      <c r="B31" s="1200">
        <v>18</v>
      </c>
      <c r="D31" s="113" t="s">
        <v>1128</v>
      </c>
      <c r="E31" s="113" t="s">
        <v>1103</v>
      </c>
    </row>
    <row r="32" spans="2:5" s="112" customFormat="1" ht="15" customHeight="1">
      <c r="B32" s="1200">
        <f t="shared" si="1"/>
        <v>19</v>
      </c>
      <c r="D32" s="113" t="s">
        <v>1129</v>
      </c>
      <c r="E32" s="113" t="s">
        <v>1077</v>
      </c>
    </row>
    <row r="33" spans="2:5" s="112" customFormat="1" ht="15" customHeight="1">
      <c r="B33" s="1200">
        <f t="shared" si="1"/>
        <v>20</v>
      </c>
      <c r="D33" s="113" t="s">
        <v>1130</v>
      </c>
      <c r="E33" s="113" t="s">
        <v>1078</v>
      </c>
    </row>
    <row r="34" spans="2:5" s="112" customFormat="1" ht="15" customHeight="1">
      <c r="B34" s="1200">
        <f t="shared" si="1"/>
        <v>21</v>
      </c>
      <c r="D34" s="113" t="s">
        <v>1131</v>
      </c>
      <c r="E34" s="113" t="s">
        <v>1079</v>
      </c>
    </row>
    <row r="35" spans="2:5" s="112" customFormat="1" ht="15" customHeight="1">
      <c r="B35" s="1200">
        <f t="shared" si="1"/>
        <v>22</v>
      </c>
      <c r="D35" s="113" t="s">
        <v>1132</v>
      </c>
      <c r="E35" s="113" t="s">
        <v>1345</v>
      </c>
    </row>
    <row r="36" spans="2:5" s="112" customFormat="1" ht="15" customHeight="1">
      <c r="B36" s="1200">
        <f t="shared" si="1"/>
        <v>23</v>
      </c>
      <c r="D36" s="113" t="s">
        <v>1133</v>
      </c>
      <c r="E36" s="113" t="s">
        <v>1080</v>
      </c>
    </row>
    <row r="37" spans="2:5" s="112" customFormat="1" ht="15" customHeight="1">
      <c r="B37" s="1200">
        <f t="shared" si="1"/>
        <v>24</v>
      </c>
      <c r="D37" s="113" t="s">
        <v>1134</v>
      </c>
      <c r="E37" s="113" t="s">
        <v>1081</v>
      </c>
    </row>
    <row r="38" spans="2:5" s="112" customFormat="1" ht="15" customHeight="1">
      <c r="B38" s="1200">
        <v>25</v>
      </c>
      <c r="D38" s="113" t="s">
        <v>1135</v>
      </c>
      <c r="E38" s="113" t="s">
        <v>1082</v>
      </c>
    </row>
    <row r="39" spans="2:5" s="112" customFormat="1" ht="15" customHeight="1">
      <c r="B39" s="1200">
        <v>26</v>
      </c>
      <c r="D39" s="113" t="s">
        <v>1136</v>
      </c>
      <c r="E39" s="113" t="s">
        <v>1083</v>
      </c>
    </row>
    <row r="40" spans="2:5" s="112" customFormat="1" ht="15" customHeight="1">
      <c r="B40" s="1201"/>
      <c r="D40" s="116"/>
      <c r="E40" s="116"/>
    </row>
    <row r="41" spans="2:5" s="112" customFormat="1" ht="15" customHeight="1">
      <c r="B41" s="1200">
        <v>27</v>
      </c>
      <c r="D41" s="113" t="s">
        <v>1137</v>
      </c>
      <c r="E41" s="113" t="s">
        <v>1092</v>
      </c>
    </row>
    <row r="42" spans="2:5" s="112" customFormat="1" ht="15" customHeight="1">
      <c r="B42" s="1200">
        <f>+B41+1</f>
        <v>28</v>
      </c>
      <c r="D42" s="113" t="s">
        <v>1138</v>
      </c>
      <c r="E42" s="113" t="s">
        <v>1093</v>
      </c>
    </row>
    <row r="43" spans="2:5" s="112" customFormat="1" ht="30" customHeight="1">
      <c r="B43" s="1200">
        <f>+B42+1</f>
        <v>29</v>
      </c>
      <c r="D43" s="113" t="s">
        <v>1139</v>
      </c>
      <c r="E43" s="117" t="s">
        <v>1094</v>
      </c>
    </row>
    <row r="44" spans="2:5" s="112" customFormat="1" ht="30" customHeight="1">
      <c r="B44" s="1200">
        <f>+B43+1</f>
        <v>30</v>
      </c>
      <c r="D44" s="113" t="s">
        <v>1140</v>
      </c>
      <c r="E44" s="117" t="s">
        <v>1095</v>
      </c>
    </row>
    <row r="45" spans="2:5" s="112" customFormat="1" ht="15" customHeight="1">
      <c r="B45" s="1200">
        <f>+B44+1</f>
        <v>31</v>
      </c>
      <c r="D45" s="113" t="s">
        <v>1141</v>
      </c>
      <c r="E45" s="117" t="s">
        <v>1096</v>
      </c>
    </row>
    <row r="46" spans="2:5" s="112" customFormat="1" ht="15" customHeight="1">
      <c r="B46" s="1201"/>
      <c r="D46" s="116"/>
      <c r="E46" s="116"/>
    </row>
    <row r="47" spans="2:5" s="112" customFormat="1" ht="15" customHeight="1">
      <c r="B47" s="1200">
        <v>32</v>
      </c>
      <c r="D47" s="113" t="s">
        <v>1142</v>
      </c>
      <c r="E47" s="113" t="s">
        <v>1069</v>
      </c>
    </row>
    <row r="48" spans="2:5" s="112" customFormat="1" ht="15" customHeight="1">
      <c r="B48" s="1200">
        <f t="shared" ref="B48:B53" si="2">+B47+1</f>
        <v>33</v>
      </c>
      <c r="D48" s="113" t="s">
        <v>1143</v>
      </c>
      <c r="E48" s="113" t="s">
        <v>1072</v>
      </c>
    </row>
    <row r="49" spans="2:5" s="112" customFormat="1" ht="15" customHeight="1">
      <c r="B49" s="1200">
        <f t="shared" si="2"/>
        <v>34</v>
      </c>
      <c r="D49" s="113" t="s">
        <v>1144</v>
      </c>
      <c r="E49" s="113" t="s">
        <v>1070</v>
      </c>
    </row>
    <row r="50" spans="2:5" s="112" customFormat="1" ht="15" customHeight="1">
      <c r="B50" s="1200">
        <f t="shared" si="2"/>
        <v>35</v>
      </c>
      <c r="D50" s="113" t="s">
        <v>1145</v>
      </c>
      <c r="E50" s="113" t="s">
        <v>1071</v>
      </c>
    </row>
    <row r="51" spans="2:5" s="112" customFormat="1" ht="15" customHeight="1">
      <c r="B51" s="1200">
        <f t="shared" si="2"/>
        <v>36</v>
      </c>
      <c r="D51" s="113" t="s">
        <v>1146</v>
      </c>
      <c r="E51" s="113" t="s">
        <v>1074</v>
      </c>
    </row>
    <row r="52" spans="2:5" s="112" customFormat="1" ht="15" customHeight="1">
      <c r="B52" s="1200">
        <f t="shared" si="2"/>
        <v>37</v>
      </c>
      <c r="D52" s="113" t="s">
        <v>1147</v>
      </c>
      <c r="E52" s="113" t="s">
        <v>1075</v>
      </c>
    </row>
    <row r="53" spans="2:5" s="112" customFormat="1" ht="15" customHeight="1">
      <c r="B53" s="1200">
        <f t="shared" si="2"/>
        <v>38</v>
      </c>
      <c r="D53" s="113" t="s">
        <v>1148</v>
      </c>
      <c r="E53" s="113" t="s">
        <v>1076</v>
      </c>
    </row>
    <row r="54" spans="2:5" s="112" customFormat="1" ht="15" customHeight="1">
      <c r="B54" s="1201"/>
      <c r="D54" s="116"/>
      <c r="E54" s="116"/>
    </row>
    <row r="55" spans="2:5" s="112" customFormat="1" ht="15" customHeight="1">
      <c r="B55" s="1200">
        <v>39</v>
      </c>
      <c r="D55" s="113" t="s">
        <v>1149</v>
      </c>
      <c r="E55" s="113" t="s">
        <v>1097</v>
      </c>
    </row>
    <row r="56" spans="2:5" s="112" customFormat="1" ht="15" customHeight="1">
      <c r="B56" s="1200">
        <f>+B55+1</f>
        <v>40</v>
      </c>
      <c r="D56" s="113" t="s">
        <v>1150</v>
      </c>
      <c r="E56" s="113" t="s">
        <v>1098</v>
      </c>
    </row>
    <row r="57" spans="2:5" s="112" customFormat="1" ht="15" customHeight="1">
      <c r="B57" s="1200">
        <f>+B56+1</f>
        <v>41</v>
      </c>
      <c r="D57" s="113" t="s">
        <v>1151</v>
      </c>
      <c r="E57" s="113" t="s">
        <v>1099</v>
      </c>
    </row>
    <row r="58" spans="2:5" s="112" customFormat="1" ht="15" customHeight="1">
      <c r="B58" s="1200">
        <f>+B57+1</f>
        <v>42</v>
      </c>
      <c r="D58" s="113" t="s">
        <v>1152</v>
      </c>
      <c r="E58" s="113" t="s">
        <v>1100</v>
      </c>
    </row>
    <row r="59" spans="2:5" s="112" customFormat="1" ht="15" customHeight="1">
      <c r="B59" s="1200">
        <f>+B58+1</f>
        <v>43</v>
      </c>
      <c r="D59" s="113" t="s">
        <v>1153</v>
      </c>
      <c r="E59" s="113" t="s">
        <v>1101</v>
      </c>
    </row>
    <row r="60" spans="2:5" s="112" customFormat="1" ht="15" customHeight="1">
      <c r="B60" s="1201"/>
      <c r="D60" s="116"/>
      <c r="E60" s="116"/>
    </row>
    <row r="61" spans="2:5" s="114" customFormat="1" ht="15" customHeight="1">
      <c r="B61" s="1200">
        <v>44</v>
      </c>
      <c r="D61" s="118" t="s">
        <v>1154</v>
      </c>
      <c r="E61" s="118" t="s">
        <v>1062</v>
      </c>
    </row>
    <row r="62" spans="2:5" s="114" customFormat="1" ht="15" customHeight="1">
      <c r="B62" s="1200">
        <v>45</v>
      </c>
      <c r="D62" s="118" t="s">
        <v>1155</v>
      </c>
      <c r="E62" s="118" t="s">
        <v>1063</v>
      </c>
    </row>
    <row r="63" spans="2:5" s="114" customFormat="1" ht="15" customHeight="1">
      <c r="B63" s="1200">
        <v>46</v>
      </c>
      <c r="D63" s="118" t="s">
        <v>1156</v>
      </c>
      <c r="E63" s="118" t="s">
        <v>1064</v>
      </c>
    </row>
    <row r="64" spans="2:5" s="112" customFormat="1" ht="15" customHeight="1">
      <c r="B64" s="1202"/>
      <c r="D64" s="116"/>
      <c r="E64" s="116"/>
    </row>
    <row r="65" spans="2:5" s="112" customFormat="1" ht="15" customHeight="1">
      <c r="B65" s="1200">
        <v>47</v>
      </c>
      <c r="D65" s="113" t="s">
        <v>1157</v>
      </c>
      <c r="E65" s="113" t="s">
        <v>1065</v>
      </c>
    </row>
    <row r="66" spans="2:5" s="112" customFormat="1" ht="15" customHeight="1">
      <c r="B66" s="1200">
        <v>48</v>
      </c>
      <c r="D66" s="113" t="s">
        <v>1158</v>
      </c>
      <c r="E66" s="113" t="s">
        <v>1066</v>
      </c>
    </row>
    <row r="67" spans="2:5" s="112" customFormat="1" ht="15" customHeight="1">
      <c r="B67" s="1200">
        <v>49</v>
      </c>
      <c r="D67" s="113" t="s">
        <v>1375</v>
      </c>
      <c r="E67" s="113" t="s">
        <v>1399</v>
      </c>
    </row>
    <row r="68" spans="2:5" s="75" customFormat="1">
      <c r="B68" s="83"/>
      <c r="D68" s="76"/>
      <c r="E68" s="76"/>
    </row>
    <row r="69" spans="2:5" ht="15.75">
      <c r="D69" s="105" t="s">
        <v>1052</v>
      </c>
      <c r="E69" s="74"/>
    </row>
    <row r="70" spans="2:5" ht="10.5" customHeight="1">
      <c r="D70" s="105"/>
      <c r="E70" s="74"/>
    </row>
    <row r="71" spans="2:5" s="114" customFormat="1" ht="15" customHeight="1">
      <c r="B71" s="1203">
        <v>50</v>
      </c>
      <c r="D71" s="119" t="s">
        <v>922</v>
      </c>
      <c r="E71" s="119" t="s">
        <v>1053</v>
      </c>
    </row>
    <row r="72" spans="2:5" s="114" customFormat="1" ht="15" customHeight="1">
      <c r="B72" s="1203">
        <v>51</v>
      </c>
      <c r="D72" s="119" t="s">
        <v>938</v>
      </c>
      <c r="E72" s="120" t="s">
        <v>939</v>
      </c>
    </row>
    <row r="73" spans="2:5" s="114" customFormat="1" ht="30" customHeight="1">
      <c r="B73" s="1200">
        <v>52</v>
      </c>
      <c r="D73" s="119" t="s">
        <v>954</v>
      </c>
      <c r="E73" s="120" t="s">
        <v>955</v>
      </c>
    </row>
    <row r="74" spans="2:5">
      <c r="B74" s="84"/>
    </row>
    <row r="75" spans="2:5" ht="15.75">
      <c r="B75" s="84"/>
      <c r="D75" s="105" t="s">
        <v>1054</v>
      </c>
      <c r="E75" s="74"/>
    </row>
    <row r="76" spans="2:5" ht="8.4499999999999993" customHeight="1">
      <c r="B76" s="84"/>
      <c r="D76" s="105"/>
      <c r="E76" s="74"/>
    </row>
    <row r="77" spans="2:5" s="114" customFormat="1" ht="15" customHeight="1">
      <c r="B77" s="1203">
        <v>53</v>
      </c>
      <c r="D77" s="119"/>
      <c r="E77" s="119" t="s">
        <v>961</v>
      </c>
    </row>
    <row r="78" spans="2:5" s="114" customFormat="1" ht="15" customHeight="1">
      <c r="B78" s="1203">
        <v>54</v>
      </c>
      <c r="D78" s="119"/>
      <c r="E78" s="119" t="s">
        <v>977</v>
      </c>
    </row>
    <row r="79" spans="2:5" s="114" customFormat="1" ht="15" customHeight="1">
      <c r="B79" s="1203">
        <v>55</v>
      </c>
      <c r="D79" s="119"/>
      <c r="E79" s="119" t="s">
        <v>1055</v>
      </c>
    </row>
  </sheetData>
  <mergeCells count="2">
    <mergeCell ref="D5:E5"/>
    <mergeCell ref="D6:E6"/>
  </mergeCells>
  <hyperlinks>
    <hyperlink ref="B10" location="'1'!A1" display="'1'!A1" xr:uid="{3743FF45-5D79-4161-A94F-E0684E142976}"/>
    <hyperlink ref="B11" location="'2'!A1" display="'2'!A1" xr:uid="{8A2B876F-CD32-4B6A-B0BC-3F4948740082}"/>
    <hyperlink ref="B13" location="'3'!A1" display="'3'!A1" xr:uid="{1A15228D-89EE-43A2-B267-131D255C0FD2}"/>
    <hyperlink ref="B14" location="'4'!A1" display="'4'!A1" xr:uid="{6711866B-A503-45A5-B172-7B86C99B6DCE}"/>
    <hyperlink ref="B16" location="'5'!A1" display="'5'!A1" xr:uid="{CE2D46DE-5800-47A6-AE71-610E1D4B864D}"/>
    <hyperlink ref="B17" location="'6'!A1" display="'6'!A1" xr:uid="{10AE87A8-EB74-4207-9CA9-33E4A90881C0}"/>
    <hyperlink ref="B19" location="'7'!A1" display="'7'!A1" xr:uid="{3979556C-765C-4E25-85BB-1D8531AFD8AB}"/>
    <hyperlink ref="B20" location="'8'!A1" display="'8'!A1" xr:uid="{723AEB96-69F2-4E3B-9A22-776FBE4F048D}"/>
    <hyperlink ref="B21" location="'9'!A1" display="'9'!A1" xr:uid="{33CEC42D-C45C-4DE1-BCBB-6EC97E347CAC}"/>
    <hyperlink ref="B22" location="'10'!A1" display="'10'!A1" xr:uid="{8F115A22-DDC5-4896-8354-47477119E812}"/>
    <hyperlink ref="B23" location="'11'!A1" display="'11'!A1" xr:uid="{C2E5F108-269A-4A8E-A419-F42180DC3371}"/>
    <hyperlink ref="B24" location="'12'!A1" display="'12'!A1" xr:uid="{3255AF87-2158-40FC-AD8D-E484BFD00BEF}"/>
    <hyperlink ref="B25" location="'13'!A1" display="'13'!A1" xr:uid="{CEED84CA-AC72-4CCE-970E-A2C4031E8EB6}"/>
    <hyperlink ref="B26" location="'14'!A1" display="'14'!A1" xr:uid="{7AA267E7-496D-489C-B613-43AEF4A02AE1}"/>
    <hyperlink ref="B28" location="'15'!A1" display="'15'!A1" xr:uid="{0BE258C5-C130-42D4-8D67-2850B9DA2EF7}"/>
    <hyperlink ref="B29" location="'16'!A1" display="'16'!A1" xr:uid="{D6884854-9821-4538-A50E-CE528B66C897}"/>
    <hyperlink ref="B30" location="'17'!A1" display="'17'!A1" xr:uid="{A3B721DA-1C50-446C-86A2-6081B7D7A972}"/>
    <hyperlink ref="B31" location="'18'!A1" display="'18'!A1" xr:uid="{DA741281-7778-4225-B893-3985E2756A80}"/>
    <hyperlink ref="B32" location="'19'!A1" display="'19'!A1" xr:uid="{BA09C19A-559E-44E2-8C68-31F75D5A618B}"/>
    <hyperlink ref="B33" location="'20'!A1" display="'20'!A1" xr:uid="{8E6DBA3C-249A-48F7-83C8-C839E5A198B2}"/>
    <hyperlink ref="B34" location="'21'!A1" display="'21'!A1" xr:uid="{2285ECAC-0A6F-4E77-A899-BB7740EDCA0A}"/>
    <hyperlink ref="B35" location="'22'!A1" display="'22'!A1" xr:uid="{55B5E62F-73F8-49D1-8D62-AFBB75241D49}"/>
    <hyperlink ref="B36" location="'23'!A1" display="'23'!A1" xr:uid="{C23658F9-A0AF-426E-95D5-A206AB2715A4}"/>
    <hyperlink ref="B37" location="'24'!A1" display="'24'!A1" xr:uid="{1F5F4B10-4640-47B4-90A3-C58E735043C4}"/>
    <hyperlink ref="B38" location="'25'!A1" display="'25'!A1" xr:uid="{17676018-29C1-421C-86C0-25CFF8722A9A}"/>
    <hyperlink ref="B39" location="'26'!A1" display="'26'!A1" xr:uid="{D990B3E3-6255-43CD-975A-48891FB7DBBB}"/>
    <hyperlink ref="B41" location="'27'!A1" display="'27'!A1" xr:uid="{3EF7E158-35BD-41CF-A474-188DE70DD013}"/>
    <hyperlink ref="B42" location="'28'!A1" display="'28'!A1" xr:uid="{7E008F31-907E-4B0E-9021-6E52A32E0862}"/>
    <hyperlink ref="B43" location="'29'!A1" display="'29'!A1" xr:uid="{889E72D6-93D7-4354-AC80-35B58271F9B5}"/>
    <hyperlink ref="B44" location="'30'!A1" display="'30'!A1" xr:uid="{CB22DD7A-D1C1-4C9E-BE05-84F6362CB4ED}"/>
    <hyperlink ref="B45" location="'31'!A1" display="'31'!A1" xr:uid="{34380266-9628-4077-9774-265E9A6AAED0}"/>
    <hyperlink ref="B47" location="'32'!A1" display="'32'!A1" xr:uid="{6016819A-5D2C-4C0C-B986-79DAB0AD2260}"/>
    <hyperlink ref="B48" location="'33'!A1" display="'33'!A1" xr:uid="{4B09E2CB-723B-4252-97E5-383B2D369126}"/>
    <hyperlink ref="B49" location="'34'!A1" display="'34'!A1" xr:uid="{A903A596-5156-40ED-9B00-1CB8A7A28DF5}"/>
    <hyperlink ref="B50" location="'35'!A1" display="'35'!A1" xr:uid="{C1D8D5B1-0F17-49DC-8143-711A0506E479}"/>
    <hyperlink ref="B51" location="'36'!A1" display="'36'!A1" xr:uid="{11F8119E-BD10-41CA-9CF1-F33B20C78A79}"/>
    <hyperlink ref="B52" location="'37'!A1" display="'37'!A1" xr:uid="{289E1BCF-05EE-4194-9037-089727D78FEB}"/>
    <hyperlink ref="B53" location="'38'!A1" display="'38'!A1" xr:uid="{8AE376F8-23F4-4CEB-B7F5-7557BAD303CB}"/>
    <hyperlink ref="B55" location="'39'!A1" display="'39'!A1" xr:uid="{0E7C2E14-7FDF-446F-8A25-123317477A75}"/>
    <hyperlink ref="B56" location="'40'!A1" display="'40'!A1" xr:uid="{06D56F80-281C-417A-88DB-31C550632E09}"/>
    <hyperlink ref="B57" location="'41'!A1" display="'41'!A1" xr:uid="{275DF3D3-70C7-42EF-9F21-08A08E09E6E9}"/>
    <hyperlink ref="B58" location="'42'!A1" display="'42'!A1" xr:uid="{525CA6E8-C952-4B8F-BD67-605B25F9B526}"/>
    <hyperlink ref="B59" location="'43'!A1" display="'43'!A1" xr:uid="{E0238077-84F9-4EB2-ACFD-C4D50F42ED37}"/>
    <hyperlink ref="B61" location="'44'!A1" display="'44'!A1" xr:uid="{BC02159C-6F48-4B0E-9149-86DC1455307E}"/>
    <hyperlink ref="B62" location="'45'!A1" display="'45'!A1" xr:uid="{B647BDE5-3AC2-4266-B699-D9960AE03CCB}"/>
    <hyperlink ref="B63" location="'46'!A1" display="'46'!A1" xr:uid="{8E59F325-A783-4495-95C6-1246D2751A16}"/>
    <hyperlink ref="B65" location="'47'!A1" display="'47'!A1" xr:uid="{97268DD8-7B24-45D6-9C91-7F3C2E8CD104}"/>
    <hyperlink ref="B66" location="'48'!A1" display="'48'!A1" xr:uid="{D1C35DC2-B3C0-4C68-8C76-F52886E91CE1}"/>
    <hyperlink ref="B71" location="'50'!A1" display="'50'!A1" xr:uid="{E219F1F6-9471-41F4-A89E-E373829B2574}"/>
    <hyperlink ref="B72" location="'51'!A1" display="'51'!A1" xr:uid="{8EAC7D4E-9A8E-4CCF-A04C-23163A6380D3}"/>
    <hyperlink ref="B73" location="'52'!A1" display="'52'!A1" xr:uid="{6519B007-1C4F-4212-889B-4EB645C64153}"/>
    <hyperlink ref="B78" location="'54'!A1" display="'54'!A1" xr:uid="{00DEB187-572D-48FF-A50B-32CFA1387D26}"/>
    <hyperlink ref="B79" location="'55'!A1" display="'55'!A1" xr:uid="{E4ED6670-7BE5-433A-A899-C2A1C6777726}"/>
    <hyperlink ref="B77" location="'53'!A1" display="'53'!A1" xr:uid="{00FCEB27-0960-4571-B7B7-C9F869815928}"/>
    <hyperlink ref="B67" location="'49'!A1" display="'49'!A1" xr:uid="{BDEE0337-6509-459B-B766-C733466B09B4}"/>
  </hyperlinks>
  <pageMargins left="0.70866141732283472" right="0.70866141732283472" top="0.74803149606299213" bottom="0.74803149606299213" header="0.31496062992125984" footer="0.31496062992125984"/>
  <pageSetup paperSize="9" scale="95" orientation="landscape" r:id="rId1"/>
  <headerFooter>
    <oddHeader>&amp;CPT
Anexo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AF59E-F713-4229-A7E4-D124799463EA}">
  <sheetPr>
    <pageSetUpPr fitToPage="1"/>
  </sheetPr>
  <dimension ref="B1:Q24"/>
  <sheetViews>
    <sheetView showGridLines="0" zoomScale="90" zoomScaleNormal="90" zoomScalePageLayoutView="70" workbookViewId="0">
      <selection activeCell="K23" sqref="K23"/>
    </sheetView>
  </sheetViews>
  <sheetFormatPr defaultColWidth="9.140625" defaultRowHeight="14.25"/>
  <cols>
    <col min="1" max="1" width="4.7109375" style="5" customWidth="1"/>
    <col min="2" max="2" width="9.140625" style="12"/>
    <col min="3" max="3" width="49.5703125" style="5" customWidth="1"/>
    <col min="4" max="14" width="10.7109375" style="5" customWidth="1"/>
    <col min="15" max="15" width="12.140625" style="1" customWidth="1"/>
    <col min="16" max="16" width="7.7109375" style="1" customWidth="1"/>
    <col min="17" max="17" width="16.140625" style="5" customWidth="1"/>
    <col min="18" max="16384" width="9.140625" style="5"/>
  </cols>
  <sheetData>
    <row r="1" spans="2:17" ht="18.75">
      <c r="B1" s="3" t="s">
        <v>722</v>
      </c>
      <c r="Q1" s="66"/>
    </row>
    <row r="2" spans="2:17">
      <c r="B2" s="121" t="s">
        <v>1107</v>
      </c>
      <c r="Q2" s="86" t="s">
        <v>924</v>
      </c>
    </row>
    <row r="3" spans="2:17">
      <c r="B3" s="35"/>
    </row>
    <row r="4" spans="2:17" s="331" customFormat="1">
      <c r="B4" s="330"/>
      <c r="O4" s="332"/>
      <c r="P4" s="332"/>
    </row>
    <row r="5" spans="2:17" s="201" customFormat="1" ht="20.100000000000001" customHeight="1">
      <c r="B5" s="126"/>
      <c r="C5" s="1026" t="s">
        <v>750</v>
      </c>
      <c r="D5" s="1028" t="s">
        <v>632</v>
      </c>
      <c r="E5" s="1028"/>
      <c r="F5" s="1028"/>
      <c r="G5" s="1028"/>
      <c r="H5" s="1028"/>
      <c r="I5" s="1028"/>
      <c r="J5" s="1028"/>
      <c r="K5" s="1028"/>
      <c r="L5" s="1028"/>
      <c r="M5" s="1028"/>
      <c r="N5" s="1028"/>
      <c r="O5" s="206"/>
      <c r="P5" s="206"/>
    </row>
    <row r="6" spans="2:17" s="201" customFormat="1" ht="20.100000000000001" customHeight="1">
      <c r="B6" s="126"/>
      <c r="C6" s="1026"/>
      <c r="D6" s="338" t="s">
        <v>4</v>
      </c>
      <c r="E6" s="338" t="s">
        <v>5</v>
      </c>
      <c r="F6" s="338" t="s">
        <v>6</v>
      </c>
      <c r="G6" s="338" t="s">
        <v>41</v>
      </c>
      <c r="H6" s="338" t="s">
        <v>42</v>
      </c>
      <c r="I6" s="338" t="s">
        <v>97</v>
      </c>
      <c r="J6" s="338" t="s">
        <v>98</v>
      </c>
      <c r="K6" s="338" t="s">
        <v>99</v>
      </c>
      <c r="L6" s="338" t="s">
        <v>227</v>
      </c>
      <c r="M6" s="338" t="s">
        <v>228</v>
      </c>
      <c r="N6" s="338" t="s">
        <v>229</v>
      </c>
      <c r="O6" s="338" t="s">
        <v>230</v>
      </c>
      <c r="P6" s="203"/>
    </row>
    <row r="7" spans="2:17" s="201" customFormat="1" ht="27.95" customHeight="1" thickBot="1">
      <c r="B7" s="339"/>
      <c r="C7" s="1027"/>
      <c r="D7" s="340">
        <v>0</v>
      </c>
      <c r="E7" s="340">
        <v>0.02</v>
      </c>
      <c r="F7" s="340">
        <v>0.04</v>
      </c>
      <c r="G7" s="340">
        <v>0.1</v>
      </c>
      <c r="H7" s="340">
        <v>0.2</v>
      </c>
      <c r="I7" s="340">
        <v>0.5</v>
      </c>
      <c r="J7" s="340">
        <v>0.7</v>
      </c>
      <c r="K7" s="340">
        <v>0.75</v>
      </c>
      <c r="L7" s="340">
        <v>1</v>
      </c>
      <c r="M7" s="340">
        <v>1.5</v>
      </c>
      <c r="N7" s="208" t="s">
        <v>634</v>
      </c>
      <c r="O7" s="208" t="s">
        <v>1358</v>
      </c>
      <c r="P7" s="203"/>
    </row>
    <row r="8" spans="2:17" s="201" customFormat="1" ht="20.100000000000001" customHeight="1">
      <c r="B8" s="210">
        <v>1</v>
      </c>
      <c r="C8" s="341" t="s">
        <v>658</v>
      </c>
      <c r="D8" s="342">
        <v>6292.1369199999999</v>
      </c>
      <c r="E8" s="343">
        <v>0</v>
      </c>
      <c r="F8" s="343">
        <v>0</v>
      </c>
      <c r="G8" s="343">
        <v>0</v>
      </c>
      <c r="H8" s="343">
        <v>0</v>
      </c>
      <c r="I8" s="343">
        <v>0</v>
      </c>
      <c r="J8" s="343">
        <v>0</v>
      </c>
      <c r="K8" s="343">
        <v>0</v>
      </c>
      <c r="L8" s="343">
        <v>0</v>
      </c>
      <c r="M8" s="343">
        <v>0</v>
      </c>
      <c r="N8" s="343">
        <v>0</v>
      </c>
      <c r="O8" s="342">
        <v>6292.1369199999999</v>
      </c>
      <c r="P8" s="130"/>
    </row>
    <row r="9" spans="2:17" s="201" customFormat="1" ht="20.100000000000001" customHeight="1">
      <c r="B9" s="213">
        <v>2</v>
      </c>
      <c r="C9" s="261" t="s">
        <v>751</v>
      </c>
      <c r="D9" s="144"/>
      <c r="E9" s="144"/>
      <c r="F9" s="144"/>
      <c r="G9" s="144"/>
      <c r="H9" s="144"/>
      <c r="I9" s="144"/>
      <c r="J9" s="144"/>
      <c r="K9" s="144"/>
      <c r="L9" s="144"/>
      <c r="M9" s="144"/>
      <c r="N9" s="144"/>
      <c r="O9" s="137"/>
      <c r="P9" s="130"/>
    </row>
    <row r="10" spans="2:17" s="201" customFormat="1" ht="20.100000000000001" customHeight="1">
      <c r="B10" s="213">
        <v>3</v>
      </c>
      <c r="C10" s="261" t="s">
        <v>622</v>
      </c>
      <c r="D10" s="144"/>
      <c r="E10" s="144"/>
      <c r="F10" s="144"/>
      <c r="G10" s="144"/>
      <c r="H10" s="144"/>
      <c r="I10" s="144"/>
      <c r="J10" s="144"/>
      <c r="K10" s="144"/>
      <c r="L10" s="144"/>
      <c r="M10" s="144"/>
      <c r="N10" s="144"/>
      <c r="O10" s="137"/>
      <c r="P10" s="130"/>
    </row>
    <row r="11" spans="2:17" s="201" customFormat="1" ht="20.100000000000001" customHeight="1">
      <c r="B11" s="213">
        <v>4</v>
      </c>
      <c r="C11" s="261" t="s">
        <v>623</v>
      </c>
      <c r="D11" s="144"/>
      <c r="E11" s="144"/>
      <c r="F11" s="144"/>
      <c r="G11" s="144"/>
      <c r="H11" s="144"/>
      <c r="I11" s="144"/>
      <c r="J11" s="144"/>
      <c r="K11" s="144"/>
      <c r="L11" s="144"/>
      <c r="M11" s="144"/>
      <c r="N11" s="144"/>
      <c r="O11" s="137"/>
      <c r="P11" s="130"/>
    </row>
    <row r="12" spans="2:17" s="201" customFormat="1" ht="20.100000000000001" customHeight="1">
      <c r="B12" s="213">
        <v>5</v>
      </c>
      <c r="C12" s="261" t="s">
        <v>624</v>
      </c>
      <c r="D12" s="144"/>
      <c r="E12" s="144"/>
      <c r="F12" s="144"/>
      <c r="G12" s="144"/>
      <c r="H12" s="144"/>
      <c r="I12" s="144"/>
      <c r="J12" s="144"/>
      <c r="K12" s="144"/>
      <c r="L12" s="144"/>
      <c r="M12" s="144"/>
      <c r="N12" s="144"/>
      <c r="O12" s="137"/>
      <c r="P12" s="130"/>
    </row>
    <row r="13" spans="2:17" s="201" customFormat="1" ht="20.100000000000001" customHeight="1">
      <c r="B13" s="213">
        <v>6</v>
      </c>
      <c r="C13" s="261" t="s">
        <v>358</v>
      </c>
      <c r="D13" s="144">
        <v>0</v>
      </c>
      <c r="E13" s="137">
        <v>382211.41019000002</v>
      </c>
      <c r="F13" s="144">
        <v>0</v>
      </c>
      <c r="G13" s="144">
        <v>0</v>
      </c>
      <c r="H13" s="137">
        <v>73088.791159999993</v>
      </c>
      <c r="I13" s="137">
        <v>131393.99906</v>
      </c>
      <c r="J13" s="144">
        <v>0</v>
      </c>
      <c r="K13" s="144">
        <v>0</v>
      </c>
      <c r="L13" s="137">
        <v>10046.02922</v>
      </c>
      <c r="M13" s="144">
        <v>0</v>
      </c>
      <c r="N13" s="144">
        <v>0</v>
      </c>
      <c r="O13" s="137">
        <v>596740.22963000007</v>
      </c>
      <c r="P13" s="130"/>
    </row>
    <row r="14" spans="2:17" s="201" customFormat="1" ht="20.100000000000001" customHeight="1">
      <c r="B14" s="213">
        <v>7</v>
      </c>
      <c r="C14" s="261" t="s">
        <v>364</v>
      </c>
      <c r="D14" s="144">
        <v>0</v>
      </c>
      <c r="E14" s="144">
        <v>0</v>
      </c>
      <c r="F14" s="144">
        <v>0</v>
      </c>
      <c r="G14" s="144">
        <v>0</v>
      </c>
      <c r="H14" s="144">
        <v>0</v>
      </c>
      <c r="I14" s="144">
        <v>0</v>
      </c>
      <c r="J14" s="144">
        <v>0</v>
      </c>
      <c r="K14" s="144">
        <v>0</v>
      </c>
      <c r="L14" s="137">
        <v>50072.804799999998</v>
      </c>
      <c r="M14" s="144">
        <v>0</v>
      </c>
      <c r="N14" s="144">
        <v>0</v>
      </c>
      <c r="O14" s="137">
        <v>50072.804799999998</v>
      </c>
      <c r="P14" s="130"/>
    </row>
    <row r="15" spans="2:17" s="201" customFormat="1" ht="20.100000000000001" customHeight="1">
      <c r="B15" s="213">
        <v>8</v>
      </c>
      <c r="C15" s="261" t="s">
        <v>625</v>
      </c>
      <c r="D15" s="144">
        <v>0</v>
      </c>
      <c r="E15" s="144">
        <v>0</v>
      </c>
      <c r="F15" s="144">
        <v>0</v>
      </c>
      <c r="G15" s="144">
        <v>0</v>
      </c>
      <c r="H15" s="144">
        <v>0</v>
      </c>
      <c r="I15" s="144">
        <v>0</v>
      </c>
      <c r="J15" s="144">
        <v>0</v>
      </c>
      <c r="K15" s="137">
        <v>385.62811999999997</v>
      </c>
      <c r="L15" s="144">
        <v>0</v>
      </c>
      <c r="M15" s="144">
        <v>0</v>
      </c>
      <c r="N15" s="144">
        <v>0</v>
      </c>
      <c r="O15" s="137">
        <v>385.62811999999997</v>
      </c>
      <c r="P15" s="130"/>
    </row>
    <row r="16" spans="2:17" s="201" customFormat="1" ht="20.100000000000001" customHeight="1">
      <c r="B16" s="213">
        <v>9</v>
      </c>
      <c r="C16" s="261" t="s">
        <v>628</v>
      </c>
      <c r="D16" s="144"/>
      <c r="E16" s="144"/>
      <c r="F16" s="144"/>
      <c r="G16" s="144"/>
      <c r="H16" s="144"/>
      <c r="I16" s="144"/>
      <c r="J16" s="144"/>
      <c r="K16" s="144"/>
      <c r="L16" s="144"/>
      <c r="M16" s="144"/>
      <c r="N16" s="144"/>
      <c r="O16" s="144"/>
      <c r="P16" s="202"/>
    </row>
    <row r="17" spans="2:16" s="201" customFormat="1" ht="20.100000000000001" customHeight="1">
      <c r="B17" s="308">
        <v>10</v>
      </c>
      <c r="C17" s="268" t="s">
        <v>630</v>
      </c>
      <c r="D17" s="344"/>
      <c r="E17" s="344"/>
      <c r="F17" s="344"/>
      <c r="G17" s="344"/>
      <c r="H17" s="344"/>
      <c r="I17" s="344"/>
      <c r="J17" s="344"/>
      <c r="K17" s="344"/>
      <c r="L17" s="344"/>
      <c r="M17" s="344"/>
      <c r="N17" s="344"/>
      <c r="O17" s="344"/>
      <c r="P17" s="202"/>
    </row>
    <row r="18" spans="2:16" s="111" customFormat="1" ht="20.100000000000001" customHeight="1" thickBot="1">
      <c r="B18" s="293">
        <v>11</v>
      </c>
      <c r="C18" s="353" t="s">
        <v>235</v>
      </c>
      <c r="D18" s="354">
        <v>6292.1369199999999</v>
      </c>
      <c r="E18" s="354">
        <v>382211.41019000002</v>
      </c>
      <c r="F18" s="313">
        <v>0</v>
      </c>
      <c r="G18" s="313">
        <v>0</v>
      </c>
      <c r="H18" s="354">
        <v>73088.791159999993</v>
      </c>
      <c r="I18" s="354">
        <v>131393.99906</v>
      </c>
      <c r="J18" s="313">
        <v>0</v>
      </c>
      <c r="K18" s="354">
        <v>385.62811999999997</v>
      </c>
      <c r="L18" s="354">
        <v>60118.834019999995</v>
      </c>
      <c r="M18" s="313">
        <v>0</v>
      </c>
      <c r="N18" s="313">
        <v>0</v>
      </c>
      <c r="O18" s="354">
        <v>653490.79946999985</v>
      </c>
      <c r="P18" s="129"/>
    </row>
    <row r="19" spans="2:16" s="111" customFormat="1" ht="12.75">
      <c r="B19" s="333"/>
      <c r="D19" s="127"/>
      <c r="E19" s="127"/>
      <c r="F19" s="127"/>
      <c r="G19" s="127"/>
      <c r="H19" s="127"/>
      <c r="I19" s="127"/>
      <c r="J19" s="127"/>
      <c r="K19" s="127"/>
      <c r="L19" s="127"/>
      <c r="M19" s="127"/>
      <c r="N19" s="127"/>
      <c r="O19" s="127"/>
      <c r="P19" s="127"/>
    </row>
    <row r="20" spans="2:16" s="111" customFormat="1" ht="12.75">
      <c r="B20" s="333"/>
    </row>
    <row r="21" spans="2:16" s="227" customFormat="1">
      <c r="B21" s="334"/>
    </row>
    <row r="22" spans="2:16" s="121" customFormat="1">
      <c r="B22" s="329"/>
    </row>
    <row r="23" spans="2:16" s="121" customFormat="1">
      <c r="B23" s="329"/>
    </row>
    <row r="24" spans="2:16" s="121" customFormat="1">
      <c r="B24" s="329"/>
    </row>
  </sheetData>
  <mergeCells count="2">
    <mergeCell ref="C5:C7"/>
    <mergeCell ref="D5:N5"/>
  </mergeCells>
  <hyperlinks>
    <hyperlink ref="Q2" location="Índice!A1" display="Voltar ao Índice" xr:uid="{C41C01E2-B0DF-472F-8628-EC68B3A8D2C8}"/>
  </hyperlinks>
  <pageMargins left="0.70866141732283472" right="0.70866141732283472" top="0.74803149606299213" bottom="0.74803149606299213" header="0.31496062992125984" footer="0.31496062992125984"/>
  <pageSetup paperSize="9" scale="70" orientation="landscape" r:id="rId1"/>
  <headerFooter>
    <oddHeader>&amp;CPT
Anexo 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F6D56-0409-4B08-A155-7D5CAF08990C}">
  <dimension ref="B1:U37"/>
  <sheetViews>
    <sheetView showGridLines="0" zoomScale="90" zoomScaleNormal="90" zoomScalePageLayoutView="70" workbookViewId="0">
      <selection activeCell="D5" sqref="D5:D6"/>
    </sheetView>
  </sheetViews>
  <sheetFormatPr defaultColWidth="9.140625" defaultRowHeight="14.25"/>
  <cols>
    <col min="1" max="1" width="4.7109375" style="5" customWidth="1"/>
    <col min="2" max="2" width="37.5703125" style="5" customWidth="1"/>
    <col min="3" max="3" width="29.28515625" style="5" customWidth="1"/>
    <col min="4" max="10" width="20.28515625" style="5" customWidth="1"/>
    <col min="11" max="11" width="5.42578125" style="5" customWidth="1"/>
    <col min="12" max="12" width="13.85546875" style="5" customWidth="1"/>
    <col min="13" max="16384" width="9.140625" style="5"/>
  </cols>
  <sheetData>
    <row r="1" spans="2:14" ht="18.75">
      <c r="B1" s="3" t="s">
        <v>1372</v>
      </c>
      <c r="L1" s="66"/>
    </row>
    <row r="2" spans="2:14" ht="18.95" customHeight="1">
      <c r="B2" s="121" t="s">
        <v>1107</v>
      </c>
      <c r="E2" s="36"/>
      <c r="L2" s="86" t="s">
        <v>924</v>
      </c>
    </row>
    <row r="3" spans="2:14" ht="15">
      <c r="B3" s="14"/>
      <c r="C3" s="33"/>
      <c r="D3" s="37"/>
      <c r="E3" s="33"/>
      <c r="F3" s="33"/>
      <c r="G3" s="33"/>
      <c r="H3" s="33"/>
      <c r="I3" s="33"/>
      <c r="J3" s="33"/>
      <c r="K3" s="33"/>
      <c r="N3" s="17"/>
    </row>
    <row r="4" spans="2:14" s="698" customFormat="1" ht="20.100000000000001" customHeight="1">
      <c r="B4" s="693"/>
      <c r="C4" s="234"/>
      <c r="D4" s="234" t="s">
        <v>4</v>
      </c>
      <c r="E4" s="234" t="s">
        <v>5</v>
      </c>
      <c r="F4" s="234" t="s">
        <v>6</v>
      </c>
      <c r="G4" s="234" t="s">
        <v>41</v>
      </c>
      <c r="H4" s="234" t="s">
        <v>42</v>
      </c>
      <c r="I4" s="234" t="s">
        <v>97</v>
      </c>
      <c r="J4" s="234" t="s">
        <v>98</v>
      </c>
      <c r="K4" s="234"/>
    </row>
    <row r="5" spans="2:14" s="318" customFormat="1" ht="24.95" customHeight="1">
      <c r="B5" s="1029"/>
      <c r="C5" s="1029" t="s">
        <v>752</v>
      </c>
      <c r="D5" s="1029" t="s">
        <v>93</v>
      </c>
      <c r="E5" s="1029" t="s">
        <v>753</v>
      </c>
      <c r="F5" s="1029" t="s">
        <v>651</v>
      </c>
      <c r="G5" s="1029" t="s">
        <v>652</v>
      </c>
      <c r="H5" s="1029" t="s">
        <v>653</v>
      </c>
      <c r="I5" s="1029" t="s">
        <v>731</v>
      </c>
      <c r="J5" s="1029" t="s">
        <v>754</v>
      </c>
      <c r="K5" s="693"/>
    </row>
    <row r="6" spans="2:14" s="318" customFormat="1" ht="24.95" customHeight="1" thickBot="1">
      <c r="B6" s="1030"/>
      <c r="C6" s="1030"/>
      <c r="D6" s="1030"/>
      <c r="E6" s="1030"/>
      <c r="F6" s="1030"/>
      <c r="G6" s="1030"/>
      <c r="H6" s="1030"/>
      <c r="I6" s="1030"/>
      <c r="J6" s="1030"/>
      <c r="K6" s="693"/>
    </row>
    <row r="7" spans="2:14" s="698" customFormat="1" ht="20.100000000000001" customHeight="1">
      <c r="B7" s="357" t="s">
        <v>1188</v>
      </c>
      <c r="C7" s="234"/>
      <c r="D7" s="692"/>
      <c r="E7" s="692"/>
      <c r="F7" s="692"/>
      <c r="G7" s="692"/>
      <c r="H7" s="692"/>
      <c r="I7" s="692"/>
      <c r="J7" s="692"/>
      <c r="K7" s="692"/>
    </row>
    <row r="8" spans="2:14" s="698" customFormat="1" ht="20.100000000000001" customHeight="1">
      <c r="B8" s="692"/>
      <c r="C8" s="851" t="s">
        <v>1189</v>
      </c>
      <c r="D8" s="852">
        <v>0</v>
      </c>
      <c r="E8" s="853">
        <v>0</v>
      </c>
      <c r="F8" s="852">
        <v>0</v>
      </c>
      <c r="G8" s="853">
        <v>0</v>
      </c>
      <c r="H8" s="852">
        <v>0</v>
      </c>
      <c r="I8" s="852">
        <v>0</v>
      </c>
      <c r="J8" s="854">
        <v>0</v>
      </c>
      <c r="K8" s="355"/>
    </row>
    <row r="9" spans="2:14" s="698" customFormat="1" ht="20.100000000000001" customHeight="1">
      <c r="B9" s="692"/>
      <c r="C9" s="408" t="s">
        <v>1190</v>
      </c>
      <c r="D9" s="433">
        <v>0</v>
      </c>
      <c r="E9" s="855">
        <v>0</v>
      </c>
      <c r="F9" s="433">
        <v>0</v>
      </c>
      <c r="G9" s="855">
        <v>0</v>
      </c>
      <c r="H9" s="433">
        <v>0</v>
      </c>
      <c r="I9" s="433">
        <v>0</v>
      </c>
      <c r="J9" s="856">
        <v>0</v>
      </c>
      <c r="K9" s="355"/>
    </row>
    <row r="10" spans="2:14" s="698" customFormat="1" ht="20.100000000000001" customHeight="1">
      <c r="B10" s="692"/>
      <c r="C10" s="408" t="s">
        <v>1191</v>
      </c>
      <c r="D10" s="433">
        <v>0</v>
      </c>
      <c r="E10" s="855">
        <v>0</v>
      </c>
      <c r="F10" s="433">
        <v>0</v>
      </c>
      <c r="G10" s="855">
        <v>0</v>
      </c>
      <c r="H10" s="433">
        <v>0</v>
      </c>
      <c r="I10" s="433">
        <v>0</v>
      </c>
      <c r="J10" s="856">
        <v>0</v>
      </c>
      <c r="K10" s="355"/>
    </row>
    <row r="11" spans="2:14" s="698" customFormat="1" ht="20.100000000000001" customHeight="1">
      <c r="B11" s="692"/>
      <c r="C11" s="408" t="s">
        <v>1192</v>
      </c>
      <c r="D11" s="433">
        <v>15876.41454</v>
      </c>
      <c r="E11" s="855">
        <v>7.0000000000000001E-3</v>
      </c>
      <c r="F11" s="433">
        <v>1</v>
      </c>
      <c r="G11" s="855">
        <v>0.42259999999999998</v>
      </c>
      <c r="H11" s="433">
        <v>0</v>
      </c>
      <c r="I11" s="433">
        <v>16070.302029999999</v>
      </c>
      <c r="J11" s="856">
        <v>1.0122</v>
      </c>
      <c r="K11" s="355"/>
    </row>
    <row r="12" spans="2:14" s="698" customFormat="1" ht="20.100000000000001" customHeight="1">
      <c r="B12" s="692"/>
      <c r="C12" s="408" t="s">
        <v>1193</v>
      </c>
      <c r="D12" s="433">
        <v>0</v>
      </c>
      <c r="E12" s="855">
        <v>0</v>
      </c>
      <c r="F12" s="433">
        <v>0</v>
      </c>
      <c r="G12" s="855">
        <v>0</v>
      </c>
      <c r="H12" s="433">
        <v>0</v>
      </c>
      <c r="I12" s="433">
        <v>0</v>
      </c>
      <c r="J12" s="856">
        <v>0</v>
      </c>
      <c r="K12" s="355"/>
    </row>
    <row r="13" spans="2:14" s="698" customFormat="1" ht="20.100000000000001" customHeight="1">
      <c r="B13" s="692"/>
      <c r="C13" s="408" t="s">
        <v>1194</v>
      </c>
      <c r="D13" s="433">
        <v>7096.5674500000005</v>
      </c>
      <c r="E13" s="855">
        <v>3.6999999999999998E-2</v>
      </c>
      <c r="F13" s="433">
        <v>2</v>
      </c>
      <c r="G13" s="855">
        <v>0.42259999999999998</v>
      </c>
      <c r="H13" s="433">
        <v>0</v>
      </c>
      <c r="I13" s="433">
        <v>9383.0489799999996</v>
      </c>
      <c r="J13" s="856">
        <v>1.3222</v>
      </c>
      <c r="K13" s="355"/>
    </row>
    <row r="14" spans="2:14" s="698" customFormat="1" ht="20.100000000000001" customHeight="1">
      <c r="B14" s="692"/>
      <c r="C14" s="408" t="s">
        <v>1195</v>
      </c>
      <c r="D14" s="433">
        <v>0</v>
      </c>
      <c r="E14" s="855">
        <v>0</v>
      </c>
      <c r="F14" s="433">
        <v>0</v>
      </c>
      <c r="G14" s="855">
        <v>0</v>
      </c>
      <c r="H14" s="433">
        <v>0</v>
      </c>
      <c r="I14" s="433">
        <v>0</v>
      </c>
      <c r="J14" s="856">
        <v>0</v>
      </c>
      <c r="K14" s="355"/>
    </row>
    <row r="15" spans="2:14" s="698" customFormat="1" ht="20.100000000000001" customHeight="1">
      <c r="B15" s="692"/>
      <c r="C15" s="857" t="s">
        <v>1196</v>
      </c>
      <c r="D15" s="858">
        <v>0</v>
      </c>
      <c r="E15" s="859">
        <v>0</v>
      </c>
      <c r="F15" s="858">
        <v>0</v>
      </c>
      <c r="G15" s="859">
        <v>0</v>
      </c>
      <c r="H15" s="858">
        <v>0</v>
      </c>
      <c r="I15" s="858">
        <v>0</v>
      </c>
      <c r="J15" s="860">
        <v>0</v>
      </c>
      <c r="K15" s="355"/>
    </row>
    <row r="16" spans="2:14" s="698" customFormat="1" ht="20.100000000000001" customHeight="1" thickBot="1">
      <c r="B16" s="609" t="s">
        <v>1197</v>
      </c>
      <c r="C16" s="861"/>
      <c r="D16" s="449">
        <v>22972.981989999997</v>
      </c>
      <c r="E16" s="862">
        <v>1.6299999999999999E-2</v>
      </c>
      <c r="F16" s="449">
        <v>3</v>
      </c>
      <c r="G16" s="862">
        <v>0.42259999999999998</v>
      </c>
      <c r="H16" s="449">
        <v>0</v>
      </c>
      <c r="I16" s="449">
        <v>25453.351010000002</v>
      </c>
      <c r="J16" s="863">
        <v>1.1080000000000001</v>
      </c>
      <c r="K16" s="356"/>
    </row>
    <row r="17" spans="2:11" s="698" customFormat="1" ht="20.100000000000001" customHeight="1">
      <c r="B17" s="357" t="s">
        <v>1198</v>
      </c>
      <c r="C17" s="234"/>
      <c r="D17" s="692"/>
      <c r="E17" s="692"/>
      <c r="F17" s="692"/>
      <c r="G17" s="692"/>
      <c r="H17" s="692"/>
      <c r="I17" s="692"/>
      <c r="J17" s="692"/>
      <c r="K17" s="692"/>
    </row>
    <row r="18" spans="2:11" s="698" customFormat="1" ht="20.100000000000001" customHeight="1">
      <c r="B18" s="692"/>
      <c r="C18" s="851" t="s">
        <v>1189</v>
      </c>
      <c r="D18" s="852">
        <v>0</v>
      </c>
      <c r="E18" s="853">
        <v>0</v>
      </c>
      <c r="F18" s="852">
        <v>0</v>
      </c>
      <c r="G18" s="853">
        <v>0</v>
      </c>
      <c r="H18" s="852">
        <v>0</v>
      </c>
      <c r="I18" s="852">
        <v>0</v>
      </c>
      <c r="J18" s="854">
        <v>0</v>
      </c>
      <c r="K18" s="355"/>
    </row>
    <row r="19" spans="2:11" s="698" customFormat="1" ht="20.100000000000001" customHeight="1">
      <c r="B19" s="692"/>
      <c r="C19" s="408" t="s">
        <v>1190</v>
      </c>
      <c r="D19" s="433">
        <v>0</v>
      </c>
      <c r="E19" s="855">
        <v>0</v>
      </c>
      <c r="F19" s="433">
        <v>0</v>
      </c>
      <c r="G19" s="855">
        <v>0</v>
      </c>
      <c r="H19" s="433">
        <v>0</v>
      </c>
      <c r="I19" s="433">
        <v>0</v>
      </c>
      <c r="J19" s="856">
        <v>0</v>
      </c>
      <c r="K19" s="355"/>
    </row>
    <row r="20" spans="2:11" s="698" customFormat="1" ht="20.100000000000001" customHeight="1">
      <c r="B20" s="692"/>
      <c r="C20" s="408" t="s">
        <v>1191</v>
      </c>
      <c r="D20" s="433">
        <v>0</v>
      </c>
      <c r="E20" s="855">
        <v>0</v>
      </c>
      <c r="F20" s="433">
        <v>0</v>
      </c>
      <c r="G20" s="855">
        <v>0</v>
      </c>
      <c r="H20" s="433">
        <v>0</v>
      </c>
      <c r="I20" s="433">
        <v>0</v>
      </c>
      <c r="J20" s="856">
        <v>0</v>
      </c>
      <c r="K20" s="355"/>
    </row>
    <row r="21" spans="2:11" s="698" customFormat="1" ht="20.100000000000001" customHeight="1">
      <c r="B21" s="692"/>
      <c r="C21" s="408" t="s">
        <v>1192</v>
      </c>
      <c r="D21" s="433">
        <v>0</v>
      </c>
      <c r="E21" s="855">
        <v>0</v>
      </c>
      <c r="F21" s="433">
        <v>0</v>
      </c>
      <c r="G21" s="855">
        <v>0</v>
      </c>
      <c r="H21" s="433">
        <v>0</v>
      </c>
      <c r="I21" s="433">
        <v>0</v>
      </c>
      <c r="J21" s="856">
        <v>0</v>
      </c>
      <c r="K21" s="355"/>
    </row>
    <row r="22" spans="2:11" s="698" customFormat="1" ht="20.100000000000001" customHeight="1">
      <c r="B22" s="692"/>
      <c r="C22" s="408" t="s">
        <v>1193</v>
      </c>
      <c r="D22" s="433">
        <v>0</v>
      </c>
      <c r="E22" s="855">
        <v>0</v>
      </c>
      <c r="F22" s="433">
        <v>0</v>
      </c>
      <c r="G22" s="855">
        <v>0</v>
      </c>
      <c r="H22" s="433">
        <v>0</v>
      </c>
      <c r="I22" s="433">
        <v>0</v>
      </c>
      <c r="J22" s="856">
        <v>0</v>
      </c>
      <c r="K22" s="355"/>
    </row>
    <row r="23" spans="2:11" s="698" customFormat="1" ht="20.100000000000001" customHeight="1">
      <c r="B23" s="692"/>
      <c r="C23" s="408" t="s">
        <v>1194</v>
      </c>
      <c r="D23" s="433">
        <v>0</v>
      </c>
      <c r="E23" s="855">
        <v>0</v>
      </c>
      <c r="F23" s="433">
        <v>0</v>
      </c>
      <c r="G23" s="855">
        <v>0</v>
      </c>
      <c r="H23" s="433">
        <v>0</v>
      </c>
      <c r="I23" s="433">
        <v>0</v>
      </c>
      <c r="J23" s="856">
        <v>0</v>
      </c>
      <c r="K23" s="355"/>
    </row>
    <row r="24" spans="2:11" s="698" customFormat="1" ht="20.100000000000001" customHeight="1">
      <c r="B24" s="692"/>
      <c r="C24" s="408" t="s">
        <v>1195</v>
      </c>
      <c r="D24" s="433">
        <v>1470.5550000000001</v>
      </c>
      <c r="E24" s="855">
        <v>0.115</v>
      </c>
      <c r="F24" s="433">
        <v>1</v>
      </c>
      <c r="G24" s="855">
        <v>0.61880000000000002</v>
      </c>
      <c r="H24" s="433">
        <v>0</v>
      </c>
      <c r="I24" s="433">
        <v>1701.1380300000001</v>
      </c>
      <c r="J24" s="856">
        <v>1.1568000000000001</v>
      </c>
      <c r="K24" s="355"/>
    </row>
    <row r="25" spans="2:11" s="698" customFormat="1" ht="20.100000000000001" customHeight="1">
      <c r="B25" s="692"/>
      <c r="C25" s="864" t="s">
        <v>1196</v>
      </c>
      <c r="D25" s="865">
        <v>0</v>
      </c>
      <c r="E25" s="866">
        <v>0</v>
      </c>
      <c r="F25" s="865">
        <v>0</v>
      </c>
      <c r="G25" s="866">
        <v>0</v>
      </c>
      <c r="H25" s="865">
        <v>0</v>
      </c>
      <c r="I25" s="865">
        <v>0</v>
      </c>
      <c r="J25" s="867">
        <v>0</v>
      </c>
      <c r="K25" s="355"/>
    </row>
    <row r="26" spans="2:11" s="698" customFormat="1" ht="20.100000000000001" customHeight="1" thickBot="1">
      <c r="B26" s="609" t="s">
        <v>1199</v>
      </c>
      <c r="C26" s="861"/>
      <c r="D26" s="449">
        <v>1470.5550000000001</v>
      </c>
      <c r="E26" s="862">
        <v>0.115</v>
      </c>
      <c r="F26" s="449">
        <v>1</v>
      </c>
      <c r="G26" s="862">
        <v>0.61880000000000002</v>
      </c>
      <c r="H26" s="449">
        <v>0</v>
      </c>
      <c r="I26" s="449">
        <v>1701.1380300000001</v>
      </c>
      <c r="J26" s="863">
        <v>1.1568000000000001</v>
      </c>
      <c r="K26" s="356"/>
    </row>
    <row r="27" spans="2:11" s="698" customFormat="1" ht="24.95" customHeight="1" thickBot="1">
      <c r="B27" s="609" t="s">
        <v>755</v>
      </c>
      <c r="C27" s="861"/>
      <c r="D27" s="449">
        <v>24443.536989999997</v>
      </c>
      <c r="E27" s="862">
        <v>2.2200000000000001E-2</v>
      </c>
      <c r="F27" s="449">
        <v>4</v>
      </c>
      <c r="G27" s="862">
        <v>0.43440000000000001</v>
      </c>
      <c r="H27" s="449">
        <v>0</v>
      </c>
      <c r="I27" s="449">
        <v>27154.489030000001</v>
      </c>
      <c r="J27" s="863">
        <v>1.1109</v>
      </c>
      <c r="K27" s="356"/>
    </row>
    <row r="36" spans="16:21" ht="23.25">
      <c r="P36" s="34"/>
      <c r="Q36" s="38"/>
      <c r="R36" s="38"/>
      <c r="S36" s="38"/>
      <c r="T36" s="38"/>
      <c r="U36" s="38"/>
    </row>
    <row r="37" spans="16:21" ht="15">
      <c r="P37" s="17"/>
    </row>
  </sheetData>
  <mergeCells count="9">
    <mergeCell ref="H5:H6"/>
    <mergeCell ref="I5:I6"/>
    <mergeCell ref="J5:J6"/>
    <mergeCell ref="B5:B6"/>
    <mergeCell ref="C5:C6"/>
    <mergeCell ref="D5:D6"/>
    <mergeCell ref="E5:E6"/>
    <mergeCell ref="F5:F6"/>
    <mergeCell ref="G5:G6"/>
  </mergeCells>
  <hyperlinks>
    <hyperlink ref="L2" location="Índice!A1" display="Voltar ao Índice" xr:uid="{8E1D7DDB-C637-4E7A-B90D-8A2673785DD9}"/>
  </hyperlinks>
  <pageMargins left="0.70866141732283472" right="0.70866141732283472" top="0.74803149606299213" bottom="0.74803149606299213" header="0.31496062992125984" footer="0.31496062992125984"/>
  <pageSetup paperSize="9" scale="95" fitToWidth="0" fitToHeight="0" orientation="landscape" r:id="rId1"/>
  <headerFooter>
    <oddHeader>&amp;CPT
Anexo XXV</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5F348-6EF4-409C-A7C0-14B912DA6F19}">
  <dimension ref="A1:O19"/>
  <sheetViews>
    <sheetView showGridLines="0" zoomScale="90" zoomScaleNormal="90" zoomScalePageLayoutView="70" workbookViewId="0">
      <selection activeCell="I22" sqref="I22"/>
    </sheetView>
  </sheetViews>
  <sheetFormatPr defaultColWidth="9.140625" defaultRowHeight="14.25"/>
  <cols>
    <col min="1" max="1" width="4.7109375" style="5" customWidth="1"/>
    <col min="2" max="2" width="4" style="5" customWidth="1"/>
    <col min="3" max="3" width="26.42578125" style="5" customWidth="1"/>
    <col min="4" max="11" width="14.42578125" style="5" customWidth="1"/>
    <col min="12" max="12" width="5.42578125" style="5" customWidth="1"/>
    <col min="13" max="13" width="13.7109375" style="5" customWidth="1"/>
    <col min="14" max="16384" width="9.140625" style="5"/>
  </cols>
  <sheetData>
    <row r="1" spans="1:13" ht="20.25">
      <c r="A1" s="3"/>
      <c r="B1" s="3" t="s">
        <v>918</v>
      </c>
      <c r="C1" s="3"/>
      <c r="D1" s="3"/>
      <c r="E1" s="3"/>
      <c r="F1" s="3"/>
      <c r="G1" s="3"/>
      <c r="H1" s="3"/>
      <c r="I1" s="3"/>
      <c r="M1" s="66"/>
    </row>
    <row r="2" spans="1:13" ht="18.95" customHeight="1">
      <c r="B2" s="121" t="s">
        <v>1107</v>
      </c>
      <c r="C2" s="30"/>
      <c r="M2" s="86" t="s">
        <v>924</v>
      </c>
    </row>
    <row r="3" spans="1:13" s="331" customFormat="1"/>
    <row r="4" spans="1:13" s="111" customFormat="1" ht="20.100000000000001" customHeight="1">
      <c r="C4" s="205"/>
      <c r="D4" s="335" t="s">
        <v>4</v>
      </c>
      <c r="E4" s="335" t="s">
        <v>5</v>
      </c>
      <c r="F4" s="335" t="s">
        <v>6</v>
      </c>
      <c r="G4" s="335" t="s">
        <v>41</v>
      </c>
      <c r="H4" s="335" t="s">
        <v>42</v>
      </c>
      <c r="I4" s="335" t="s">
        <v>97</v>
      </c>
      <c r="J4" s="335" t="s">
        <v>98</v>
      </c>
      <c r="K4" s="335" t="s">
        <v>99</v>
      </c>
      <c r="L4" s="335"/>
    </row>
    <row r="5" spans="1:13" s="111" customFormat="1" ht="20.100000000000001" customHeight="1">
      <c r="C5" s="206"/>
      <c r="D5" s="1033" t="s">
        <v>756</v>
      </c>
      <c r="E5" s="1033"/>
      <c r="F5" s="1033"/>
      <c r="G5" s="1033"/>
      <c r="H5" s="1033" t="s">
        <v>757</v>
      </c>
      <c r="I5" s="1033"/>
      <c r="J5" s="1033"/>
      <c r="K5" s="1033"/>
      <c r="L5" s="881"/>
    </row>
    <row r="6" spans="1:13" s="111" customFormat="1" ht="27.95" customHeight="1">
      <c r="B6" s="1031"/>
      <c r="C6" s="1031" t="s">
        <v>758</v>
      </c>
      <c r="D6" s="1034" t="s">
        <v>759</v>
      </c>
      <c r="E6" s="1034"/>
      <c r="F6" s="1034" t="s">
        <v>760</v>
      </c>
      <c r="G6" s="1034"/>
      <c r="H6" s="1034" t="s">
        <v>759</v>
      </c>
      <c r="I6" s="1034"/>
      <c r="J6" s="1034" t="s">
        <v>760</v>
      </c>
      <c r="K6" s="1034"/>
      <c r="L6" s="203"/>
    </row>
    <row r="7" spans="1:13" s="111" customFormat="1" ht="20.100000000000001" customHeight="1" thickBot="1">
      <c r="B7" s="1032"/>
      <c r="C7" s="1032"/>
      <c r="D7" s="208" t="s">
        <v>761</v>
      </c>
      <c r="E7" s="208" t="s">
        <v>762</v>
      </c>
      <c r="F7" s="208" t="s">
        <v>761</v>
      </c>
      <c r="G7" s="208" t="s">
        <v>762</v>
      </c>
      <c r="H7" s="208" t="s">
        <v>761</v>
      </c>
      <c r="I7" s="208" t="s">
        <v>762</v>
      </c>
      <c r="J7" s="208" t="s">
        <v>761</v>
      </c>
      <c r="K7" s="208" t="s">
        <v>762</v>
      </c>
      <c r="L7" s="203"/>
    </row>
    <row r="8" spans="1:13" s="201" customFormat="1" ht="20.100000000000001" customHeight="1">
      <c r="B8" s="362">
        <v>1</v>
      </c>
      <c r="C8" s="362" t="s">
        <v>763</v>
      </c>
      <c r="D8" s="363">
        <v>25669.722670000003</v>
      </c>
      <c r="E8" s="364"/>
      <c r="F8" s="364"/>
      <c r="G8" s="364"/>
      <c r="H8" s="364"/>
      <c r="I8" s="364"/>
      <c r="J8" s="364"/>
      <c r="K8" s="364"/>
      <c r="L8" s="930"/>
    </row>
    <row r="9" spans="1:13" s="201" customFormat="1" ht="20.100000000000001" customHeight="1">
      <c r="B9" s="143">
        <v>2</v>
      </c>
      <c r="C9" s="143" t="s">
        <v>764</v>
      </c>
      <c r="D9" s="365"/>
      <c r="E9" s="365"/>
      <c r="F9" s="365"/>
      <c r="G9" s="365"/>
      <c r="H9" s="365"/>
      <c r="I9" s="365"/>
      <c r="J9" s="365"/>
      <c r="K9" s="365"/>
      <c r="L9" s="930"/>
    </row>
    <row r="10" spans="1:13" s="201" customFormat="1" ht="20.100000000000001" customHeight="1">
      <c r="B10" s="143">
        <v>3</v>
      </c>
      <c r="C10" s="143" t="s">
        <v>765</v>
      </c>
      <c r="D10" s="365"/>
      <c r="E10" s="365"/>
      <c r="F10" s="365"/>
      <c r="G10" s="365"/>
      <c r="H10" s="365"/>
      <c r="I10" s="366">
        <v>3892.2367999999997</v>
      </c>
      <c r="J10" s="365"/>
      <c r="K10" s="365"/>
      <c r="L10" s="930"/>
    </row>
    <row r="11" spans="1:13" s="201" customFormat="1" ht="20.100000000000001" customHeight="1">
      <c r="B11" s="143">
        <v>4</v>
      </c>
      <c r="C11" s="143" t="s">
        <v>766</v>
      </c>
      <c r="D11" s="365"/>
      <c r="E11" s="365"/>
      <c r="F11" s="365"/>
      <c r="G11" s="365"/>
      <c r="H11" s="365"/>
      <c r="I11" s="365"/>
      <c r="J11" s="365"/>
      <c r="K11" s="365"/>
      <c r="L11" s="930"/>
    </row>
    <row r="12" spans="1:13" s="201" customFormat="1" ht="20.100000000000001" customHeight="1">
      <c r="B12" s="143">
        <v>5</v>
      </c>
      <c r="C12" s="143" t="s">
        <v>767</v>
      </c>
      <c r="D12" s="365"/>
      <c r="E12" s="365"/>
      <c r="F12" s="365"/>
      <c r="G12" s="365"/>
      <c r="H12" s="365"/>
      <c r="I12" s="365"/>
      <c r="J12" s="365"/>
      <c r="K12" s="365"/>
      <c r="L12" s="930"/>
    </row>
    <row r="13" spans="1:13" s="201" customFormat="1" ht="20.100000000000001" customHeight="1">
      <c r="B13" s="143">
        <v>6</v>
      </c>
      <c r="C13" s="143" t="s">
        <v>768</v>
      </c>
      <c r="D13" s="365"/>
      <c r="E13" s="365"/>
      <c r="F13" s="365"/>
      <c r="G13" s="365"/>
      <c r="H13" s="365"/>
      <c r="I13" s="365"/>
      <c r="J13" s="365"/>
      <c r="K13" s="365"/>
      <c r="L13" s="930"/>
    </row>
    <row r="14" spans="1:13" s="201" customFormat="1" ht="20.100000000000001" customHeight="1">
      <c r="B14" s="143">
        <v>7</v>
      </c>
      <c r="C14" s="143" t="s">
        <v>100</v>
      </c>
      <c r="D14" s="365"/>
      <c r="E14" s="365"/>
      <c r="F14" s="365"/>
      <c r="G14" s="365"/>
      <c r="H14" s="365"/>
      <c r="I14" s="365"/>
      <c r="J14" s="365"/>
      <c r="K14" s="365"/>
      <c r="L14" s="930"/>
    </row>
    <row r="15" spans="1:13" s="201" customFormat="1" ht="20.100000000000001" customHeight="1">
      <c r="B15" s="309">
        <v>8</v>
      </c>
      <c r="C15" s="309" t="s">
        <v>769</v>
      </c>
      <c r="D15" s="367"/>
      <c r="E15" s="367"/>
      <c r="F15" s="367"/>
      <c r="G15" s="367"/>
      <c r="H15" s="367"/>
      <c r="I15" s="367"/>
      <c r="J15" s="367"/>
      <c r="K15" s="367"/>
      <c r="L15" s="930"/>
    </row>
    <row r="16" spans="1:13" s="201" customFormat="1" ht="20.100000000000001" customHeight="1" thickBot="1">
      <c r="B16" s="312">
        <v>9</v>
      </c>
      <c r="C16" s="312" t="s">
        <v>40</v>
      </c>
      <c r="D16" s="368">
        <v>25669.722670000003</v>
      </c>
      <c r="E16" s="369"/>
      <c r="F16" s="369"/>
      <c r="G16" s="369"/>
      <c r="H16" s="369"/>
      <c r="I16" s="368">
        <v>3892.2367999999997</v>
      </c>
      <c r="J16" s="369"/>
      <c r="K16" s="369"/>
      <c r="L16" s="930"/>
    </row>
    <row r="17" spans="3:15" s="227" customFormat="1" ht="20.100000000000001" customHeight="1">
      <c r="C17" s="111"/>
      <c r="D17" s="127"/>
      <c r="E17" s="127"/>
      <c r="F17" s="127"/>
      <c r="G17" s="127"/>
      <c r="H17" s="127"/>
      <c r="I17" s="127"/>
      <c r="J17" s="127"/>
      <c r="K17" s="127"/>
      <c r="L17" s="127"/>
    </row>
    <row r="18" spans="3:15" s="331" customFormat="1">
      <c r="O18" s="361"/>
    </row>
    <row r="19" spans="3:15" s="331" customFormat="1"/>
  </sheetData>
  <mergeCells count="8">
    <mergeCell ref="B6:B7"/>
    <mergeCell ref="D5:G5"/>
    <mergeCell ref="H5:K5"/>
    <mergeCell ref="C6:C7"/>
    <mergeCell ref="D6:E6"/>
    <mergeCell ref="F6:G6"/>
    <mergeCell ref="H6:I6"/>
    <mergeCell ref="J6:K6"/>
  </mergeCells>
  <hyperlinks>
    <hyperlink ref="M2" location="Índice!A1" display="Voltar ao Índice" xr:uid="{B58CFC5F-FFCD-4E41-8E26-BA959F9DB6F7}"/>
  </hyperlinks>
  <pageMargins left="0.70866141732283472" right="0.70866141732283472" top="0.74803149606299213" bottom="0.74803149606299213" header="0.31496062992125984" footer="0.31496062992125984"/>
  <pageSetup paperSize="9" scale="90" fitToWidth="0" fitToHeight="0" orientation="landscape" r:id="rId1"/>
  <headerFooter>
    <oddHeader>&amp;CPT
Anexo XXV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18DF2-0E18-47F0-BA9C-E43224A490B2}">
  <dimension ref="B1:J17"/>
  <sheetViews>
    <sheetView showGridLines="0" zoomScale="90" zoomScaleNormal="90" zoomScalePageLayoutView="70" workbookViewId="0">
      <selection activeCell="D28" sqref="D28"/>
    </sheetView>
  </sheetViews>
  <sheetFormatPr defaultColWidth="9.140625" defaultRowHeight="14.25"/>
  <cols>
    <col min="1" max="1" width="4.7109375" style="5" customWidth="1"/>
    <col min="2" max="2" width="9.140625" style="5"/>
    <col min="3" max="3" width="49.7109375" style="5" customWidth="1"/>
    <col min="4" max="5" width="18.140625" style="5" customWidth="1"/>
    <col min="6" max="6" width="5" style="875" customWidth="1"/>
    <col min="7" max="7" width="15.140625" style="5" customWidth="1"/>
    <col min="8" max="16384" width="9.140625" style="5"/>
  </cols>
  <sheetData>
    <row r="1" spans="2:10" ht="18.75">
      <c r="B1" s="3" t="s">
        <v>723</v>
      </c>
      <c r="G1" s="86" t="s">
        <v>924</v>
      </c>
    </row>
    <row r="2" spans="2:10">
      <c r="B2" s="121" t="s">
        <v>1107</v>
      </c>
    </row>
    <row r="3" spans="2:10">
      <c r="C3" s="22"/>
      <c r="D3" s="31"/>
      <c r="E3" s="31"/>
      <c r="F3" s="931"/>
    </row>
    <row r="4" spans="2:10" s="6" customFormat="1" ht="20.100000000000001" customHeight="1">
      <c r="B4" s="1037" t="s">
        <v>21</v>
      </c>
      <c r="C4" s="1038"/>
      <c r="D4" s="234" t="s">
        <v>4</v>
      </c>
      <c r="E4" s="234" t="s">
        <v>5</v>
      </c>
      <c r="F4" s="359"/>
    </row>
    <row r="5" spans="2:10" s="6" customFormat="1" ht="20.100000000000001" customHeight="1" thickBot="1">
      <c r="B5" s="370"/>
      <c r="C5" s="371"/>
      <c r="D5" s="346" t="s">
        <v>770</v>
      </c>
      <c r="E5" s="346" t="s">
        <v>771</v>
      </c>
      <c r="F5" s="359"/>
    </row>
    <row r="6" spans="2:10" s="6" customFormat="1" ht="20.100000000000001" customHeight="1">
      <c r="B6" s="1035" t="s">
        <v>772</v>
      </c>
      <c r="C6" s="1035"/>
      <c r="D6" s="373"/>
      <c r="E6" s="373"/>
      <c r="F6" s="891"/>
      <c r="J6" s="88"/>
    </row>
    <row r="7" spans="2:10" s="6" customFormat="1" ht="20.100000000000001" customHeight="1">
      <c r="B7" s="135">
        <v>1</v>
      </c>
      <c r="C7" s="868" t="s">
        <v>1369</v>
      </c>
      <c r="D7" s="317"/>
      <c r="E7" s="317"/>
      <c r="F7" s="891"/>
    </row>
    <row r="8" spans="2:10" s="6" customFormat="1" ht="20.100000000000001" customHeight="1">
      <c r="B8" s="135">
        <v>2</v>
      </c>
      <c r="C8" s="868" t="s">
        <v>1370</v>
      </c>
      <c r="D8" s="317"/>
      <c r="E8" s="317"/>
      <c r="F8" s="891"/>
    </row>
    <row r="9" spans="2:10" s="6" customFormat="1" ht="20.100000000000001" customHeight="1">
      <c r="B9" s="135">
        <v>3</v>
      </c>
      <c r="C9" s="868" t="s">
        <v>1371</v>
      </c>
      <c r="D9" s="317"/>
      <c r="E9" s="317"/>
      <c r="F9" s="891"/>
    </row>
    <row r="10" spans="2:10" s="6" customFormat="1" ht="20.100000000000001" customHeight="1">
      <c r="B10" s="135">
        <v>4</v>
      </c>
      <c r="C10" s="868" t="s">
        <v>773</v>
      </c>
      <c r="D10" s="317"/>
      <c r="E10" s="317"/>
      <c r="F10" s="891"/>
    </row>
    <row r="11" spans="2:10" s="6" customFormat="1" ht="20.100000000000001" customHeight="1">
      <c r="B11" s="135">
        <v>5</v>
      </c>
      <c r="C11" s="868" t="s">
        <v>774</v>
      </c>
      <c r="D11" s="317"/>
      <c r="E11" s="317"/>
      <c r="F11" s="891"/>
    </row>
    <row r="12" spans="2:10" s="6" customFormat="1" ht="20.100000000000001" customHeight="1">
      <c r="B12" s="135">
        <v>6</v>
      </c>
      <c r="C12" s="869" t="s">
        <v>775</v>
      </c>
      <c r="D12" s="317"/>
      <c r="E12" s="317"/>
      <c r="F12" s="891"/>
    </row>
    <row r="13" spans="2:10" s="6" customFormat="1" ht="20.100000000000001" customHeight="1">
      <c r="B13" s="1036" t="s">
        <v>776</v>
      </c>
      <c r="C13" s="1036"/>
      <c r="D13" s="374"/>
      <c r="E13" s="374"/>
      <c r="F13" s="891"/>
    </row>
    <row r="14" spans="2:10" s="6" customFormat="1" ht="20.100000000000001" customHeight="1">
      <c r="B14" s="135">
        <v>7</v>
      </c>
      <c r="C14" s="868" t="s">
        <v>777</v>
      </c>
      <c r="D14" s="317"/>
      <c r="E14" s="317"/>
      <c r="F14" s="891"/>
      <c r="J14" s="88"/>
    </row>
    <row r="15" spans="2:10" s="6" customFormat="1" ht="20.100000000000001" customHeight="1">
      <c r="B15" s="870">
        <v>8</v>
      </c>
      <c r="C15" s="871" t="s">
        <v>778</v>
      </c>
      <c r="D15" s="375"/>
      <c r="E15" s="375"/>
      <c r="F15" s="891"/>
    </row>
    <row r="16" spans="2:10">
      <c r="B16" s="227"/>
      <c r="C16" s="227"/>
      <c r="D16" s="227"/>
      <c r="E16" s="227"/>
      <c r="F16" s="932"/>
    </row>
    <row r="17" spans="2:6">
      <c r="B17" s="331"/>
      <c r="C17" s="331"/>
      <c r="D17" s="331"/>
      <c r="E17" s="331"/>
      <c r="F17" s="933"/>
    </row>
  </sheetData>
  <mergeCells count="3">
    <mergeCell ref="B6:C6"/>
    <mergeCell ref="B13:C13"/>
    <mergeCell ref="B4:C4"/>
  </mergeCells>
  <hyperlinks>
    <hyperlink ref="G1" location="Índice!A1" display="Voltar ao Índice" xr:uid="{22C13944-FA15-43FD-819E-2CC9A6530048}"/>
  </hyperlinks>
  <pageMargins left="0.70866141732283472" right="0.70866141732283472" top="0.74803149606299213" bottom="0.74803149606299213" header="0.31496062992125984" footer="0.31496062992125984"/>
  <pageSetup paperSize="9" fitToWidth="0" fitToHeight="0" orientation="landscape" r:id="rId1"/>
  <headerFooter>
    <oddHeader>&amp;CPT
Anexo XXV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FC817-B665-4F9E-B33D-80365961FB01}">
  <sheetPr>
    <pageSetUpPr fitToPage="1"/>
  </sheetPr>
  <dimension ref="B1:H18"/>
  <sheetViews>
    <sheetView showGridLines="0" zoomScale="90" zoomScaleNormal="90" zoomScalePageLayoutView="70" workbookViewId="0">
      <selection activeCell="C8" sqref="C8"/>
    </sheetView>
  </sheetViews>
  <sheetFormatPr defaultColWidth="9.140625" defaultRowHeight="14.25"/>
  <cols>
    <col min="1" max="1" width="4.7109375" style="5" customWidth="1"/>
    <col min="2" max="2" width="8.140625" style="5" customWidth="1"/>
    <col min="3" max="3" width="55" style="5" customWidth="1"/>
    <col min="4" max="4" width="19.5703125" style="121" customWidth="1"/>
    <col min="5" max="5" width="9.140625" style="5" customWidth="1"/>
    <col min="6" max="7" width="9.140625" style="5"/>
    <col min="8" max="8" width="12.140625" style="5" customWidth="1"/>
    <col min="9" max="9" width="11.85546875" style="5" customWidth="1"/>
    <col min="10" max="16384" width="9.140625" style="5"/>
  </cols>
  <sheetData>
    <row r="1" spans="2:8" ht="18.75">
      <c r="B1" s="3" t="s">
        <v>724</v>
      </c>
    </row>
    <row r="2" spans="2:8">
      <c r="B2" s="121" t="s">
        <v>1107</v>
      </c>
    </row>
    <row r="3" spans="2:8" s="6" customFormat="1">
      <c r="B3" s="121"/>
      <c r="C3" s="89"/>
      <c r="D3" s="376"/>
    </row>
    <row r="4" spans="2:8" s="6" customFormat="1" ht="20.25" customHeight="1">
      <c r="B4" s="1037" t="s">
        <v>21</v>
      </c>
      <c r="C4" s="1038"/>
      <c r="D4" s="321" t="s">
        <v>4</v>
      </c>
      <c r="H4" s="86" t="s">
        <v>924</v>
      </c>
    </row>
    <row r="5" spans="2:8" s="123" customFormat="1" ht="39" customHeight="1" thickBot="1">
      <c r="B5" s="320"/>
      <c r="C5" s="320"/>
      <c r="D5" s="372" t="s">
        <v>731</v>
      </c>
    </row>
    <row r="6" spans="2:8" s="197" customFormat="1" ht="20.100000000000001" customHeight="1">
      <c r="B6" s="377">
        <v>1</v>
      </c>
      <c r="C6" s="378" t="s">
        <v>779</v>
      </c>
      <c r="D6" s="362"/>
    </row>
    <row r="7" spans="2:8" s="197" customFormat="1" ht="20.100000000000001" customHeight="1">
      <c r="B7" s="213">
        <v>2</v>
      </c>
      <c r="C7" s="143" t="s">
        <v>780</v>
      </c>
      <c r="D7" s="143"/>
    </row>
    <row r="8" spans="2:8" s="197" customFormat="1" ht="20.100000000000001" customHeight="1">
      <c r="B8" s="213">
        <v>3</v>
      </c>
      <c r="C8" s="143" t="s">
        <v>781</v>
      </c>
      <c r="D8" s="143"/>
    </row>
    <row r="9" spans="2:8" s="197" customFormat="1" ht="20.100000000000001" customHeight="1">
      <c r="B9" s="213">
        <v>4</v>
      </c>
      <c r="C9" s="143" t="s">
        <v>782</v>
      </c>
      <c r="D9" s="143"/>
    </row>
    <row r="10" spans="2:8" s="197" customFormat="1" ht="20.100000000000001" customHeight="1">
      <c r="B10" s="213">
        <v>5</v>
      </c>
      <c r="C10" s="143" t="s">
        <v>783</v>
      </c>
      <c r="D10" s="143"/>
    </row>
    <row r="11" spans="2:8" s="197" customFormat="1" ht="20.100000000000001" customHeight="1">
      <c r="B11" s="213">
        <v>6</v>
      </c>
      <c r="C11" s="143" t="s">
        <v>784</v>
      </c>
      <c r="D11" s="143"/>
    </row>
    <row r="12" spans="2:8" s="197" customFormat="1" ht="20.100000000000001" customHeight="1">
      <c r="B12" s="213">
        <v>7</v>
      </c>
      <c r="C12" s="143" t="s">
        <v>785</v>
      </c>
      <c r="D12" s="143"/>
    </row>
    <row r="13" spans="2:8" s="197" customFormat="1" ht="20.100000000000001" customHeight="1">
      <c r="B13" s="213">
        <v>8</v>
      </c>
      <c r="C13" s="143" t="s">
        <v>634</v>
      </c>
      <c r="D13" s="143"/>
    </row>
    <row r="14" spans="2:8" s="197" customFormat="1" ht="20.100000000000001" customHeight="1" thickBot="1">
      <c r="B14" s="222">
        <v>9</v>
      </c>
      <c r="C14" s="327" t="s">
        <v>786</v>
      </c>
      <c r="D14" s="379"/>
    </row>
    <row r="15" spans="2:8" s="121" customFormat="1">
      <c r="B15" s="227"/>
      <c r="C15" s="227"/>
      <c r="D15" s="227"/>
    </row>
    <row r="16" spans="2:8" s="121" customFormat="1">
      <c r="B16" s="227"/>
      <c r="C16" s="227"/>
      <c r="D16" s="227"/>
    </row>
    <row r="17" s="121" customFormat="1"/>
    <row r="18" s="121" customFormat="1"/>
  </sheetData>
  <mergeCells count="1">
    <mergeCell ref="B4:C4"/>
  </mergeCells>
  <hyperlinks>
    <hyperlink ref="H4" location="Índice!A1" display="Voltar ao Índice" xr:uid="{952449A2-0D61-457C-80B2-580C3BBAE5A5}"/>
  </hyperlinks>
  <pageMargins left="0.70866141732283472" right="0.70866141732283472" top="0.74803149606299213" bottom="0.74803149606299213" header="0.31496062992125984" footer="0.31496062992125984"/>
  <pageSetup paperSize="9" scale="85" orientation="landscape" r:id="rId1"/>
  <headerFooter>
    <oddHeader>&amp;CPT
Anexo XXV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6EFC6-2CC5-41FC-8AC0-F9BAADE09DF7}">
  <sheetPr>
    <pageSetUpPr fitToPage="1"/>
  </sheetPr>
  <dimension ref="B1:F25"/>
  <sheetViews>
    <sheetView showGridLines="0" zoomScale="90" zoomScaleNormal="90" zoomScalePageLayoutView="60" workbookViewId="0">
      <selection activeCell="C11" sqref="C11"/>
    </sheetView>
  </sheetViews>
  <sheetFormatPr defaultColWidth="9.140625" defaultRowHeight="14.25"/>
  <cols>
    <col min="1" max="1" width="4.7109375" style="1" customWidth="1"/>
    <col min="2" max="2" width="9.140625" style="1"/>
    <col min="3" max="3" width="95.28515625" style="1" customWidth="1"/>
    <col min="4" max="4" width="16.28515625" style="1" customWidth="1"/>
    <col min="5" max="5" width="18.7109375" style="1" customWidth="1"/>
    <col min="6" max="6" width="14.28515625" style="1" customWidth="1"/>
    <col min="7" max="16384" width="9.140625" style="1"/>
  </cols>
  <sheetData>
    <row r="1" spans="2:6" ht="18.75">
      <c r="B1" s="3" t="s">
        <v>725</v>
      </c>
      <c r="F1" s="86" t="s">
        <v>924</v>
      </c>
    </row>
    <row r="2" spans="2:6">
      <c r="B2" s="121" t="s">
        <v>1107</v>
      </c>
      <c r="C2" s="121"/>
      <c r="D2" s="121"/>
      <c r="E2" s="121"/>
    </row>
    <row r="3" spans="2:6" s="2" customFormat="1" ht="20.100000000000001" customHeight="1">
      <c r="B3" s="126"/>
      <c r="C3" s="128"/>
      <c r="D3" s="209" t="s">
        <v>4</v>
      </c>
      <c r="E3" s="209" t="s">
        <v>5</v>
      </c>
    </row>
    <row r="4" spans="2:6" s="2" customFormat="1" ht="27.95" customHeight="1" thickBot="1">
      <c r="B4" s="339"/>
      <c r="C4" s="406"/>
      <c r="D4" s="339" t="s">
        <v>787</v>
      </c>
      <c r="E4" s="339" t="s">
        <v>731</v>
      </c>
    </row>
    <row r="5" spans="2:6" s="2" customFormat="1" ht="20.100000000000001" customHeight="1">
      <c r="B5" s="407">
        <v>1</v>
      </c>
      <c r="C5" s="211" t="s">
        <v>788</v>
      </c>
      <c r="D5" s="411"/>
      <c r="E5" s="412">
        <v>7644.2282000000005</v>
      </c>
    </row>
    <row r="6" spans="2:6" s="2" customFormat="1" ht="20.100000000000001" customHeight="1">
      <c r="B6" s="213">
        <v>2</v>
      </c>
      <c r="C6" s="143" t="s">
        <v>789</v>
      </c>
      <c r="D6" s="415">
        <v>382211.41019000002</v>
      </c>
      <c r="E6" s="415">
        <v>7644.2282000000005</v>
      </c>
    </row>
    <row r="7" spans="2:6" s="2" customFormat="1" ht="20.100000000000001" customHeight="1">
      <c r="B7" s="213">
        <v>3</v>
      </c>
      <c r="C7" s="214" t="s">
        <v>790</v>
      </c>
      <c r="D7" s="415">
        <v>382211.41019000002</v>
      </c>
      <c r="E7" s="415">
        <v>7644.2282000000005</v>
      </c>
    </row>
    <row r="8" spans="2:6" s="2" customFormat="1" ht="20.100000000000001" customHeight="1">
      <c r="B8" s="213">
        <v>4</v>
      </c>
      <c r="C8" s="214" t="s">
        <v>791</v>
      </c>
      <c r="D8" s="261"/>
      <c r="E8" s="261"/>
    </row>
    <row r="9" spans="2:6" s="2" customFormat="1" ht="20.100000000000001" customHeight="1">
      <c r="B9" s="213">
        <v>5</v>
      </c>
      <c r="C9" s="214" t="s">
        <v>792</v>
      </c>
      <c r="D9" s="261"/>
      <c r="E9" s="261"/>
    </row>
    <row r="10" spans="2:6" s="2" customFormat="1" ht="20.100000000000001" customHeight="1">
      <c r="B10" s="213">
        <v>6</v>
      </c>
      <c r="C10" s="214" t="s">
        <v>793</v>
      </c>
      <c r="D10" s="261"/>
      <c r="E10" s="261"/>
    </row>
    <row r="11" spans="2:6" s="2" customFormat="1" ht="20.100000000000001" customHeight="1">
      <c r="B11" s="213">
        <v>7</v>
      </c>
      <c r="C11" s="143" t="s">
        <v>794</v>
      </c>
      <c r="D11" s="261"/>
      <c r="E11" s="416"/>
    </row>
    <row r="12" spans="2:6" s="2" customFormat="1" ht="20.100000000000001" customHeight="1">
      <c r="B12" s="213">
        <v>8</v>
      </c>
      <c r="C12" s="143" t="s">
        <v>795</v>
      </c>
      <c r="D12" s="261"/>
      <c r="E12" s="261"/>
    </row>
    <row r="13" spans="2:6" s="2" customFormat="1" ht="20.100000000000001" customHeight="1">
      <c r="B13" s="213">
        <v>9</v>
      </c>
      <c r="C13" s="143" t="s">
        <v>796</v>
      </c>
      <c r="D13" s="261"/>
      <c r="E13" s="261"/>
    </row>
    <row r="14" spans="2:6" s="2" customFormat="1" ht="20.100000000000001" customHeight="1">
      <c r="B14" s="308">
        <v>10</v>
      </c>
      <c r="C14" s="309" t="s">
        <v>797</v>
      </c>
      <c r="D14" s="268"/>
      <c r="E14" s="268"/>
    </row>
    <row r="15" spans="2:6" s="2" customFormat="1" ht="20.100000000000001" customHeight="1">
      <c r="B15" s="409">
        <v>11</v>
      </c>
      <c r="C15" s="410" t="s">
        <v>798</v>
      </c>
      <c r="D15" s="414"/>
      <c r="E15" s="410"/>
    </row>
    <row r="16" spans="2:6" s="2" customFormat="1" ht="20.100000000000001" customHeight="1">
      <c r="B16" s="295">
        <v>12</v>
      </c>
      <c r="C16" s="296" t="s">
        <v>799</v>
      </c>
      <c r="D16" s="256"/>
      <c r="E16" s="256"/>
    </row>
    <row r="17" spans="2:5" s="2" customFormat="1" ht="20.100000000000001" customHeight="1">
      <c r="B17" s="213">
        <v>13</v>
      </c>
      <c r="C17" s="214" t="s">
        <v>790</v>
      </c>
      <c r="D17" s="261"/>
      <c r="E17" s="261"/>
    </row>
    <row r="18" spans="2:5" s="2" customFormat="1" ht="20.100000000000001" customHeight="1">
      <c r="B18" s="213">
        <v>14</v>
      </c>
      <c r="C18" s="214" t="s">
        <v>791</v>
      </c>
      <c r="D18" s="261"/>
      <c r="E18" s="261"/>
    </row>
    <row r="19" spans="2:5" s="2" customFormat="1" ht="20.100000000000001" customHeight="1">
      <c r="B19" s="213">
        <v>15</v>
      </c>
      <c r="C19" s="214" t="s">
        <v>792</v>
      </c>
      <c r="D19" s="261"/>
      <c r="E19" s="261"/>
    </row>
    <row r="20" spans="2:5" s="2" customFormat="1" ht="20.100000000000001" customHeight="1">
      <c r="B20" s="213">
        <v>16</v>
      </c>
      <c r="C20" s="214" t="s">
        <v>793</v>
      </c>
      <c r="D20" s="261"/>
      <c r="E20" s="261"/>
    </row>
    <row r="21" spans="2:5" s="2" customFormat="1" ht="20.100000000000001" customHeight="1">
      <c r="B21" s="213">
        <v>17</v>
      </c>
      <c r="C21" s="143" t="s">
        <v>794</v>
      </c>
      <c r="D21" s="261"/>
      <c r="E21" s="416"/>
    </row>
    <row r="22" spans="2:5" s="2" customFormat="1" ht="20.100000000000001" customHeight="1">
      <c r="B22" s="213">
        <v>18</v>
      </c>
      <c r="C22" s="143" t="s">
        <v>795</v>
      </c>
      <c r="D22" s="261"/>
      <c r="E22" s="261"/>
    </row>
    <row r="23" spans="2:5" s="2" customFormat="1" ht="20.100000000000001" customHeight="1">
      <c r="B23" s="308">
        <v>19</v>
      </c>
      <c r="C23" s="309" t="s">
        <v>796</v>
      </c>
      <c r="D23" s="268"/>
      <c r="E23" s="268"/>
    </row>
    <row r="24" spans="2:5" s="2" customFormat="1" ht="20.100000000000001" customHeight="1" thickBot="1">
      <c r="B24" s="418">
        <v>20</v>
      </c>
      <c r="C24" s="379" t="s">
        <v>797</v>
      </c>
      <c r="D24" s="419"/>
      <c r="E24" s="419"/>
    </row>
    <row r="25" spans="2:5">
      <c r="B25" s="121"/>
      <c r="C25" s="121"/>
      <c r="D25" s="121"/>
      <c r="E25" s="121"/>
    </row>
  </sheetData>
  <hyperlinks>
    <hyperlink ref="F1" location="Índice!A1" display="Voltar ao Índice" xr:uid="{C31CE861-B135-4634-9A3C-44385B233057}"/>
  </hyperlinks>
  <pageMargins left="0.70866141732283472" right="0.70866141732283472" top="0.74803149606299213" bottom="0.74803149606299213" header="0.31496062992125984" footer="0.31496062992125984"/>
  <pageSetup paperSize="9" scale="91" orientation="landscape" r:id="rId1"/>
  <headerFooter>
    <oddHeader>&amp;CPT 
Anexo XXV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23374-559C-4FD1-8ED4-0A7731859C4E}">
  <sheetPr>
    <pageSetUpPr fitToPage="1"/>
  </sheetPr>
  <dimension ref="B1:T33"/>
  <sheetViews>
    <sheetView showGridLines="0" zoomScale="90" zoomScaleNormal="90" zoomScalePageLayoutView="70" workbookViewId="0">
      <selection activeCell="G18" sqref="G18"/>
    </sheetView>
  </sheetViews>
  <sheetFormatPr defaultColWidth="8.7109375" defaultRowHeight="14.25"/>
  <cols>
    <col min="1" max="1" width="4.7109375" style="5" customWidth="1"/>
    <col min="2" max="2" width="5.85546875" style="5" customWidth="1"/>
    <col min="3" max="3" width="48.5703125" style="5" customWidth="1"/>
    <col min="4" max="18" width="12.28515625" style="5" customWidth="1"/>
    <col min="19" max="19" width="8.7109375" style="5"/>
    <col min="20" max="20" width="11.85546875" style="5" customWidth="1"/>
    <col min="21" max="16384" width="8.7109375" style="5"/>
  </cols>
  <sheetData>
    <row r="1" spans="2:20" ht="24">
      <c r="B1" s="3" t="s">
        <v>456</v>
      </c>
      <c r="T1" s="86" t="s">
        <v>924</v>
      </c>
    </row>
    <row r="2" spans="2:20" ht="20.100000000000001" customHeight="1">
      <c r="B2" s="121" t="s">
        <v>1107</v>
      </c>
      <c r="C2" s="82"/>
      <c r="D2" s="82"/>
      <c r="E2" s="82"/>
      <c r="F2" s="82"/>
      <c r="G2" s="82"/>
      <c r="H2" s="82"/>
      <c r="I2" s="82"/>
      <c r="J2" s="82"/>
      <c r="K2" s="82"/>
      <c r="L2" s="82"/>
      <c r="M2" s="82"/>
      <c r="N2" s="82"/>
      <c r="O2" s="82"/>
      <c r="P2" s="82"/>
      <c r="Q2" s="82"/>
      <c r="R2" s="82"/>
    </row>
    <row r="3" spans="2:20" s="6" customFormat="1" ht="12.75">
      <c r="B3" s="13"/>
    </row>
    <row r="4" spans="2:20" s="111" customFormat="1" ht="12.75">
      <c r="B4" s="205"/>
      <c r="C4" s="205"/>
      <c r="D4" s="234" t="s">
        <v>4</v>
      </c>
      <c r="E4" s="234" t="s">
        <v>5</v>
      </c>
      <c r="F4" s="234" t="s">
        <v>6</v>
      </c>
      <c r="G4" s="234" t="s">
        <v>41</v>
      </c>
      <c r="H4" s="234" t="s">
        <v>42</v>
      </c>
      <c r="I4" s="234" t="s">
        <v>97</v>
      </c>
      <c r="J4" s="234" t="s">
        <v>98</v>
      </c>
      <c r="K4" s="234" t="s">
        <v>99</v>
      </c>
      <c r="L4" s="234" t="s">
        <v>227</v>
      </c>
      <c r="M4" s="234" t="s">
        <v>228</v>
      </c>
      <c r="N4" s="234" t="s">
        <v>229</v>
      </c>
      <c r="O4" s="234" t="s">
        <v>230</v>
      </c>
      <c r="P4" s="234" t="s">
        <v>231</v>
      </c>
      <c r="Q4" s="234" t="s">
        <v>457</v>
      </c>
      <c r="R4" s="234" t="s">
        <v>458</v>
      </c>
    </row>
    <row r="5" spans="2:20" s="111" customFormat="1" ht="33.950000000000003" customHeight="1">
      <c r="B5" s="205"/>
      <c r="C5" s="205"/>
      <c r="D5" s="1039" t="s">
        <v>459</v>
      </c>
      <c r="E5" s="1039"/>
      <c r="F5" s="1039"/>
      <c r="G5" s="1039"/>
      <c r="H5" s="1039"/>
      <c r="I5" s="1039"/>
      <c r="J5" s="1039" t="s">
        <v>460</v>
      </c>
      <c r="K5" s="1039"/>
      <c r="L5" s="1039"/>
      <c r="M5" s="1039"/>
      <c r="N5" s="1039"/>
      <c r="O5" s="1039"/>
      <c r="P5" s="1039" t="s">
        <v>461</v>
      </c>
      <c r="Q5" s="1039" t="s">
        <v>462</v>
      </c>
      <c r="R5" s="1039"/>
    </row>
    <row r="6" spans="2:20" s="111" customFormat="1" ht="57.95" customHeight="1">
      <c r="B6" s="205"/>
      <c r="C6" s="205"/>
      <c r="D6" s="1039" t="s">
        <v>463</v>
      </c>
      <c r="E6" s="1039"/>
      <c r="F6" s="1039"/>
      <c r="G6" s="1039" t="s">
        <v>464</v>
      </c>
      <c r="H6" s="1039"/>
      <c r="I6" s="1039"/>
      <c r="J6" s="1039" t="s">
        <v>465</v>
      </c>
      <c r="K6" s="1039"/>
      <c r="L6" s="1039"/>
      <c r="M6" s="1039" t="s">
        <v>466</v>
      </c>
      <c r="N6" s="1039"/>
      <c r="O6" s="1039"/>
      <c r="P6" s="1039"/>
      <c r="Q6" s="1039" t="s">
        <v>467</v>
      </c>
      <c r="R6" s="1039" t="s">
        <v>468</v>
      </c>
    </row>
    <row r="7" spans="2:20" s="111" customFormat="1" ht="25.5" customHeight="1" thickBot="1">
      <c r="B7" s="205"/>
      <c r="C7" s="205"/>
      <c r="D7" s="402"/>
      <c r="E7" s="396" t="s">
        <v>469</v>
      </c>
      <c r="F7" s="396" t="s">
        <v>470</v>
      </c>
      <c r="G7" s="402"/>
      <c r="H7" s="396" t="s">
        <v>470</v>
      </c>
      <c r="I7" s="396" t="s">
        <v>471</v>
      </c>
      <c r="J7" s="402"/>
      <c r="K7" s="396" t="s">
        <v>469</v>
      </c>
      <c r="L7" s="396" t="s">
        <v>470</v>
      </c>
      <c r="M7" s="402"/>
      <c r="N7" s="396" t="s">
        <v>470</v>
      </c>
      <c r="O7" s="396" t="s">
        <v>471</v>
      </c>
      <c r="P7" s="402"/>
      <c r="Q7" s="1029"/>
      <c r="R7" s="1029"/>
    </row>
    <row r="8" spans="2:20" s="201" customFormat="1" ht="20.100000000000001" customHeight="1">
      <c r="B8" s="380" t="s">
        <v>472</v>
      </c>
      <c r="C8" s="362" t="s">
        <v>473</v>
      </c>
      <c r="D8" s="403">
        <v>4425799.0251799999</v>
      </c>
      <c r="E8" s="403">
        <v>4425799.0251799999</v>
      </c>
      <c r="F8" s="381">
        <v>0</v>
      </c>
      <c r="G8" s="381">
        <v>0</v>
      </c>
      <c r="H8" s="381">
        <v>0</v>
      </c>
      <c r="I8" s="381">
        <v>0</v>
      </c>
      <c r="J8" s="381">
        <v>0</v>
      </c>
      <c r="K8" s="381">
        <v>0</v>
      </c>
      <c r="L8" s="381">
        <v>0</v>
      </c>
      <c r="M8" s="381">
        <v>0</v>
      </c>
      <c r="N8" s="381">
        <v>0</v>
      </c>
      <c r="O8" s="381">
        <v>0</v>
      </c>
      <c r="P8" s="381">
        <v>0</v>
      </c>
      <c r="Q8" s="381">
        <v>0</v>
      </c>
      <c r="R8" s="381">
        <v>0</v>
      </c>
    </row>
    <row r="9" spans="2:20" s="201" customFormat="1" ht="20.100000000000001" customHeight="1">
      <c r="B9" s="382" t="s">
        <v>247</v>
      </c>
      <c r="C9" s="143" t="s">
        <v>474</v>
      </c>
      <c r="D9" s="383">
        <v>54025367.0858</v>
      </c>
      <c r="E9" s="383">
        <v>46748084.333839998</v>
      </c>
      <c r="F9" s="383">
        <v>6907928.8758800002</v>
      </c>
      <c r="G9" s="383">
        <v>3003478.2111200001</v>
      </c>
      <c r="H9" s="383">
        <v>0</v>
      </c>
      <c r="I9" s="383">
        <v>2915518.7827500002</v>
      </c>
      <c r="J9" s="383">
        <v>-416300.69299999991</v>
      </c>
      <c r="K9" s="383">
        <v>-182657.42015999998</v>
      </c>
      <c r="L9" s="383">
        <v>-240521.73285999999</v>
      </c>
      <c r="M9" s="383">
        <v>-1562777.65726</v>
      </c>
      <c r="N9" s="383">
        <v>0</v>
      </c>
      <c r="O9" s="383">
        <v>-1522944.2132100002</v>
      </c>
      <c r="P9" s="383">
        <v>0</v>
      </c>
      <c r="Q9" s="383">
        <v>39764341.360860005</v>
      </c>
      <c r="R9" s="383">
        <v>1068071.6330499998</v>
      </c>
    </row>
    <row r="10" spans="2:20" s="201" customFormat="1" ht="20.100000000000001" customHeight="1">
      <c r="B10" s="384" t="s">
        <v>249</v>
      </c>
      <c r="C10" s="385" t="s">
        <v>475</v>
      </c>
      <c r="D10" s="383">
        <v>147903.88339999999</v>
      </c>
      <c r="E10" s="383">
        <v>147903.88339999999</v>
      </c>
      <c r="F10" s="383">
        <v>0</v>
      </c>
      <c r="G10" s="383">
        <v>0</v>
      </c>
      <c r="H10" s="383">
        <v>0</v>
      </c>
      <c r="I10" s="383">
        <v>0</v>
      </c>
      <c r="J10" s="383">
        <v>0</v>
      </c>
      <c r="K10" s="383">
        <v>0</v>
      </c>
      <c r="L10" s="383">
        <v>0</v>
      </c>
      <c r="M10" s="383">
        <v>0</v>
      </c>
      <c r="N10" s="383">
        <v>0</v>
      </c>
      <c r="O10" s="383">
        <v>0</v>
      </c>
      <c r="P10" s="383">
        <v>0</v>
      </c>
      <c r="Q10" s="383">
        <v>0</v>
      </c>
      <c r="R10" s="383">
        <v>0</v>
      </c>
    </row>
    <row r="11" spans="2:20" s="201" customFormat="1" ht="20.100000000000001" customHeight="1">
      <c r="B11" s="384" t="s">
        <v>476</v>
      </c>
      <c r="C11" s="385" t="s">
        <v>477</v>
      </c>
      <c r="D11" s="383">
        <v>1162030.2612000001</v>
      </c>
      <c r="E11" s="383">
        <v>903480.58660000004</v>
      </c>
      <c r="F11" s="383">
        <v>258547.82965</v>
      </c>
      <c r="G11" s="383">
        <v>1.1241099999999999</v>
      </c>
      <c r="H11" s="383">
        <v>0</v>
      </c>
      <c r="I11" s="383">
        <v>1.1241099999999999</v>
      </c>
      <c r="J11" s="383">
        <v>-4081.86121</v>
      </c>
      <c r="K11" s="383">
        <v>-858.39611000000002</v>
      </c>
      <c r="L11" s="383">
        <v>-3223.4650999999999</v>
      </c>
      <c r="M11" s="383">
        <v>-0.78688000000000002</v>
      </c>
      <c r="N11" s="383">
        <v>0</v>
      </c>
      <c r="O11" s="383">
        <v>-0.78688000000000002</v>
      </c>
      <c r="P11" s="383">
        <v>0</v>
      </c>
      <c r="Q11" s="383">
        <v>342666.35363999999</v>
      </c>
      <c r="R11" s="383">
        <v>0</v>
      </c>
    </row>
    <row r="12" spans="2:20" s="201" customFormat="1" ht="20.100000000000001" customHeight="1">
      <c r="B12" s="384" t="s">
        <v>478</v>
      </c>
      <c r="C12" s="385" t="s">
        <v>479</v>
      </c>
      <c r="D12" s="383">
        <v>508369.12080000003</v>
      </c>
      <c r="E12" s="383">
        <v>508336.10807999998</v>
      </c>
      <c r="F12" s="383">
        <v>33.012720000000002</v>
      </c>
      <c r="G12" s="383">
        <v>0</v>
      </c>
      <c r="H12" s="383">
        <v>0</v>
      </c>
      <c r="I12" s="383">
        <v>0</v>
      </c>
      <c r="J12" s="383">
        <v>-48.221330000000002</v>
      </c>
      <c r="K12" s="383">
        <v>-46.676139999999997</v>
      </c>
      <c r="L12" s="383">
        <v>-1.5451900000000001</v>
      </c>
      <c r="M12" s="383">
        <v>0</v>
      </c>
      <c r="N12" s="383">
        <v>0</v>
      </c>
      <c r="O12" s="383">
        <v>0</v>
      </c>
      <c r="P12" s="383">
        <v>0</v>
      </c>
      <c r="Q12" s="383">
        <v>1.6662999999999999</v>
      </c>
      <c r="R12" s="383">
        <v>0</v>
      </c>
    </row>
    <row r="13" spans="2:20" s="201" customFormat="1" ht="20.100000000000001" customHeight="1">
      <c r="B13" s="384" t="s">
        <v>480</v>
      </c>
      <c r="C13" s="385" t="s">
        <v>481</v>
      </c>
      <c r="D13" s="383">
        <v>749105.1304299999</v>
      </c>
      <c r="E13" s="383">
        <v>553547.53741999995</v>
      </c>
      <c r="F13" s="383">
        <v>195557.59300999998</v>
      </c>
      <c r="G13" s="383">
        <v>183793.24296999999</v>
      </c>
      <c r="H13" s="383">
        <v>0</v>
      </c>
      <c r="I13" s="383">
        <v>183793.24296999999</v>
      </c>
      <c r="J13" s="383">
        <v>-8111.3401800000001</v>
      </c>
      <c r="K13" s="383">
        <v>-2589.1134700000002</v>
      </c>
      <c r="L13" s="383">
        <v>-5522.2267099999999</v>
      </c>
      <c r="M13" s="383">
        <v>-123386.26575000001</v>
      </c>
      <c r="N13" s="383">
        <v>0</v>
      </c>
      <c r="O13" s="383">
        <v>-123386.26575000001</v>
      </c>
      <c r="P13" s="383">
        <v>0</v>
      </c>
      <c r="Q13" s="383">
        <v>511005.83639999997</v>
      </c>
      <c r="R13" s="383">
        <v>59213.67742</v>
      </c>
    </row>
    <row r="14" spans="2:20" s="201" customFormat="1" ht="20.100000000000001" customHeight="1">
      <c r="B14" s="384" t="s">
        <v>482</v>
      </c>
      <c r="C14" s="385" t="s">
        <v>483</v>
      </c>
      <c r="D14" s="383">
        <v>18931999.72084</v>
      </c>
      <c r="E14" s="383">
        <v>15561006.63163</v>
      </c>
      <c r="F14" s="383">
        <v>3360408.1285999999</v>
      </c>
      <c r="G14" s="383">
        <v>1663544.56843</v>
      </c>
      <c r="H14" s="383">
        <v>0</v>
      </c>
      <c r="I14" s="383">
        <v>1663029.3474100002</v>
      </c>
      <c r="J14" s="383">
        <v>-294661.10514999996</v>
      </c>
      <c r="K14" s="383">
        <v>-116629.27639</v>
      </c>
      <c r="L14" s="383">
        <v>-178031.82876</v>
      </c>
      <c r="M14" s="383">
        <v>-953613.81776000001</v>
      </c>
      <c r="N14" s="383">
        <v>0</v>
      </c>
      <c r="O14" s="383">
        <v>-953333.18264000001</v>
      </c>
      <c r="P14" s="383">
        <v>0</v>
      </c>
      <c r="Q14" s="383">
        <v>13631158.22769</v>
      </c>
      <c r="R14" s="383">
        <v>615620.13653000002</v>
      </c>
    </row>
    <row r="15" spans="2:20" s="201" customFormat="1" ht="20.100000000000001" customHeight="1">
      <c r="B15" s="384" t="s">
        <v>484</v>
      </c>
      <c r="C15" s="306" t="s">
        <v>485</v>
      </c>
      <c r="D15" s="383">
        <v>14813420.922770001</v>
      </c>
      <c r="E15" s="383">
        <v>12022003.104899999</v>
      </c>
      <c r="F15" s="383">
        <v>2780983.87842</v>
      </c>
      <c r="G15" s="383">
        <v>1061357.2065900001</v>
      </c>
      <c r="H15" s="383">
        <v>0</v>
      </c>
      <c r="I15" s="383">
        <v>1060850.3851399999</v>
      </c>
      <c r="J15" s="383">
        <v>-248288.90025999999</v>
      </c>
      <c r="K15" s="383">
        <v>-93659.416809999995</v>
      </c>
      <c r="L15" s="383">
        <v>-154629.48345</v>
      </c>
      <c r="M15" s="383">
        <v>-533557.51789000002</v>
      </c>
      <c r="N15" s="383">
        <v>0</v>
      </c>
      <c r="O15" s="383">
        <v>-533283.62592999998</v>
      </c>
      <c r="P15" s="383">
        <v>0</v>
      </c>
      <c r="Q15" s="383">
        <v>11294901.80191</v>
      </c>
      <c r="R15" s="383">
        <v>458011.60444000002</v>
      </c>
    </row>
    <row r="16" spans="2:20" s="201" customFormat="1" ht="20.100000000000001" customHeight="1">
      <c r="B16" s="384" t="s">
        <v>486</v>
      </c>
      <c r="C16" s="385" t="s">
        <v>487</v>
      </c>
      <c r="D16" s="383">
        <v>32525958.969130002</v>
      </c>
      <c r="E16" s="383">
        <v>29073809.586709999</v>
      </c>
      <c r="F16" s="383">
        <v>3093382.3119000001</v>
      </c>
      <c r="G16" s="383">
        <v>1156139.2756099999</v>
      </c>
      <c r="H16" s="383">
        <v>0</v>
      </c>
      <c r="I16" s="383">
        <v>1068695.0682600001</v>
      </c>
      <c r="J16" s="383">
        <v>-109398.16512999999</v>
      </c>
      <c r="K16" s="383">
        <v>-62533.958049999994</v>
      </c>
      <c r="L16" s="383">
        <v>-53742.667099999999</v>
      </c>
      <c r="M16" s="383">
        <v>-485776.78687000001</v>
      </c>
      <c r="N16" s="383">
        <v>0</v>
      </c>
      <c r="O16" s="383">
        <v>-446223.97794000001</v>
      </c>
      <c r="P16" s="383">
        <v>0</v>
      </c>
      <c r="Q16" s="383">
        <v>25279509.276830003</v>
      </c>
      <c r="R16" s="383">
        <v>393237.81909999996</v>
      </c>
    </row>
    <row r="17" spans="2:18" s="201" customFormat="1" ht="20.100000000000001" customHeight="1">
      <c r="B17" s="382" t="s">
        <v>488</v>
      </c>
      <c r="C17" s="143" t="s">
        <v>489</v>
      </c>
      <c r="D17" s="386">
        <v>23336721.254720002</v>
      </c>
      <c r="E17" s="386">
        <v>22033272.124000002</v>
      </c>
      <c r="F17" s="386">
        <v>128515.53104</v>
      </c>
      <c r="G17" s="386">
        <v>98430.222769999993</v>
      </c>
      <c r="H17" s="386">
        <v>0</v>
      </c>
      <c r="I17" s="386">
        <v>15013.269769999999</v>
      </c>
      <c r="J17" s="386">
        <v>-13290.497760000002</v>
      </c>
      <c r="K17" s="386">
        <v>-12231.937100000001</v>
      </c>
      <c r="L17" s="386">
        <v>-1058.5606599999999</v>
      </c>
      <c r="M17" s="386">
        <v>-71998.275370000003</v>
      </c>
      <c r="N17" s="386">
        <v>0</v>
      </c>
      <c r="O17" s="386">
        <v>-5264.7132699999993</v>
      </c>
      <c r="P17" s="386">
        <v>0</v>
      </c>
      <c r="Q17" s="386">
        <v>974804.69843000011</v>
      </c>
      <c r="R17" s="386">
        <v>9735.5385700000006</v>
      </c>
    </row>
    <row r="18" spans="2:18" s="201" customFormat="1" ht="20.100000000000001" customHeight="1">
      <c r="B18" s="384" t="s">
        <v>490</v>
      </c>
      <c r="C18" s="385" t="s">
        <v>475</v>
      </c>
      <c r="D18" s="386">
        <v>1028597.20952</v>
      </c>
      <c r="E18" s="386">
        <v>1028597.20952</v>
      </c>
      <c r="F18" s="386">
        <v>0</v>
      </c>
      <c r="G18" s="386">
        <v>0</v>
      </c>
      <c r="H18" s="386">
        <v>0</v>
      </c>
      <c r="I18" s="386">
        <v>0</v>
      </c>
      <c r="J18" s="386">
        <v>-402.22745000000003</v>
      </c>
      <c r="K18" s="386">
        <v>-402.22745000000003</v>
      </c>
      <c r="L18" s="386">
        <v>0</v>
      </c>
      <c r="M18" s="386">
        <v>0</v>
      </c>
      <c r="N18" s="386">
        <v>0</v>
      </c>
      <c r="O18" s="386">
        <v>0</v>
      </c>
      <c r="P18" s="386">
        <v>0</v>
      </c>
      <c r="Q18" s="386">
        <v>0</v>
      </c>
      <c r="R18" s="386">
        <v>0</v>
      </c>
    </row>
    <row r="19" spans="2:18" s="201" customFormat="1" ht="20.100000000000001" customHeight="1">
      <c r="B19" s="384" t="s">
        <v>491</v>
      </c>
      <c r="C19" s="385" t="s">
        <v>477</v>
      </c>
      <c r="D19" s="386">
        <v>17668138.771330003</v>
      </c>
      <c r="E19" s="386">
        <v>17667958.934920002</v>
      </c>
      <c r="F19" s="386">
        <v>0</v>
      </c>
      <c r="G19" s="386">
        <v>0</v>
      </c>
      <c r="H19" s="386">
        <v>0</v>
      </c>
      <c r="I19" s="386">
        <v>0</v>
      </c>
      <c r="J19" s="386">
        <v>-6445.9998599999999</v>
      </c>
      <c r="K19" s="386">
        <v>-6445.9998599999999</v>
      </c>
      <c r="L19" s="386">
        <v>0</v>
      </c>
      <c r="M19" s="386">
        <v>0</v>
      </c>
      <c r="N19" s="386">
        <v>0</v>
      </c>
      <c r="O19" s="386">
        <v>0</v>
      </c>
      <c r="P19" s="386">
        <v>0</v>
      </c>
      <c r="Q19" s="386">
        <v>334971.85271000001</v>
      </c>
      <c r="R19" s="386">
        <v>0</v>
      </c>
    </row>
    <row r="20" spans="2:18" s="201" customFormat="1" ht="20.100000000000001" customHeight="1">
      <c r="B20" s="384" t="s">
        <v>492</v>
      </c>
      <c r="C20" s="385" t="s">
        <v>479</v>
      </c>
      <c r="D20" s="386">
        <v>508538.55703999999</v>
      </c>
      <c r="E20" s="386">
        <v>508538.55703999999</v>
      </c>
      <c r="F20" s="386">
        <v>0</v>
      </c>
      <c r="G20" s="386">
        <v>1.31342</v>
      </c>
      <c r="H20" s="386">
        <v>0</v>
      </c>
      <c r="I20" s="386">
        <v>1.31342</v>
      </c>
      <c r="J20" s="386">
        <v>0</v>
      </c>
      <c r="K20" s="386">
        <v>0</v>
      </c>
      <c r="L20" s="386">
        <v>0</v>
      </c>
      <c r="M20" s="386">
        <v>0</v>
      </c>
      <c r="N20" s="386">
        <v>0</v>
      </c>
      <c r="O20" s="386">
        <v>0</v>
      </c>
      <c r="P20" s="386">
        <v>0</v>
      </c>
      <c r="Q20" s="386">
        <v>0</v>
      </c>
      <c r="R20" s="386">
        <v>0</v>
      </c>
    </row>
    <row r="21" spans="2:18" s="201" customFormat="1" ht="20.100000000000001" customHeight="1">
      <c r="B21" s="384" t="s">
        <v>493</v>
      </c>
      <c r="C21" s="385" t="s">
        <v>481</v>
      </c>
      <c r="D21" s="386">
        <v>1432167.07755</v>
      </c>
      <c r="E21" s="386">
        <v>262327.82801</v>
      </c>
      <c r="F21" s="386">
        <v>6607.42778</v>
      </c>
      <c r="G21" s="386">
        <v>0</v>
      </c>
      <c r="H21" s="386">
        <v>0</v>
      </c>
      <c r="I21" s="386">
        <v>0</v>
      </c>
      <c r="J21" s="386">
        <v>-343.51479999999998</v>
      </c>
      <c r="K21" s="386">
        <v>-97.21596000000001</v>
      </c>
      <c r="L21" s="386">
        <v>-246.29883999999998</v>
      </c>
      <c r="M21" s="386">
        <v>0</v>
      </c>
      <c r="N21" s="386">
        <v>0</v>
      </c>
      <c r="O21" s="386">
        <v>0</v>
      </c>
      <c r="P21" s="386">
        <v>0</v>
      </c>
      <c r="Q21" s="386">
        <v>55102.700980000001</v>
      </c>
      <c r="R21" s="386">
        <v>0</v>
      </c>
    </row>
    <row r="22" spans="2:18" s="201" customFormat="1" ht="20.100000000000001" customHeight="1">
      <c r="B22" s="384" t="s">
        <v>494</v>
      </c>
      <c r="C22" s="385" t="s">
        <v>483</v>
      </c>
      <c r="D22" s="386">
        <v>2699279.6392800002</v>
      </c>
      <c r="E22" s="386">
        <v>2565849.5945100002</v>
      </c>
      <c r="F22" s="386">
        <v>121908.10326</v>
      </c>
      <c r="G22" s="386">
        <v>98428.909349999987</v>
      </c>
      <c r="H22" s="386">
        <v>0</v>
      </c>
      <c r="I22" s="386">
        <v>15011.95635</v>
      </c>
      <c r="J22" s="386">
        <v>-6098.7556500000001</v>
      </c>
      <c r="K22" s="386">
        <v>-5286.4938300000003</v>
      </c>
      <c r="L22" s="386">
        <v>-812.26181999999994</v>
      </c>
      <c r="M22" s="386">
        <v>-71998.275370000003</v>
      </c>
      <c r="N22" s="386">
        <v>0</v>
      </c>
      <c r="O22" s="386">
        <v>-5264.7132699999993</v>
      </c>
      <c r="P22" s="386">
        <v>0</v>
      </c>
      <c r="Q22" s="386">
        <v>584730.14474000002</v>
      </c>
      <c r="R22" s="386">
        <v>9735.5385700000006</v>
      </c>
    </row>
    <row r="23" spans="2:18" s="201" customFormat="1" ht="20.100000000000001" customHeight="1">
      <c r="B23" s="382" t="s">
        <v>495</v>
      </c>
      <c r="C23" s="143" t="s">
        <v>304</v>
      </c>
      <c r="D23" s="386">
        <v>15468219.393300001</v>
      </c>
      <c r="E23" s="386">
        <v>13853983.870890003</v>
      </c>
      <c r="F23" s="386">
        <v>1614049.9877900002</v>
      </c>
      <c r="G23" s="386">
        <v>401967.53120999999</v>
      </c>
      <c r="H23" s="386">
        <v>0</v>
      </c>
      <c r="I23" s="386">
        <v>401805.36971</v>
      </c>
      <c r="J23" s="386">
        <v>19807.510009999998</v>
      </c>
      <c r="K23" s="386">
        <v>11858.76201</v>
      </c>
      <c r="L23" s="386">
        <v>7948.7480000000005</v>
      </c>
      <c r="M23" s="386">
        <v>82778.487260000009</v>
      </c>
      <c r="N23" s="386">
        <v>0</v>
      </c>
      <c r="O23" s="386">
        <v>82778.487260000009</v>
      </c>
      <c r="P23" s="386"/>
      <c r="Q23" s="386">
        <v>2909471.7060999996</v>
      </c>
      <c r="R23" s="386">
        <v>166377.56412</v>
      </c>
    </row>
    <row r="24" spans="2:18" s="201" customFormat="1" ht="20.100000000000001" customHeight="1">
      <c r="B24" s="384" t="s">
        <v>496</v>
      </c>
      <c r="C24" s="385" t="s">
        <v>475</v>
      </c>
      <c r="D24" s="386">
        <v>0</v>
      </c>
      <c r="E24" s="386">
        <v>0</v>
      </c>
      <c r="F24" s="386">
        <v>0</v>
      </c>
      <c r="G24" s="386">
        <v>0</v>
      </c>
      <c r="H24" s="386">
        <v>0</v>
      </c>
      <c r="I24" s="386">
        <v>0</v>
      </c>
      <c r="J24" s="386">
        <v>0</v>
      </c>
      <c r="K24" s="386">
        <v>0</v>
      </c>
      <c r="L24" s="386">
        <v>0</v>
      </c>
      <c r="M24" s="386">
        <v>0</v>
      </c>
      <c r="N24" s="386">
        <v>0</v>
      </c>
      <c r="O24" s="386">
        <v>0</v>
      </c>
      <c r="P24" s="387"/>
      <c r="Q24" s="386">
        <v>0</v>
      </c>
      <c r="R24" s="386">
        <v>0</v>
      </c>
    </row>
    <row r="25" spans="2:18" s="201" customFormat="1" ht="20.100000000000001" customHeight="1">
      <c r="B25" s="384" t="s">
        <v>497</v>
      </c>
      <c r="C25" s="385" t="s">
        <v>477</v>
      </c>
      <c r="D25" s="386">
        <v>125004.50528</v>
      </c>
      <c r="E25" s="386">
        <v>118922.64327</v>
      </c>
      <c r="F25" s="386">
        <v>6081.8620099999998</v>
      </c>
      <c r="G25" s="386">
        <v>0</v>
      </c>
      <c r="H25" s="386">
        <v>0</v>
      </c>
      <c r="I25" s="386">
        <v>0</v>
      </c>
      <c r="J25" s="386">
        <v>51.343730000000001</v>
      </c>
      <c r="K25" s="386">
        <v>49.804679999999998</v>
      </c>
      <c r="L25" s="386">
        <v>1.53905</v>
      </c>
      <c r="M25" s="386">
        <v>0</v>
      </c>
      <c r="N25" s="386">
        <v>0</v>
      </c>
      <c r="O25" s="386">
        <v>0</v>
      </c>
      <c r="P25" s="387"/>
      <c r="Q25" s="386">
        <v>694.66943000000003</v>
      </c>
      <c r="R25" s="386">
        <v>0</v>
      </c>
    </row>
    <row r="26" spans="2:18" s="201" customFormat="1" ht="20.100000000000001" customHeight="1">
      <c r="B26" s="384" t="s">
        <v>498</v>
      </c>
      <c r="C26" s="385" t="s">
        <v>479</v>
      </c>
      <c r="D26" s="386">
        <v>683915.58224000002</v>
      </c>
      <c r="E26" s="386">
        <v>615896.59930000012</v>
      </c>
      <c r="F26" s="386">
        <v>68018.982940000002</v>
      </c>
      <c r="G26" s="386">
        <v>0</v>
      </c>
      <c r="H26" s="386">
        <v>0</v>
      </c>
      <c r="I26" s="386">
        <v>0</v>
      </c>
      <c r="J26" s="386">
        <v>48.683190000000003</v>
      </c>
      <c r="K26" s="386">
        <v>48.350479999999997</v>
      </c>
      <c r="L26" s="386">
        <v>0.33271000000000001</v>
      </c>
      <c r="M26" s="386">
        <v>0</v>
      </c>
      <c r="N26" s="386">
        <v>0</v>
      </c>
      <c r="O26" s="386">
        <v>0</v>
      </c>
      <c r="P26" s="387"/>
      <c r="Q26" s="386">
        <v>32837.8871</v>
      </c>
      <c r="R26" s="386">
        <v>0</v>
      </c>
    </row>
    <row r="27" spans="2:18" s="201" customFormat="1" ht="20.100000000000001" customHeight="1">
      <c r="B27" s="384" t="s">
        <v>499</v>
      </c>
      <c r="C27" s="385" t="s">
        <v>481</v>
      </c>
      <c r="D27" s="386">
        <v>717471.57442000008</v>
      </c>
      <c r="E27" s="386">
        <v>657175.99705999997</v>
      </c>
      <c r="F27" s="386">
        <v>60295.577360000003</v>
      </c>
      <c r="G27" s="386">
        <v>14363.366769999999</v>
      </c>
      <c r="H27" s="386">
        <v>0</v>
      </c>
      <c r="I27" s="386">
        <v>14363.366769999999</v>
      </c>
      <c r="J27" s="386">
        <v>830.54655000000002</v>
      </c>
      <c r="K27" s="386">
        <v>667.35102999999992</v>
      </c>
      <c r="L27" s="386">
        <v>163.19551999999999</v>
      </c>
      <c r="M27" s="386">
        <v>2591.6010900000001</v>
      </c>
      <c r="N27" s="386">
        <v>0</v>
      </c>
      <c r="O27" s="386">
        <v>2591.6010900000001</v>
      </c>
      <c r="P27" s="387"/>
      <c r="Q27" s="386">
        <v>105330.04882</v>
      </c>
      <c r="R27" s="386">
        <v>5.7149999999999999</v>
      </c>
    </row>
    <row r="28" spans="2:18" s="201" customFormat="1" ht="20.100000000000001" customHeight="1">
      <c r="B28" s="384" t="s">
        <v>500</v>
      </c>
      <c r="C28" s="385" t="s">
        <v>483</v>
      </c>
      <c r="D28" s="386">
        <v>10980426.810590001</v>
      </c>
      <c r="E28" s="386">
        <v>9665754.126840001</v>
      </c>
      <c r="F28" s="386">
        <v>1314672.6837500001</v>
      </c>
      <c r="G28" s="386">
        <v>371035.92025999998</v>
      </c>
      <c r="H28" s="386">
        <v>0</v>
      </c>
      <c r="I28" s="386">
        <v>371035.92025999998</v>
      </c>
      <c r="J28" s="386">
        <v>14410.7839</v>
      </c>
      <c r="K28" s="386">
        <v>9441.6330699999999</v>
      </c>
      <c r="L28" s="386">
        <v>4969.1508300000005</v>
      </c>
      <c r="M28" s="386">
        <v>78153.768990000011</v>
      </c>
      <c r="N28" s="386">
        <v>0</v>
      </c>
      <c r="O28" s="386">
        <v>78153.768990000011</v>
      </c>
      <c r="P28" s="387"/>
      <c r="Q28" s="386">
        <v>2731955.6493099998</v>
      </c>
      <c r="R28" s="386">
        <v>164860.52854</v>
      </c>
    </row>
    <row r="29" spans="2:18" s="201" customFormat="1" ht="20.100000000000001" customHeight="1">
      <c r="B29" s="389" t="s">
        <v>501</v>
      </c>
      <c r="C29" s="390" t="s">
        <v>487</v>
      </c>
      <c r="D29" s="391">
        <v>2961400.9207700002</v>
      </c>
      <c r="E29" s="391">
        <v>2796234.5044200001</v>
      </c>
      <c r="F29" s="391">
        <v>164980.88172999999</v>
      </c>
      <c r="G29" s="391">
        <v>16568.244180000002</v>
      </c>
      <c r="H29" s="391">
        <v>0</v>
      </c>
      <c r="I29" s="391">
        <v>16406.08268</v>
      </c>
      <c r="J29" s="391">
        <v>4466.1526399999993</v>
      </c>
      <c r="K29" s="391">
        <v>1651.62275</v>
      </c>
      <c r="L29" s="391">
        <v>2814.5298899999998</v>
      </c>
      <c r="M29" s="391">
        <v>2033.1171799999997</v>
      </c>
      <c r="N29" s="391">
        <v>0</v>
      </c>
      <c r="O29" s="391">
        <v>2033.1171799999997</v>
      </c>
      <c r="P29" s="392"/>
      <c r="Q29" s="391">
        <v>38653.451439999997</v>
      </c>
      <c r="R29" s="391">
        <v>1511.3205800000001</v>
      </c>
    </row>
    <row r="30" spans="2:18" s="201" customFormat="1" ht="20.100000000000001" customHeight="1" thickBot="1">
      <c r="B30" s="393" t="s">
        <v>502</v>
      </c>
      <c r="C30" s="312" t="s">
        <v>40</v>
      </c>
      <c r="D30" s="394">
        <v>92830307.733819991</v>
      </c>
      <c r="E30" s="394">
        <v>82635340.328730002</v>
      </c>
      <c r="F30" s="394">
        <v>8650494.3947100006</v>
      </c>
      <c r="G30" s="394">
        <v>3503875.9651000001</v>
      </c>
      <c r="H30" s="394">
        <v>0</v>
      </c>
      <c r="I30" s="394">
        <v>3332337.4222300001</v>
      </c>
      <c r="J30" s="394">
        <v>-409783.68074999994</v>
      </c>
      <c r="K30" s="394">
        <v>-183030.59524999998</v>
      </c>
      <c r="L30" s="394">
        <v>-233631.54551999999</v>
      </c>
      <c r="M30" s="394">
        <v>-1551997.4453700001</v>
      </c>
      <c r="N30" s="394">
        <v>0</v>
      </c>
      <c r="O30" s="394">
        <v>-1445430.4392200001</v>
      </c>
      <c r="P30" s="394">
        <v>0</v>
      </c>
      <c r="Q30" s="394">
        <v>43648617.765390009</v>
      </c>
      <c r="R30" s="394">
        <v>1244184.7357399999</v>
      </c>
    </row>
    <row r="31" spans="2:18" s="111" customFormat="1" ht="12.75"/>
    <row r="32" spans="2:18" s="227" customFormat="1" ht="20.100000000000001" customHeight="1">
      <c r="C32" s="201" t="s">
        <v>1342</v>
      </c>
    </row>
    <row r="33" spans="3:3" s="227" customFormat="1" ht="20.100000000000001" customHeight="1">
      <c r="C33" s="201" t="s">
        <v>1343</v>
      </c>
    </row>
  </sheetData>
  <mergeCells count="10">
    <mergeCell ref="D5:I5"/>
    <mergeCell ref="J5:O5"/>
    <mergeCell ref="P5:P6"/>
    <mergeCell ref="Q5:R5"/>
    <mergeCell ref="D6:F6"/>
    <mergeCell ref="G6:I6"/>
    <mergeCell ref="J6:L6"/>
    <mergeCell ref="M6:O6"/>
    <mergeCell ref="Q6:Q7"/>
    <mergeCell ref="R6:R7"/>
  </mergeCells>
  <hyperlinks>
    <hyperlink ref="T1" location="Índice!A1" display="Voltar ao Índice" xr:uid="{7CDDF6CF-994C-49B7-A4A5-2BB13F49A156}"/>
  </hyperlinks>
  <pageMargins left="0.70866141732283472" right="0.70866141732283472" top="0.74803149606299213" bottom="0.74803149606299213" header="0.31496062992125984" footer="0.31496062992125984"/>
  <pageSetup paperSize="9" scale="80" fitToHeight="0" orientation="landscape" r:id="rId1"/>
  <headerFooter>
    <oddHeader>&amp;CPT
Anexo XV</oddHeader>
    <oddFooter>&amp;C&amp;P</oddFooter>
  </headerFooter>
  <ignoredErrors>
    <ignoredError sqref="B8:C3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E772E-8585-4561-B6D0-D785111AD564}">
  <sheetPr>
    <pageSetUpPr fitToPage="1"/>
  </sheetPr>
  <dimension ref="B1:K13"/>
  <sheetViews>
    <sheetView showGridLines="0" zoomScale="90" zoomScaleNormal="90" zoomScalePageLayoutView="70" workbookViewId="0">
      <selection activeCell="C15" sqref="C15"/>
    </sheetView>
  </sheetViews>
  <sheetFormatPr defaultColWidth="8.7109375" defaultRowHeight="14.25"/>
  <cols>
    <col min="1" max="1" width="4.7109375" style="5" customWidth="1"/>
    <col min="2" max="2" width="6.140625" style="5" customWidth="1"/>
    <col min="3" max="3" width="34.140625" style="5" customWidth="1"/>
    <col min="4" max="9" width="20.7109375" style="5" customWidth="1"/>
    <col min="10" max="10" width="8.7109375" style="5"/>
    <col min="11" max="11" width="13.28515625" style="5" customWidth="1"/>
    <col min="12" max="16384" width="8.7109375" style="5"/>
  </cols>
  <sheetData>
    <row r="1" spans="2:11" ht="18.75">
      <c r="B1" s="3" t="s">
        <v>449</v>
      </c>
      <c r="K1" s="86" t="s">
        <v>924</v>
      </c>
    </row>
    <row r="2" spans="2:11" s="121" customFormat="1">
      <c r="B2" s="121" t="s">
        <v>1107</v>
      </c>
    </row>
    <row r="3" spans="2:11" s="123" customFormat="1" ht="12.75">
      <c r="B3" s="395"/>
      <c r="C3" s="111"/>
      <c r="D3" s="333" t="s">
        <v>4</v>
      </c>
      <c r="E3" s="333" t="s">
        <v>5</v>
      </c>
      <c r="F3" s="333" t="s">
        <v>6</v>
      </c>
      <c r="G3" s="333" t="s">
        <v>41</v>
      </c>
      <c r="H3" s="333" t="s">
        <v>42</v>
      </c>
      <c r="I3" s="333" t="s">
        <v>97</v>
      </c>
    </row>
    <row r="4" spans="2:11" s="123" customFormat="1" ht="20.100000000000001" customHeight="1">
      <c r="B4" s="111"/>
      <c r="C4" s="111"/>
      <c r="D4" s="1040" t="s">
        <v>503</v>
      </c>
      <c r="E4" s="1040"/>
      <c r="F4" s="1040"/>
      <c r="G4" s="1040"/>
      <c r="H4" s="1040"/>
      <c r="I4" s="1040"/>
    </row>
    <row r="5" spans="2:11" s="123" customFormat="1" ht="27.95" customHeight="1" thickBot="1">
      <c r="B5" s="111"/>
      <c r="C5" s="111"/>
      <c r="D5" s="396" t="s">
        <v>504</v>
      </c>
      <c r="E5" s="396" t="s">
        <v>505</v>
      </c>
      <c r="F5" s="396" t="s">
        <v>506</v>
      </c>
      <c r="G5" s="396" t="s">
        <v>507</v>
      </c>
      <c r="H5" s="396" t="s">
        <v>508</v>
      </c>
      <c r="I5" s="396" t="s">
        <v>40</v>
      </c>
    </row>
    <row r="6" spans="2:11" s="123" customFormat="1" ht="20.100000000000001" customHeight="1">
      <c r="B6" s="397">
        <v>1</v>
      </c>
      <c r="C6" s="362" t="s">
        <v>474</v>
      </c>
      <c r="D6" s="381"/>
      <c r="E6" s="381">
        <v>17928977.816525806</v>
      </c>
      <c r="F6" s="381">
        <v>14866678.162425609</v>
      </c>
      <c r="G6" s="381">
        <v>37823014.464699902</v>
      </c>
      <c r="H6" s="381">
        <v>3166814.9175595185</v>
      </c>
      <c r="I6" s="381">
        <v>73785485.361210838</v>
      </c>
      <c r="K6" s="248"/>
    </row>
    <row r="7" spans="2:11" s="123" customFormat="1" ht="20.100000000000001" customHeight="1">
      <c r="B7" s="145">
        <v>2</v>
      </c>
      <c r="C7" s="309" t="s">
        <v>489</v>
      </c>
      <c r="D7" s="398"/>
      <c r="E7" s="398">
        <v>2818735.7681115377</v>
      </c>
      <c r="F7" s="398">
        <v>8412856.4032074045</v>
      </c>
      <c r="G7" s="398">
        <v>10827631.132051235</v>
      </c>
      <c r="H7" s="398">
        <v>0</v>
      </c>
      <c r="I7" s="398">
        <v>22059223.303370178</v>
      </c>
      <c r="K7" s="248"/>
    </row>
    <row r="8" spans="2:11" s="123" customFormat="1" ht="20.100000000000001" customHeight="1" thickBot="1">
      <c r="B8" s="399">
        <v>3</v>
      </c>
      <c r="C8" s="347" t="s">
        <v>40</v>
      </c>
      <c r="D8" s="400"/>
      <c r="E8" s="401">
        <v>20747713.584637344</v>
      </c>
      <c r="F8" s="401">
        <v>23279534.565633014</v>
      </c>
      <c r="G8" s="401">
        <v>48650645.596751139</v>
      </c>
      <c r="H8" s="401">
        <v>3166814.9175595185</v>
      </c>
      <c r="I8" s="401">
        <v>95844708.664581016</v>
      </c>
      <c r="K8" s="248"/>
    </row>
    <row r="9" spans="2:11" s="123" customFormat="1" ht="12.75">
      <c r="B9" s="111"/>
      <c r="C9" s="111"/>
      <c r="D9" s="111"/>
      <c r="E9" s="111"/>
      <c r="F9" s="111"/>
      <c r="G9" s="111"/>
      <c r="H9" s="111"/>
      <c r="I9" s="111"/>
    </row>
    <row r="12" spans="2:11">
      <c r="E12" s="249"/>
      <c r="F12" s="249"/>
      <c r="G12" s="249"/>
      <c r="H12" s="249"/>
      <c r="I12" s="249"/>
    </row>
    <row r="13" spans="2:11">
      <c r="E13" s="249"/>
      <c r="F13" s="249"/>
      <c r="G13" s="249"/>
      <c r="H13" s="249"/>
      <c r="I13" s="249"/>
    </row>
  </sheetData>
  <mergeCells count="1">
    <mergeCell ref="D4:I4"/>
  </mergeCells>
  <hyperlinks>
    <hyperlink ref="K1" location="Índice!A1" display="Voltar ao Índice" xr:uid="{BB55D33F-5978-4BE4-B03C-C7A9CF1EE2A0}"/>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07D3E-DC6D-4D4B-B8CB-C8DD826E632C}">
  <sheetPr>
    <pageSetUpPr fitToPage="1"/>
  </sheetPr>
  <dimension ref="B1:G14"/>
  <sheetViews>
    <sheetView showGridLines="0" zoomScale="90" zoomScaleNormal="90" zoomScalePageLayoutView="80" workbookViewId="0">
      <selection activeCell="H36" sqref="H36"/>
    </sheetView>
  </sheetViews>
  <sheetFormatPr defaultColWidth="8.7109375" defaultRowHeight="14.25"/>
  <cols>
    <col min="1" max="2" width="4.7109375" style="5" customWidth="1"/>
    <col min="3" max="3" width="67.140625" style="5" customWidth="1"/>
    <col min="4" max="4" width="29.85546875" style="5" customWidth="1"/>
    <col min="5" max="5" width="8.7109375" style="5"/>
    <col min="6" max="6" width="3.28515625" style="5" customWidth="1"/>
    <col min="7" max="7" width="11.5703125" style="5" bestFit="1" customWidth="1"/>
    <col min="8" max="8" width="25" style="5" customWidth="1"/>
    <col min="9" max="16384" width="8.7109375" style="5"/>
  </cols>
  <sheetData>
    <row r="1" spans="2:7" ht="24">
      <c r="B1" s="3" t="s">
        <v>450</v>
      </c>
      <c r="C1" s="1"/>
      <c r="D1" s="1"/>
      <c r="E1" s="1"/>
      <c r="G1" s="86" t="s">
        <v>924</v>
      </c>
    </row>
    <row r="2" spans="2:7" ht="15">
      <c r="B2" s="121" t="s">
        <v>1107</v>
      </c>
      <c r="C2" s="420"/>
      <c r="D2" s="420"/>
      <c r="E2" s="1"/>
    </row>
    <row r="3" spans="2:7" s="6" customFormat="1" ht="12.75">
      <c r="B3" s="404"/>
      <c r="C3" s="318"/>
      <c r="D3" s="126" t="s">
        <v>4</v>
      </c>
      <c r="E3" s="2"/>
    </row>
    <row r="4" spans="2:7" s="6" customFormat="1" ht="20.100000000000001" customHeight="1" thickBot="1">
      <c r="B4" s="404"/>
      <c r="C4" s="318"/>
      <c r="D4" s="293" t="s">
        <v>509</v>
      </c>
      <c r="E4" s="2"/>
    </row>
    <row r="5" spans="2:7" s="6" customFormat="1" ht="20.100000000000001" customHeight="1">
      <c r="B5" s="426" t="s">
        <v>247</v>
      </c>
      <c r="C5" s="378" t="s">
        <v>510</v>
      </c>
      <c r="D5" s="422">
        <v>3295271.18561</v>
      </c>
      <c r="E5" s="2"/>
    </row>
    <row r="6" spans="2:7" s="6" customFormat="1" ht="20.100000000000001" customHeight="1">
      <c r="B6" s="382" t="s">
        <v>249</v>
      </c>
      <c r="C6" s="697" t="s">
        <v>511</v>
      </c>
      <c r="D6" s="421">
        <v>410074.02974922105</v>
      </c>
      <c r="E6" s="2"/>
    </row>
    <row r="7" spans="2:7" s="6" customFormat="1" ht="20.100000000000001" customHeight="1">
      <c r="B7" s="382" t="s">
        <v>476</v>
      </c>
      <c r="C7" s="697" t="s">
        <v>512</v>
      </c>
      <c r="D7" s="421">
        <v>701867.00424922106</v>
      </c>
      <c r="E7" s="2"/>
    </row>
    <row r="8" spans="2:7" s="6" customFormat="1" ht="20.100000000000001" customHeight="1">
      <c r="B8" s="382" t="s">
        <v>478</v>
      </c>
      <c r="C8" s="214" t="s">
        <v>513</v>
      </c>
      <c r="D8" s="421">
        <v>85056.846139999994</v>
      </c>
      <c r="E8" s="2"/>
    </row>
    <row r="9" spans="2:7" s="6" customFormat="1" ht="20.100000000000001" customHeight="1">
      <c r="B9" s="382" t="s">
        <v>480</v>
      </c>
      <c r="C9" s="214" t="s">
        <v>514</v>
      </c>
      <c r="D9" s="421">
        <v>616810.15810922103</v>
      </c>
      <c r="E9" s="2"/>
    </row>
    <row r="10" spans="2:7" s="6" customFormat="1" ht="20.100000000000001" customHeight="1" thickBot="1">
      <c r="B10" s="388" t="s">
        <v>482</v>
      </c>
      <c r="C10" s="327" t="s">
        <v>515</v>
      </c>
      <c r="D10" s="423">
        <v>3003478.21111</v>
      </c>
      <c r="E10" s="2"/>
    </row>
    <row r="11" spans="2:7" s="6" customFormat="1" ht="12.75"/>
    <row r="13" spans="2:7">
      <c r="D13" s="249"/>
    </row>
    <row r="14" spans="2:7">
      <c r="D14" s="249"/>
    </row>
  </sheetData>
  <hyperlinks>
    <hyperlink ref="G1" location="Índice!A1" display="Voltar ao Índice" xr:uid="{D4B486B8-FEE0-4B8A-8CD4-81F26B016ACD}"/>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5:C1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27B85-FF6F-4414-8931-7FE0EBD72CAA}">
  <dimension ref="B1:H20"/>
  <sheetViews>
    <sheetView showGridLines="0" zoomScale="90" zoomScaleNormal="90" zoomScalePageLayoutView="80" workbookViewId="0">
      <selection activeCell="D4" sqref="D4"/>
    </sheetView>
  </sheetViews>
  <sheetFormatPr defaultColWidth="8.7109375" defaultRowHeight="14.25"/>
  <cols>
    <col min="1" max="2" width="4.7109375" style="5" customWidth="1"/>
    <col min="3" max="3" width="65.140625" style="5" customWidth="1"/>
    <col min="4" max="4" width="31.28515625" style="5" customWidth="1"/>
    <col min="5" max="5" width="33" style="5" customWidth="1"/>
    <col min="6" max="6" width="8.7109375" style="5"/>
    <col min="7" max="7" width="3.28515625" style="5" customWidth="1"/>
    <col min="8" max="8" width="14.85546875" style="5" customWidth="1"/>
    <col min="9" max="9" width="25" style="5" customWidth="1"/>
    <col min="10" max="16384" width="8.7109375" style="5"/>
  </cols>
  <sheetData>
    <row r="1" spans="2:8" ht="18.75">
      <c r="B1" s="3" t="s">
        <v>516</v>
      </c>
    </row>
    <row r="2" spans="2:8" ht="15">
      <c r="B2" s="121" t="s">
        <v>1107</v>
      </c>
      <c r="C2" s="420"/>
      <c r="D2" s="420"/>
      <c r="E2" s="226"/>
    </row>
    <row r="3" spans="2:8" s="6" customFormat="1" ht="12.75">
      <c r="B3" s="404"/>
      <c r="C3" s="111"/>
      <c r="D3" s="321" t="s">
        <v>4</v>
      </c>
      <c r="E3" s="321" t="s">
        <v>5</v>
      </c>
      <c r="H3" s="90"/>
    </row>
    <row r="4" spans="2:8" s="6" customFormat="1" ht="27.95" customHeight="1" thickBot="1">
      <c r="B4" s="425"/>
      <c r="C4" s="424"/>
      <c r="D4" s="339" t="s">
        <v>509</v>
      </c>
      <c r="E4" s="339" t="s">
        <v>517</v>
      </c>
      <c r="H4" s="86" t="s">
        <v>924</v>
      </c>
    </row>
    <row r="5" spans="2:8" s="139" customFormat="1" ht="20.100000000000001" customHeight="1">
      <c r="B5" s="426" t="s">
        <v>247</v>
      </c>
      <c r="C5" s="378" t="s">
        <v>510</v>
      </c>
      <c r="D5" s="427">
        <v>3295271.18561</v>
      </c>
      <c r="E5" s="428"/>
    </row>
    <row r="6" spans="2:8" s="139" customFormat="1" ht="20.100000000000001" customHeight="1">
      <c r="B6" s="382" t="s">
        <v>249</v>
      </c>
      <c r="C6" s="143" t="s">
        <v>511</v>
      </c>
      <c r="D6" s="429">
        <v>410074.02974922105</v>
      </c>
      <c r="E6" s="430"/>
    </row>
    <row r="7" spans="2:8" s="139" customFormat="1" ht="20.100000000000001" customHeight="1">
      <c r="B7" s="382" t="s">
        <v>476</v>
      </c>
      <c r="C7" s="143" t="s">
        <v>512</v>
      </c>
      <c r="D7" s="429">
        <v>701867.00424922106</v>
      </c>
      <c r="E7" s="430"/>
    </row>
    <row r="8" spans="2:8" s="139" customFormat="1" ht="20.100000000000001" customHeight="1">
      <c r="B8" s="382" t="s">
        <v>478</v>
      </c>
      <c r="C8" s="328" t="s">
        <v>518</v>
      </c>
      <c r="D8" s="429">
        <v>109998.73985</v>
      </c>
      <c r="E8" s="430"/>
    </row>
    <row r="9" spans="2:8" s="139" customFormat="1" ht="20.100000000000001" customHeight="1">
      <c r="B9" s="382" t="s">
        <v>480</v>
      </c>
      <c r="C9" s="328" t="s">
        <v>519</v>
      </c>
      <c r="D9" s="429">
        <v>174479.32863</v>
      </c>
      <c r="E9" s="430"/>
    </row>
    <row r="10" spans="2:8" s="139" customFormat="1" ht="20.100000000000001" customHeight="1">
      <c r="B10" s="382" t="s">
        <v>482</v>
      </c>
      <c r="C10" s="328" t="s">
        <v>520</v>
      </c>
      <c r="D10" s="429">
        <v>0</v>
      </c>
      <c r="E10" s="429">
        <v>0</v>
      </c>
    </row>
    <row r="11" spans="2:8" s="139" customFormat="1" ht="20.100000000000001" customHeight="1">
      <c r="B11" s="382" t="s">
        <v>484</v>
      </c>
      <c r="C11" s="328" t="s">
        <v>521</v>
      </c>
      <c r="D11" s="429">
        <v>27981.51944</v>
      </c>
      <c r="E11" s="429">
        <v>0</v>
      </c>
    </row>
    <row r="12" spans="2:8" s="139" customFormat="1" ht="20.100000000000001" customHeight="1">
      <c r="B12" s="382" t="s">
        <v>486</v>
      </c>
      <c r="C12" s="328" t="s">
        <v>522</v>
      </c>
      <c r="D12" s="429">
        <v>236547.76347000001</v>
      </c>
      <c r="E12" s="429">
        <v>0</v>
      </c>
    </row>
    <row r="13" spans="2:8" s="139" customFormat="1" ht="20.100000000000001" customHeight="1">
      <c r="B13" s="382" t="s">
        <v>488</v>
      </c>
      <c r="C13" s="328" t="s">
        <v>523</v>
      </c>
      <c r="D13" s="429">
        <v>0</v>
      </c>
      <c r="E13" s="429">
        <v>0</v>
      </c>
    </row>
    <row r="14" spans="2:8" s="139" customFormat="1" ht="20.100000000000001" customHeight="1">
      <c r="B14" s="382" t="s">
        <v>490</v>
      </c>
      <c r="C14" s="328" t="s">
        <v>524</v>
      </c>
      <c r="D14" s="429">
        <v>85056.846139999994</v>
      </c>
      <c r="E14" s="430"/>
    </row>
    <row r="15" spans="2:8" s="139" customFormat="1" ht="20.100000000000001" customHeight="1">
      <c r="B15" s="382" t="s">
        <v>491</v>
      </c>
      <c r="C15" s="328" t="s">
        <v>514</v>
      </c>
      <c r="D15" s="429">
        <v>67802.806719221044</v>
      </c>
      <c r="E15" s="430"/>
    </row>
    <row r="16" spans="2:8" s="139" customFormat="1" ht="20.100000000000001" customHeight="1">
      <c r="B16" s="382" t="s">
        <v>492</v>
      </c>
      <c r="C16" s="328" t="s">
        <v>525</v>
      </c>
      <c r="D16" s="325">
        <v>0</v>
      </c>
      <c r="E16" s="430"/>
    </row>
    <row r="17" spans="2:5" s="139" customFormat="1" ht="20.100000000000001" customHeight="1" thickBot="1">
      <c r="B17" s="388" t="s">
        <v>493</v>
      </c>
      <c r="C17" s="327" t="s">
        <v>515</v>
      </c>
      <c r="D17" s="431">
        <v>3003478.21111</v>
      </c>
      <c r="E17" s="432"/>
    </row>
    <row r="20" spans="2:5">
      <c r="D20" s="249"/>
    </row>
  </sheetData>
  <hyperlinks>
    <hyperlink ref="H4" location="Índice!A1" display="Voltar ao Índice" xr:uid="{F263629C-A469-4A6A-890F-104C3B739113}"/>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5:C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4E396-539C-4341-A14C-8A1C4E3CB5BC}">
  <dimension ref="A1:I146"/>
  <sheetViews>
    <sheetView showGridLines="0" zoomScale="90" zoomScaleNormal="90" zoomScalePageLayoutView="80" workbookViewId="0">
      <selection activeCell="N30" sqref="N30"/>
    </sheetView>
  </sheetViews>
  <sheetFormatPr defaultColWidth="9" defaultRowHeight="14.25"/>
  <cols>
    <col min="1" max="1" width="4.7109375" style="5" customWidth="1"/>
    <col min="2" max="2" width="9" style="5"/>
    <col min="3" max="3" width="117.7109375" style="5" customWidth="1"/>
    <col min="4" max="4" width="20.7109375" style="5" customWidth="1"/>
    <col min="5" max="5" width="34.85546875" style="5" customWidth="1"/>
    <col min="6" max="6" width="14.5703125" style="5" customWidth="1"/>
    <col min="7" max="16384" width="9" style="5"/>
  </cols>
  <sheetData>
    <row r="1" spans="2:9" ht="21.6" customHeight="1">
      <c r="B1" s="3" t="s">
        <v>102</v>
      </c>
      <c r="F1" s="86" t="s">
        <v>924</v>
      </c>
    </row>
    <row r="2" spans="2:9">
      <c r="B2" s="121" t="s">
        <v>1107</v>
      </c>
      <c r="C2" s="121"/>
      <c r="D2" s="121"/>
      <c r="E2" s="121"/>
    </row>
    <row r="3" spans="2:9">
      <c r="B3" s="122"/>
      <c r="C3" s="123"/>
      <c r="D3" s="123"/>
      <c r="E3" s="123"/>
    </row>
    <row r="4" spans="2:9" ht="52.5" customHeight="1">
      <c r="B4" s="111"/>
      <c r="C4" s="111"/>
      <c r="D4" s="126" t="s">
        <v>104</v>
      </c>
      <c r="E4" s="126" t="s">
        <v>1352</v>
      </c>
    </row>
    <row r="5" spans="2:9" ht="24.95" customHeight="1">
      <c r="B5" s="1006" t="s">
        <v>105</v>
      </c>
      <c r="C5" s="1006"/>
      <c r="D5" s="1006"/>
      <c r="E5" s="1006"/>
    </row>
    <row r="6" spans="2:9" ht="20.100000000000001" customHeight="1">
      <c r="B6" s="131">
        <v>1</v>
      </c>
      <c r="C6" s="132" t="s">
        <v>106</v>
      </c>
      <c r="D6" s="133">
        <v>4739529.5305399997</v>
      </c>
      <c r="E6" s="134"/>
    </row>
    <row r="7" spans="2:9" ht="20.100000000000001" customHeight="1">
      <c r="B7" s="135"/>
      <c r="C7" s="136" t="s">
        <v>107</v>
      </c>
      <c r="D7" s="137">
        <v>4725000</v>
      </c>
      <c r="E7" s="142">
        <v>37</v>
      </c>
    </row>
    <row r="8" spans="2:9" ht="20.100000000000001" customHeight="1">
      <c r="B8" s="135"/>
      <c r="C8" s="136" t="s">
        <v>108</v>
      </c>
      <c r="D8" s="137">
        <v>0</v>
      </c>
      <c r="E8" s="142"/>
    </row>
    <row r="9" spans="2:9" ht="20.100000000000001" customHeight="1">
      <c r="B9" s="135"/>
      <c r="C9" s="136" t="s">
        <v>109</v>
      </c>
      <c r="D9" s="137">
        <v>0</v>
      </c>
      <c r="E9" s="142"/>
    </row>
    <row r="10" spans="2:9" ht="20.100000000000001" customHeight="1">
      <c r="B10" s="135">
        <v>2</v>
      </c>
      <c r="C10" s="136" t="s">
        <v>110</v>
      </c>
      <c r="D10" s="137">
        <v>761206.07888000004</v>
      </c>
      <c r="E10" s="142" t="s">
        <v>1159</v>
      </c>
    </row>
    <row r="11" spans="2:9" ht="20.100000000000001" customHeight="1">
      <c r="B11" s="135">
        <v>3</v>
      </c>
      <c r="C11" s="136" t="s">
        <v>111</v>
      </c>
      <c r="D11" s="137">
        <v>347697.76476000022</v>
      </c>
      <c r="E11" s="142" t="s">
        <v>1159</v>
      </c>
      <c r="I11" s="11"/>
    </row>
    <row r="12" spans="2:9" ht="20.100000000000001" customHeight="1">
      <c r="B12" s="135" t="s">
        <v>112</v>
      </c>
      <c r="C12" s="136" t="s">
        <v>113</v>
      </c>
      <c r="D12" s="137">
        <v>0</v>
      </c>
      <c r="E12" s="142"/>
    </row>
    <row r="13" spans="2:9" ht="20.100000000000001" customHeight="1">
      <c r="B13" s="135">
        <v>4</v>
      </c>
      <c r="C13" s="136" t="s">
        <v>114</v>
      </c>
      <c r="D13" s="137">
        <v>-14223.08619</v>
      </c>
      <c r="E13" s="142">
        <v>45</v>
      </c>
    </row>
    <row r="14" spans="2:9" ht="20.100000000000001" customHeight="1">
      <c r="B14" s="135">
        <v>5</v>
      </c>
      <c r="C14" s="136" t="s">
        <v>115</v>
      </c>
      <c r="D14" s="137">
        <v>667858.91723000002</v>
      </c>
      <c r="E14" s="142">
        <v>45</v>
      </c>
    </row>
    <row r="15" spans="2:9" ht="20.100000000000001" customHeight="1">
      <c r="B15" s="145" t="s">
        <v>116</v>
      </c>
      <c r="C15" s="146" t="s">
        <v>117</v>
      </c>
      <c r="D15" s="147">
        <v>0</v>
      </c>
      <c r="E15" s="160">
        <v>44</v>
      </c>
    </row>
    <row r="16" spans="2:9" ht="20.100000000000001" customHeight="1" thickBot="1">
      <c r="B16" s="148">
        <v>6</v>
      </c>
      <c r="C16" s="149" t="s">
        <v>118</v>
      </c>
      <c r="D16" s="150">
        <v>6502069.2052199999</v>
      </c>
      <c r="E16" s="161"/>
    </row>
    <row r="17" spans="2:5" ht="24.95" customHeight="1">
      <c r="B17" s="1007" t="s">
        <v>119</v>
      </c>
      <c r="C17" s="1007"/>
      <c r="D17" s="1007"/>
      <c r="E17" s="1007"/>
    </row>
    <row r="18" spans="2:5" s="139" customFormat="1" ht="20.100000000000001" customHeight="1">
      <c r="B18" s="151">
        <v>7</v>
      </c>
      <c r="C18" s="152" t="s">
        <v>120</v>
      </c>
      <c r="D18" s="153">
        <v>-13615.110259999999</v>
      </c>
      <c r="E18" s="162"/>
    </row>
    <row r="19" spans="2:5" s="139" customFormat="1" ht="20.100000000000001" customHeight="1">
      <c r="B19" s="135">
        <v>8</v>
      </c>
      <c r="C19" s="141" t="s">
        <v>121</v>
      </c>
      <c r="D19" s="137">
        <v>-221967.64692</v>
      </c>
      <c r="E19" s="142" t="s">
        <v>1160</v>
      </c>
    </row>
    <row r="20" spans="2:5" s="139" customFormat="1" ht="20.100000000000001" customHeight="1">
      <c r="B20" s="135">
        <v>9</v>
      </c>
      <c r="C20" s="141" t="s">
        <v>21</v>
      </c>
      <c r="D20" s="137">
        <v>0</v>
      </c>
      <c r="E20" s="142"/>
    </row>
    <row r="21" spans="2:5" s="139" customFormat="1" ht="24.95" customHeight="1">
      <c r="B21" s="135">
        <v>10</v>
      </c>
      <c r="C21" s="141" t="s">
        <v>122</v>
      </c>
      <c r="D21" s="137">
        <v>-193355.78115999998</v>
      </c>
      <c r="E21" s="142">
        <v>20</v>
      </c>
    </row>
    <row r="22" spans="2:5" s="139" customFormat="1" ht="20.100000000000001" customHeight="1">
      <c r="B22" s="135">
        <v>11</v>
      </c>
      <c r="C22" s="141" t="s">
        <v>123</v>
      </c>
      <c r="D22" s="137">
        <v>45000.829109999999</v>
      </c>
      <c r="E22" s="142">
        <v>43</v>
      </c>
    </row>
    <row r="23" spans="2:5" s="139" customFormat="1" ht="20.100000000000001" customHeight="1">
      <c r="B23" s="135">
        <v>12</v>
      </c>
      <c r="C23" s="141" t="s">
        <v>124</v>
      </c>
      <c r="D23" s="137">
        <v>-14102.539510000001</v>
      </c>
      <c r="E23" s="142"/>
    </row>
    <row r="24" spans="2:5" s="139" customFormat="1" ht="20.100000000000001" customHeight="1">
      <c r="B24" s="135">
        <v>13</v>
      </c>
      <c r="C24" s="141" t="s">
        <v>125</v>
      </c>
      <c r="D24" s="137">
        <v>0</v>
      </c>
      <c r="E24" s="142"/>
    </row>
    <row r="25" spans="2:5" s="139" customFormat="1" ht="20.100000000000001" customHeight="1">
      <c r="B25" s="135">
        <v>14</v>
      </c>
      <c r="C25" s="141" t="s">
        <v>126</v>
      </c>
      <c r="D25" s="137">
        <v>-272.70590000000004</v>
      </c>
      <c r="E25" s="142">
        <v>43</v>
      </c>
    </row>
    <row r="26" spans="2:5" s="139" customFormat="1" ht="20.100000000000001" customHeight="1">
      <c r="B26" s="135">
        <v>15</v>
      </c>
      <c r="C26" s="141" t="s">
        <v>127</v>
      </c>
      <c r="D26" s="137">
        <v>-287460.19300000003</v>
      </c>
      <c r="E26" s="142">
        <v>21</v>
      </c>
    </row>
    <row r="27" spans="2:5" s="139" customFormat="1" ht="20.100000000000001" customHeight="1">
      <c r="B27" s="135">
        <v>16</v>
      </c>
      <c r="C27" s="141" t="s">
        <v>128</v>
      </c>
      <c r="D27" s="137">
        <v>-19.344999999999999</v>
      </c>
      <c r="E27" s="142"/>
    </row>
    <row r="28" spans="2:5" s="139" customFormat="1" ht="24.95" customHeight="1">
      <c r="B28" s="135">
        <v>17</v>
      </c>
      <c r="C28" s="141" t="s">
        <v>129</v>
      </c>
      <c r="D28" s="137">
        <v>0</v>
      </c>
      <c r="E28" s="142"/>
    </row>
    <row r="29" spans="2:5" s="139" customFormat="1" ht="24.95" customHeight="1">
      <c r="B29" s="135">
        <v>18</v>
      </c>
      <c r="C29" s="141" t="s">
        <v>130</v>
      </c>
      <c r="D29" s="137">
        <v>0</v>
      </c>
      <c r="E29" s="142"/>
    </row>
    <row r="30" spans="2:5" s="139" customFormat="1" ht="24.95" customHeight="1">
      <c r="B30" s="135">
        <v>19</v>
      </c>
      <c r="C30" s="141" t="s">
        <v>131</v>
      </c>
      <c r="D30" s="137">
        <v>0</v>
      </c>
      <c r="E30" s="142"/>
    </row>
    <row r="31" spans="2:5" s="139" customFormat="1" ht="20.100000000000001" customHeight="1">
      <c r="B31" s="135">
        <v>20</v>
      </c>
      <c r="C31" s="141" t="s">
        <v>21</v>
      </c>
      <c r="D31" s="137">
        <v>0</v>
      </c>
      <c r="E31" s="142"/>
    </row>
    <row r="32" spans="2:5" s="139" customFormat="1" ht="20.100000000000001" customHeight="1">
      <c r="B32" s="135" t="s">
        <v>132</v>
      </c>
      <c r="C32" s="141" t="s">
        <v>133</v>
      </c>
      <c r="D32" s="137">
        <v>0</v>
      </c>
      <c r="E32" s="142"/>
    </row>
    <row r="33" spans="2:6" s="139" customFormat="1" ht="20.100000000000001" customHeight="1">
      <c r="B33" s="135" t="s">
        <v>134</v>
      </c>
      <c r="C33" s="141" t="s">
        <v>135</v>
      </c>
      <c r="D33" s="137">
        <v>0</v>
      </c>
      <c r="E33" s="142"/>
    </row>
    <row r="34" spans="2:6" s="139" customFormat="1" ht="20.100000000000001" customHeight="1">
      <c r="B34" s="135" t="s">
        <v>136</v>
      </c>
      <c r="C34" s="143" t="s">
        <v>137</v>
      </c>
      <c r="D34" s="137">
        <v>0</v>
      </c>
      <c r="E34" s="142"/>
    </row>
    <row r="35" spans="2:6" s="139" customFormat="1" ht="20.100000000000001" customHeight="1">
      <c r="B35" s="135" t="s">
        <v>138</v>
      </c>
      <c r="C35" s="141" t="s">
        <v>139</v>
      </c>
      <c r="D35" s="137">
        <v>0</v>
      </c>
      <c r="E35" s="142"/>
    </row>
    <row r="36" spans="2:6" s="139" customFormat="1" ht="24.95" customHeight="1">
      <c r="B36" s="135">
        <v>21</v>
      </c>
      <c r="C36" s="141" t="s">
        <v>1346</v>
      </c>
      <c r="D36" s="137">
        <v>-45070.657799999994</v>
      </c>
      <c r="E36" s="142">
        <v>20</v>
      </c>
    </row>
    <row r="37" spans="2:6" s="139" customFormat="1" ht="20.100000000000001" customHeight="1">
      <c r="B37" s="135">
        <v>22</v>
      </c>
      <c r="C37" s="141" t="s">
        <v>140</v>
      </c>
      <c r="D37" s="137">
        <v>-160428.95386000001</v>
      </c>
      <c r="E37" s="142"/>
    </row>
    <row r="38" spans="2:6" s="139" customFormat="1" ht="20.100000000000001" customHeight="1">
      <c r="B38" s="135">
        <v>23</v>
      </c>
      <c r="C38" s="141" t="s">
        <v>141</v>
      </c>
      <c r="D38" s="137">
        <v>-67309.24451093805</v>
      </c>
      <c r="E38" s="142">
        <v>14</v>
      </c>
    </row>
    <row r="39" spans="2:6" s="139" customFormat="1" ht="20.100000000000001" customHeight="1">
      <c r="B39" s="135">
        <v>24</v>
      </c>
      <c r="C39" s="141" t="s">
        <v>21</v>
      </c>
      <c r="D39" s="137">
        <v>0</v>
      </c>
      <c r="E39" s="142"/>
    </row>
    <row r="40" spans="2:6" s="139" customFormat="1" ht="20.100000000000001" customHeight="1">
      <c r="B40" s="135">
        <v>25</v>
      </c>
      <c r="C40" s="141" t="s">
        <v>142</v>
      </c>
      <c r="D40" s="137">
        <v>-93119.70934999999</v>
      </c>
      <c r="E40" s="142">
        <v>20</v>
      </c>
    </row>
    <row r="41" spans="2:6" s="139" customFormat="1" ht="20.100000000000001" customHeight="1">
      <c r="B41" s="135" t="s">
        <v>143</v>
      </c>
      <c r="C41" s="141" t="s">
        <v>144</v>
      </c>
      <c r="D41" s="137">
        <v>0</v>
      </c>
      <c r="E41" s="142"/>
    </row>
    <row r="42" spans="2:6" s="139" customFormat="1" ht="24.95" customHeight="1">
      <c r="B42" s="135" t="s">
        <v>145</v>
      </c>
      <c r="C42" s="141" t="s">
        <v>146</v>
      </c>
      <c r="D42" s="137">
        <v>0</v>
      </c>
      <c r="E42" s="144"/>
    </row>
    <row r="43" spans="2:6" s="139" customFormat="1" ht="20.100000000000001" customHeight="1">
      <c r="B43" s="135">
        <v>26</v>
      </c>
      <c r="C43" s="141" t="s">
        <v>21</v>
      </c>
      <c r="D43" s="137">
        <v>0</v>
      </c>
      <c r="E43" s="142"/>
    </row>
    <row r="44" spans="2:6" s="139" customFormat="1" ht="20.100000000000001" customHeight="1">
      <c r="B44" s="135">
        <v>27</v>
      </c>
      <c r="C44" s="141" t="s">
        <v>1347</v>
      </c>
      <c r="D44" s="137">
        <v>0</v>
      </c>
      <c r="E44" s="142"/>
      <c r="F44" s="140"/>
    </row>
    <row r="45" spans="2:6" s="139" customFormat="1" ht="20.100000000000001" customHeight="1">
      <c r="B45" s="145" t="s">
        <v>147</v>
      </c>
      <c r="C45" s="154" t="s">
        <v>993</v>
      </c>
      <c r="D45" s="147">
        <v>-83677.243300000002</v>
      </c>
      <c r="E45" s="160" t="s">
        <v>1161</v>
      </c>
      <c r="F45" s="140"/>
    </row>
    <row r="46" spans="2:6" s="139" customFormat="1" ht="20.100000000000001" customHeight="1">
      <c r="B46" s="155">
        <v>28</v>
      </c>
      <c r="C46" s="156" t="s">
        <v>148</v>
      </c>
      <c r="D46" s="157">
        <v>-974969.34759999998</v>
      </c>
      <c r="E46" s="163"/>
    </row>
    <row r="47" spans="2:6" s="139" customFormat="1" ht="20.100000000000001" customHeight="1" thickBot="1">
      <c r="B47" s="158">
        <v>29</v>
      </c>
      <c r="C47" s="159" t="s">
        <v>44</v>
      </c>
      <c r="D47" s="150">
        <v>5527099.8576199999</v>
      </c>
      <c r="E47" s="161"/>
    </row>
    <row r="48" spans="2:6" ht="24.95" customHeight="1">
      <c r="B48" s="1005" t="s">
        <v>149</v>
      </c>
      <c r="C48" s="1005"/>
      <c r="D48" s="1005"/>
      <c r="E48" s="1005"/>
    </row>
    <row r="49" spans="2:5" s="139" customFormat="1" ht="20.100000000000001" customHeight="1">
      <c r="B49" s="131">
        <v>30</v>
      </c>
      <c r="C49" s="166" t="s">
        <v>150</v>
      </c>
      <c r="D49" s="133">
        <v>399999.98</v>
      </c>
      <c r="E49" s="167">
        <v>40</v>
      </c>
    </row>
    <row r="50" spans="2:5" s="139" customFormat="1" ht="20.100000000000001" customHeight="1">
      <c r="B50" s="135">
        <v>31</v>
      </c>
      <c r="C50" s="141" t="s">
        <v>151</v>
      </c>
      <c r="D50" s="137">
        <v>399999.98</v>
      </c>
      <c r="E50" s="142"/>
    </row>
    <row r="51" spans="2:5" s="139" customFormat="1" ht="20.100000000000001" customHeight="1">
      <c r="B51" s="135">
        <v>32</v>
      </c>
      <c r="C51" s="141" t="s">
        <v>152</v>
      </c>
      <c r="D51" s="137">
        <v>0</v>
      </c>
      <c r="E51" s="142"/>
    </row>
    <row r="52" spans="2:5" s="139" customFormat="1" ht="20.100000000000001" customHeight="1">
      <c r="B52" s="135">
        <v>33</v>
      </c>
      <c r="C52" s="141" t="s">
        <v>153</v>
      </c>
      <c r="D52" s="137">
        <v>0</v>
      </c>
      <c r="E52" s="142"/>
    </row>
    <row r="53" spans="2:5" s="164" customFormat="1" ht="20.100000000000001" customHeight="1">
      <c r="B53" s="135" t="s">
        <v>154</v>
      </c>
      <c r="C53" s="141" t="s">
        <v>155</v>
      </c>
      <c r="D53" s="137">
        <v>0</v>
      </c>
      <c r="E53" s="142"/>
    </row>
    <row r="54" spans="2:5" s="164" customFormat="1" ht="20.100000000000001" customHeight="1">
      <c r="B54" s="135" t="s">
        <v>156</v>
      </c>
      <c r="C54" s="141" t="s">
        <v>157</v>
      </c>
      <c r="D54" s="137">
        <v>0</v>
      </c>
      <c r="E54" s="142"/>
    </row>
    <row r="55" spans="2:5" s="139" customFormat="1" ht="20.100000000000001" customHeight="1">
      <c r="B55" s="135">
        <v>34</v>
      </c>
      <c r="C55" s="141" t="s">
        <v>158</v>
      </c>
      <c r="D55" s="137">
        <v>135730.45235000001</v>
      </c>
      <c r="E55" s="142">
        <v>45</v>
      </c>
    </row>
    <row r="56" spans="2:5" s="139" customFormat="1" ht="20.100000000000001" customHeight="1">
      <c r="B56" s="135">
        <v>35</v>
      </c>
      <c r="C56" s="141" t="s">
        <v>159</v>
      </c>
      <c r="D56" s="137">
        <v>321.81993</v>
      </c>
      <c r="E56" s="142">
        <v>45</v>
      </c>
    </row>
    <row r="57" spans="2:5" s="139" customFormat="1" ht="20.100000000000001" customHeight="1" thickBot="1">
      <c r="B57" s="145">
        <v>36</v>
      </c>
      <c r="C57" s="154" t="s">
        <v>160</v>
      </c>
      <c r="D57" s="147">
        <v>535730.43235000002</v>
      </c>
      <c r="E57" s="160"/>
    </row>
    <row r="58" spans="2:5" ht="24.95" customHeight="1">
      <c r="B58" s="1005" t="s">
        <v>161</v>
      </c>
      <c r="C58" s="1005"/>
      <c r="D58" s="1005"/>
      <c r="E58" s="1005"/>
    </row>
    <row r="59" spans="2:5" s="139" customFormat="1" ht="20.100000000000001" customHeight="1">
      <c r="B59" s="131">
        <v>37</v>
      </c>
      <c r="C59" s="166" t="s">
        <v>162</v>
      </c>
      <c r="D59" s="133">
        <v>0</v>
      </c>
      <c r="E59" s="167"/>
    </row>
    <row r="60" spans="2:5" s="139" customFormat="1" ht="24.95" customHeight="1">
      <c r="B60" s="135">
        <v>38</v>
      </c>
      <c r="C60" s="141" t="s">
        <v>163</v>
      </c>
      <c r="D60" s="137">
        <v>0</v>
      </c>
      <c r="E60" s="142"/>
    </row>
    <row r="61" spans="2:5" s="139" customFormat="1" ht="24.95" customHeight="1">
      <c r="B61" s="135">
        <v>39</v>
      </c>
      <c r="C61" s="141" t="s">
        <v>164</v>
      </c>
      <c r="D61" s="137">
        <v>0</v>
      </c>
      <c r="E61" s="142"/>
    </row>
    <row r="62" spans="2:5" s="139" customFormat="1" ht="24.95" customHeight="1">
      <c r="B62" s="135">
        <v>40</v>
      </c>
      <c r="C62" s="141" t="s">
        <v>165</v>
      </c>
      <c r="D62" s="137">
        <v>0</v>
      </c>
      <c r="E62" s="142"/>
    </row>
    <row r="63" spans="2:5" s="139" customFormat="1" ht="20.100000000000001" customHeight="1">
      <c r="B63" s="135">
        <v>41</v>
      </c>
      <c r="C63" s="141" t="s">
        <v>21</v>
      </c>
      <c r="D63" s="137">
        <v>0</v>
      </c>
      <c r="E63" s="142"/>
    </row>
    <row r="64" spans="2:5" s="139" customFormat="1" ht="20.100000000000001" customHeight="1">
      <c r="B64" s="135">
        <v>42</v>
      </c>
      <c r="C64" s="141" t="s">
        <v>1348</v>
      </c>
      <c r="D64" s="137">
        <v>0</v>
      </c>
      <c r="E64" s="142"/>
    </row>
    <row r="65" spans="1:5" s="139" customFormat="1" ht="20.100000000000001" customHeight="1">
      <c r="B65" s="135" t="s">
        <v>166</v>
      </c>
      <c r="C65" s="141" t="s">
        <v>167</v>
      </c>
      <c r="D65" s="137">
        <v>0</v>
      </c>
      <c r="E65" s="142"/>
    </row>
    <row r="66" spans="1:5" s="139" customFormat="1" ht="20.100000000000001" customHeight="1">
      <c r="B66" s="135">
        <v>43</v>
      </c>
      <c r="C66" s="141" t="s">
        <v>168</v>
      </c>
      <c r="D66" s="137">
        <v>0</v>
      </c>
      <c r="E66" s="142"/>
    </row>
    <row r="67" spans="1:5" s="139" customFormat="1" ht="20.100000000000001" customHeight="1">
      <c r="B67" s="135">
        <v>44</v>
      </c>
      <c r="C67" s="141" t="s">
        <v>169</v>
      </c>
      <c r="D67" s="137">
        <v>535730.43235000002</v>
      </c>
      <c r="E67" s="142"/>
    </row>
    <row r="68" spans="1:5" s="139" customFormat="1" ht="20.100000000000001" customHeight="1" thickBot="1">
      <c r="B68" s="145">
        <v>45</v>
      </c>
      <c r="C68" s="154" t="s">
        <v>170</v>
      </c>
      <c r="D68" s="147">
        <v>6062830.2899700003</v>
      </c>
      <c r="E68" s="160"/>
    </row>
    <row r="69" spans="1:5" ht="24.95" customHeight="1">
      <c r="B69" s="1005" t="s">
        <v>171</v>
      </c>
      <c r="C69" s="1005"/>
      <c r="D69" s="1005"/>
      <c r="E69" s="1005"/>
    </row>
    <row r="70" spans="1:5" s="139" customFormat="1" ht="20.100000000000001" customHeight="1">
      <c r="B70" s="131">
        <v>46</v>
      </c>
      <c r="C70" s="166" t="s">
        <v>150</v>
      </c>
      <c r="D70" s="133">
        <v>751658.92596000002</v>
      </c>
      <c r="E70" s="167">
        <v>26</v>
      </c>
    </row>
    <row r="71" spans="1:5" s="139" customFormat="1" ht="24.95" customHeight="1">
      <c r="B71" s="135">
        <v>47</v>
      </c>
      <c r="C71" s="141" t="s">
        <v>172</v>
      </c>
      <c r="D71" s="137">
        <v>0</v>
      </c>
      <c r="E71" s="142"/>
    </row>
    <row r="72" spans="1:5" s="164" customFormat="1" ht="20.100000000000001" customHeight="1">
      <c r="A72" s="165"/>
      <c r="B72" s="135" t="s">
        <v>173</v>
      </c>
      <c r="C72" s="141" t="s">
        <v>174</v>
      </c>
      <c r="D72" s="137">
        <v>0</v>
      </c>
      <c r="E72" s="142"/>
    </row>
    <row r="73" spans="1:5" s="164" customFormat="1" ht="20.100000000000001" customHeight="1">
      <c r="A73" s="165"/>
      <c r="B73" s="135" t="s">
        <v>175</v>
      </c>
      <c r="C73" s="141" t="s">
        <v>176</v>
      </c>
      <c r="D73" s="137">
        <v>0</v>
      </c>
      <c r="E73" s="142"/>
    </row>
    <row r="74" spans="1:5" s="139" customFormat="1" ht="24.95" customHeight="1">
      <c r="B74" s="135">
        <v>48</v>
      </c>
      <c r="C74" s="141" t="s">
        <v>177</v>
      </c>
      <c r="D74" s="137">
        <v>309612.57750000001</v>
      </c>
      <c r="E74" s="142" t="s">
        <v>1162</v>
      </c>
    </row>
    <row r="75" spans="1:5" s="139" customFormat="1" ht="20.100000000000001" customHeight="1">
      <c r="B75" s="135">
        <v>49</v>
      </c>
      <c r="C75" s="141" t="s">
        <v>178</v>
      </c>
      <c r="D75" s="137">
        <v>-1389.6518500000002</v>
      </c>
      <c r="E75" s="142"/>
    </row>
    <row r="76" spans="1:5" s="139" customFormat="1" ht="20.100000000000001" customHeight="1">
      <c r="B76" s="135">
        <v>50</v>
      </c>
      <c r="C76" s="141" t="s">
        <v>179</v>
      </c>
      <c r="D76" s="137">
        <v>16695.58887</v>
      </c>
      <c r="E76" s="142"/>
    </row>
    <row r="77" spans="1:5" s="139" customFormat="1" ht="20.100000000000001" customHeight="1" thickBot="1">
      <c r="B77" s="145">
        <v>51</v>
      </c>
      <c r="C77" s="154" t="s">
        <v>180</v>
      </c>
      <c r="D77" s="147">
        <v>1077967.0923300001</v>
      </c>
      <c r="E77" s="160"/>
    </row>
    <row r="78" spans="1:5" ht="24.95" customHeight="1">
      <c r="B78" s="1005" t="s">
        <v>181</v>
      </c>
      <c r="C78" s="1005"/>
      <c r="D78" s="1005"/>
      <c r="E78" s="1005"/>
    </row>
    <row r="79" spans="1:5" s="139" customFormat="1" ht="20.100000000000001" customHeight="1">
      <c r="B79" s="131">
        <v>52</v>
      </c>
      <c r="C79" s="166" t="s">
        <v>182</v>
      </c>
      <c r="D79" s="133">
        <v>0</v>
      </c>
      <c r="E79" s="167"/>
    </row>
    <row r="80" spans="1:5" s="139" customFormat="1" ht="24.95" customHeight="1">
      <c r="B80" s="135">
        <v>53</v>
      </c>
      <c r="C80" s="141" t="s">
        <v>183</v>
      </c>
      <c r="D80" s="137">
        <v>0</v>
      </c>
      <c r="E80" s="142"/>
    </row>
    <row r="81" spans="2:5" s="139" customFormat="1" ht="24.95" customHeight="1">
      <c r="B81" s="135">
        <v>54</v>
      </c>
      <c r="C81" s="141" t="s">
        <v>184</v>
      </c>
      <c r="D81" s="137">
        <v>0</v>
      </c>
      <c r="E81" s="142"/>
    </row>
    <row r="82" spans="2:5" s="139" customFormat="1" ht="20.100000000000001" customHeight="1">
      <c r="B82" s="135" t="s">
        <v>185</v>
      </c>
      <c r="C82" s="141" t="s">
        <v>21</v>
      </c>
      <c r="D82" s="137">
        <v>0</v>
      </c>
      <c r="E82" s="142"/>
    </row>
    <row r="83" spans="2:5" s="139" customFormat="1" ht="24.95" customHeight="1">
      <c r="B83" s="135">
        <v>55</v>
      </c>
      <c r="C83" s="141" t="s">
        <v>186</v>
      </c>
      <c r="D83" s="137">
        <v>-58800</v>
      </c>
      <c r="E83" s="142">
        <v>5</v>
      </c>
    </row>
    <row r="84" spans="2:5" s="139" customFormat="1" ht="20.100000000000001" customHeight="1">
      <c r="B84" s="135">
        <v>56</v>
      </c>
      <c r="C84" s="141" t="s">
        <v>21</v>
      </c>
      <c r="D84" s="137">
        <v>0</v>
      </c>
      <c r="E84" s="142"/>
    </row>
    <row r="85" spans="2:5" s="139" customFormat="1" ht="20.100000000000001" customHeight="1">
      <c r="B85" s="135" t="s">
        <v>1349</v>
      </c>
      <c r="C85" s="141" t="s">
        <v>187</v>
      </c>
      <c r="D85" s="137">
        <v>0</v>
      </c>
      <c r="E85" s="142"/>
    </row>
    <row r="86" spans="2:5" s="139" customFormat="1" ht="20.100000000000001" customHeight="1">
      <c r="B86" s="135" t="s">
        <v>188</v>
      </c>
      <c r="C86" s="141" t="s">
        <v>189</v>
      </c>
      <c r="D86" s="137">
        <v>2593.6389300000001</v>
      </c>
      <c r="E86" s="142"/>
    </row>
    <row r="87" spans="2:5" s="139" customFormat="1" ht="20.100000000000001" customHeight="1">
      <c r="B87" s="135">
        <v>57</v>
      </c>
      <c r="C87" s="141" t="s">
        <v>190</v>
      </c>
      <c r="D87" s="137">
        <v>-56206.361069999999</v>
      </c>
      <c r="E87" s="142"/>
    </row>
    <row r="88" spans="2:5" s="139" customFormat="1" ht="20.100000000000001" customHeight="1">
      <c r="B88" s="135">
        <v>58</v>
      </c>
      <c r="C88" s="141" t="s">
        <v>191</v>
      </c>
      <c r="D88" s="137">
        <v>1021760.7312600001</v>
      </c>
      <c r="E88" s="142"/>
    </row>
    <row r="89" spans="2:5" s="139" customFormat="1" ht="20.100000000000001" customHeight="1">
      <c r="B89" s="135">
        <v>59</v>
      </c>
      <c r="C89" s="141" t="s">
        <v>192</v>
      </c>
      <c r="D89" s="137">
        <v>7084591.0212300001</v>
      </c>
      <c r="E89" s="142"/>
    </row>
    <row r="90" spans="2:5" s="139" customFormat="1" ht="20.100000000000001" customHeight="1" thickBot="1">
      <c r="B90" s="145">
        <v>60</v>
      </c>
      <c r="C90" s="154" t="s">
        <v>193</v>
      </c>
      <c r="D90" s="147">
        <v>47378823.420953982</v>
      </c>
      <c r="E90" s="160"/>
    </row>
    <row r="91" spans="2:5" ht="24.95" customHeight="1">
      <c r="B91" s="1005" t="s">
        <v>194</v>
      </c>
      <c r="C91" s="1005"/>
      <c r="D91" s="1005"/>
      <c r="E91" s="1005"/>
    </row>
    <row r="92" spans="2:5" s="139" customFormat="1" ht="20.100000000000001" customHeight="1">
      <c r="B92" s="131">
        <v>61</v>
      </c>
      <c r="C92" s="166" t="s">
        <v>195</v>
      </c>
      <c r="D92" s="903">
        <v>0.11665760055948453</v>
      </c>
      <c r="E92" s="167"/>
    </row>
    <row r="93" spans="2:5" s="139" customFormat="1" ht="20.100000000000001" customHeight="1">
      <c r="B93" s="135">
        <v>62</v>
      </c>
      <c r="C93" s="141" t="s">
        <v>196</v>
      </c>
      <c r="D93" s="904">
        <v>0.12796498207865215</v>
      </c>
      <c r="E93" s="142"/>
    </row>
    <row r="94" spans="2:5" s="139" customFormat="1" ht="20.100000000000001" customHeight="1">
      <c r="B94" s="135">
        <v>63</v>
      </c>
      <c r="C94" s="141" t="s">
        <v>197</v>
      </c>
      <c r="D94" s="904">
        <v>0.14953075044275446</v>
      </c>
      <c r="E94" s="142"/>
    </row>
    <row r="95" spans="2:5" s="139" customFormat="1" ht="20.100000000000001" customHeight="1">
      <c r="B95" s="135">
        <v>64</v>
      </c>
      <c r="C95" s="141" t="s">
        <v>198</v>
      </c>
      <c r="D95" s="904">
        <v>8.8300000000000003E-2</v>
      </c>
      <c r="E95" s="142"/>
    </row>
    <row r="96" spans="2:5" s="139" customFormat="1" ht="20.100000000000001" customHeight="1">
      <c r="B96" s="135">
        <v>65</v>
      </c>
      <c r="C96" s="141" t="s">
        <v>199</v>
      </c>
      <c r="D96" s="904">
        <v>2.4999999999667573E-2</v>
      </c>
      <c r="E96" s="142"/>
    </row>
    <row r="97" spans="2:5" s="139" customFormat="1" ht="20.100000000000001" customHeight="1">
      <c r="B97" s="135">
        <v>66</v>
      </c>
      <c r="C97" s="141" t="s">
        <v>200</v>
      </c>
      <c r="D97" s="904">
        <v>1.5544927814034154E-5</v>
      </c>
      <c r="E97" s="142"/>
    </row>
    <row r="98" spans="2:5" s="139" customFormat="1" ht="20.100000000000001" customHeight="1">
      <c r="B98" s="135">
        <v>67</v>
      </c>
      <c r="C98" s="141" t="s">
        <v>201</v>
      </c>
      <c r="D98" s="904">
        <v>0</v>
      </c>
      <c r="E98" s="142"/>
    </row>
    <row r="99" spans="2:5" s="139" customFormat="1" ht="20.100000000000001" customHeight="1">
      <c r="B99" s="135" t="s">
        <v>202</v>
      </c>
      <c r="C99" s="141" t="s">
        <v>203</v>
      </c>
      <c r="D99" s="904">
        <v>5.624999999882991E-3</v>
      </c>
      <c r="E99" s="142"/>
    </row>
    <row r="100" spans="2:5" s="139" customFormat="1" ht="20.100000000000001" customHeight="1">
      <c r="B100" s="135" t="s">
        <v>204</v>
      </c>
      <c r="C100" s="141" t="s">
        <v>205</v>
      </c>
      <c r="D100" s="904">
        <v>0</v>
      </c>
      <c r="E100" s="142"/>
    </row>
    <row r="101" spans="2:5" s="139" customFormat="1" ht="20.100000000000001" customHeight="1" thickBot="1">
      <c r="B101" s="145">
        <v>68</v>
      </c>
      <c r="C101" s="154" t="s">
        <v>206</v>
      </c>
      <c r="D101" s="905">
        <v>7.1657600559335302E-2</v>
      </c>
      <c r="E101" s="160"/>
    </row>
    <row r="102" spans="2:5" ht="24.95" customHeight="1">
      <c r="B102" s="1005" t="s">
        <v>207</v>
      </c>
      <c r="C102" s="1005"/>
      <c r="D102" s="1005"/>
      <c r="E102" s="1005"/>
    </row>
    <row r="103" spans="2:5" s="139" customFormat="1" ht="20.100000000000001" customHeight="1">
      <c r="B103" s="131">
        <v>69</v>
      </c>
      <c r="C103" s="166" t="s">
        <v>21</v>
      </c>
      <c r="D103" s="133">
        <v>0</v>
      </c>
      <c r="E103" s="167"/>
    </row>
    <row r="104" spans="2:5" s="139" customFormat="1" ht="20.100000000000001" customHeight="1">
      <c r="B104" s="135">
        <v>70</v>
      </c>
      <c r="C104" s="141" t="s">
        <v>21</v>
      </c>
      <c r="D104" s="137">
        <v>0</v>
      </c>
      <c r="E104" s="142"/>
    </row>
    <row r="105" spans="2:5" s="139" customFormat="1" ht="20.100000000000001" customHeight="1" thickBot="1">
      <c r="B105" s="145">
        <v>71</v>
      </c>
      <c r="C105" s="154" t="s">
        <v>21</v>
      </c>
      <c r="D105" s="147">
        <v>0</v>
      </c>
      <c r="E105" s="160"/>
    </row>
    <row r="106" spans="2:5" ht="24.95" customHeight="1">
      <c r="B106" s="1005" t="s">
        <v>208</v>
      </c>
      <c r="C106" s="1005"/>
      <c r="D106" s="1005"/>
      <c r="E106" s="1005"/>
    </row>
    <row r="107" spans="2:5" s="139" customFormat="1" ht="24.95" customHeight="1">
      <c r="B107" s="131">
        <v>72</v>
      </c>
      <c r="C107" s="166" t="s">
        <v>1350</v>
      </c>
      <c r="D107" s="133">
        <v>24071.046870000002</v>
      </c>
      <c r="E107" s="167"/>
    </row>
    <row r="108" spans="2:5" s="139" customFormat="1" ht="24.95" customHeight="1">
      <c r="B108" s="135">
        <v>73</v>
      </c>
      <c r="C108" s="141" t="s">
        <v>209</v>
      </c>
      <c r="D108" s="137">
        <v>353502.21406000003</v>
      </c>
      <c r="E108" s="142"/>
    </row>
    <row r="109" spans="2:5" s="139" customFormat="1" ht="20.100000000000001" customHeight="1">
      <c r="B109" s="135">
        <v>74</v>
      </c>
      <c r="C109" s="141" t="s">
        <v>21</v>
      </c>
      <c r="D109" s="137">
        <v>0</v>
      </c>
      <c r="E109" s="142"/>
    </row>
    <row r="110" spans="2:5" s="139" customFormat="1" ht="24.95" customHeight="1" thickBot="1">
      <c r="B110" s="145">
        <v>75</v>
      </c>
      <c r="C110" s="154" t="s">
        <v>1351</v>
      </c>
      <c r="D110" s="147">
        <v>493350.71668000001</v>
      </c>
      <c r="E110" s="160"/>
    </row>
    <row r="111" spans="2:5" ht="24.95" customHeight="1">
      <c r="B111" s="1005" t="s">
        <v>210</v>
      </c>
      <c r="C111" s="1005"/>
      <c r="D111" s="1005"/>
      <c r="E111" s="1005"/>
    </row>
    <row r="112" spans="2:5" s="139" customFormat="1" ht="20.100000000000001" customHeight="1">
      <c r="B112" s="131">
        <v>76</v>
      </c>
      <c r="C112" s="166" t="s">
        <v>211</v>
      </c>
      <c r="D112" s="133">
        <v>0</v>
      </c>
      <c r="E112" s="167"/>
    </row>
    <row r="113" spans="2:5" s="139" customFormat="1" ht="20.100000000000001" customHeight="1">
      <c r="B113" s="135">
        <v>77</v>
      </c>
      <c r="C113" s="141" t="s">
        <v>212</v>
      </c>
      <c r="D113" s="137">
        <v>166677.34176775001</v>
      </c>
      <c r="E113" s="142"/>
    </row>
    <row r="114" spans="2:5" s="139" customFormat="1" ht="20.100000000000001" customHeight="1">
      <c r="B114" s="135">
        <v>78</v>
      </c>
      <c r="C114" s="141" t="s">
        <v>213</v>
      </c>
      <c r="D114" s="137">
        <v>16695.58887</v>
      </c>
      <c r="E114" s="142"/>
    </row>
    <row r="115" spans="2:5" s="139" customFormat="1" ht="20.100000000000001" customHeight="1" thickBot="1">
      <c r="B115" s="145">
        <v>79</v>
      </c>
      <c r="C115" s="154" t="s">
        <v>214</v>
      </c>
      <c r="D115" s="147">
        <v>153498.06629076001</v>
      </c>
      <c r="E115" s="160"/>
    </row>
    <row r="116" spans="2:5" ht="24.95" customHeight="1">
      <c r="B116" s="1005" t="s">
        <v>215</v>
      </c>
      <c r="C116" s="1005"/>
      <c r="D116" s="1005"/>
      <c r="E116" s="1005"/>
    </row>
    <row r="117" spans="2:5" s="139" customFormat="1" ht="20.100000000000001" customHeight="1">
      <c r="B117" s="131">
        <v>80</v>
      </c>
      <c r="C117" s="166" t="s">
        <v>216</v>
      </c>
      <c r="D117" s="133">
        <v>0</v>
      </c>
      <c r="E117" s="167"/>
    </row>
    <row r="118" spans="2:5" s="139" customFormat="1" ht="20.100000000000001" customHeight="1">
      <c r="B118" s="135">
        <v>81</v>
      </c>
      <c r="C118" s="141" t="s">
        <v>217</v>
      </c>
      <c r="D118" s="137">
        <v>0</v>
      </c>
      <c r="E118" s="142"/>
    </row>
    <row r="119" spans="2:5" s="139" customFormat="1" ht="20.100000000000001" customHeight="1">
      <c r="B119" s="135">
        <v>82</v>
      </c>
      <c r="C119" s="141" t="s">
        <v>218</v>
      </c>
      <c r="D119" s="137">
        <v>0</v>
      </c>
      <c r="E119" s="142"/>
    </row>
    <row r="120" spans="2:5" s="139" customFormat="1" ht="20.100000000000001" customHeight="1">
      <c r="B120" s="135">
        <v>83</v>
      </c>
      <c r="C120" s="141" t="s">
        <v>219</v>
      </c>
      <c r="D120" s="137">
        <v>0</v>
      </c>
      <c r="E120" s="142"/>
    </row>
    <row r="121" spans="2:5" s="139" customFormat="1" ht="20.100000000000001" customHeight="1">
      <c r="B121" s="135">
        <v>84</v>
      </c>
      <c r="C121" s="141" t="s">
        <v>220</v>
      </c>
      <c r="D121" s="137">
        <v>0</v>
      </c>
      <c r="E121" s="142"/>
    </row>
    <row r="122" spans="2:5" s="139" customFormat="1" ht="20.100000000000001" customHeight="1">
      <c r="B122" s="135">
        <v>85</v>
      </c>
      <c r="C122" s="141" t="s">
        <v>221</v>
      </c>
      <c r="D122" s="137">
        <v>0</v>
      </c>
      <c r="E122" s="142"/>
    </row>
    <row r="123" spans="2:5">
      <c r="B123" s="124"/>
      <c r="C123" s="121"/>
      <c r="D123" s="121"/>
      <c r="E123" s="121"/>
    </row>
    <row r="124" spans="2:5">
      <c r="B124" s="124"/>
      <c r="C124" s="121"/>
      <c r="D124" s="121"/>
      <c r="E124" s="121"/>
    </row>
    <row r="125" spans="2:5">
      <c r="B125" s="125"/>
      <c r="C125" s="121"/>
      <c r="D125" s="121"/>
      <c r="E125" s="121"/>
    </row>
    <row r="126" spans="2:5">
      <c r="B126" s="125"/>
      <c r="C126" s="121"/>
      <c r="D126" s="121"/>
      <c r="E126" s="121"/>
    </row>
    <row r="127" spans="2:5">
      <c r="B127" s="125"/>
      <c r="C127" s="121"/>
      <c r="D127" s="121"/>
      <c r="E127" s="121"/>
    </row>
    <row r="128" spans="2:5">
      <c r="B128" s="125"/>
      <c r="C128" s="121"/>
      <c r="D128" s="121"/>
      <c r="E128" s="121"/>
    </row>
    <row r="129" spans="2:5">
      <c r="B129" s="121"/>
      <c r="C129" s="121"/>
      <c r="D129" s="121"/>
      <c r="E129" s="121"/>
    </row>
    <row r="130" spans="2:5">
      <c r="B130" s="121"/>
      <c r="C130" s="121"/>
      <c r="D130" s="121"/>
      <c r="E130" s="121"/>
    </row>
    <row r="131" spans="2:5">
      <c r="B131" s="121"/>
      <c r="C131" s="121"/>
      <c r="D131" s="121"/>
      <c r="E131" s="121"/>
    </row>
    <row r="132" spans="2:5">
      <c r="B132" s="121"/>
      <c r="C132" s="121"/>
      <c r="D132" s="121"/>
      <c r="E132" s="121"/>
    </row>
    <row r="133" spans="2:5">
      <c r="B133" s="121"/>
      <c r="C133" s="121"/>
      <c r="D133" s="121"/>
      <c r="E133" s="121"/>
    </row>
    <row r="134" spans="2:5">
      <c r="B134" s="121"/>
      <c r="C134" s="121"/>
      <c r="D134" s="121"/>
      <c r="E134" s="121"/>
    </row>
    <row r="135" spans="2:5">
      <c r="B135" s="121"/>
      <c r="C135" s="121"/>
      <c r="D135" s="121"/>
      <c r="E135" s="121"/>
    </row>
    <row r="136" spans="2:5">
      <c r="B136" s="121"/>
      <c r="C136" s="121"/>
      <c r="D136" s="121"/>
      <c r="E136" s="121"/>
    </row>
    <row r="137" spans="2:5">
      <c r="B137" s="121"/>
      <c r="C137" s="121"/>
      <c r="D137" s="121"/>
      <c r="E137" s="121"/>
    </row>
    <row r="138" spans="2:5">
      <c r="B138" s="121"/>
      <c r="C138" s="121"/>
      <c r="D138" s="121"/>
      <c r="E138" s="121"/>
    </row>
    <row r="139" spans="2:5">
      <c r="B139" s="121"/>
      <c r="C139" s="121"/>
      <c r="D139" s="121"/>
      <c r="E139" s="121"/>
    </row>
    <row r="140" spans="2:5">
      <c r="B140" s="121"/>
      <c r="C140" s="121"/>
      <c r="D140" s="121"/>
      <c r="E140" s="121"/>
    </row>
    <row r="141" spans="2:5">
      <c r="B141" s="121"/>
      <c r="C141" s="121"/>
      <c r="D141" s="121"/>
      <c r="E141" s="121"/>
    </row>
    <row r="142" spans="2:5">
      <c r="B142" s="121"/>
      <c r="C142" s="121"/>
      <c r="D142" s="121"/>
      <c r="E142" s="121"/>
    </row>
    <row r="143" spans="2:5">
      <c r="B143" s="121"/>
      <c r="C143" s="121"/>
      <c r="D143" s="121"/>
      <c r="E143" s="121"/>
    </row>
    <row r="144" spans="2:5">
      <c r="B144" s="121"/>
      <c r="C144" s="121"/>
      <c r="D144" s="121"/>
      <c r="E144" s="121"/>
    </row>
    <row r="145" spans="2:5">
      <c r="B145" s="121"/>
      <c r="C145" s="121"/>
      <c r="D145" s="121"/>
      <c r="E145" s="121"/>
    </row>
    <row r="146" spans="2:5">
      <c r="B146" s="121"/>
      <c r="C146" s="121"/>
      <c r="D146" s="121"/>
      <c r="E146" s="121"/>
    </row>
  </sheetData>
  <mergeCells count="11">
    <mergeCell ref="B111:E111"/>
    <mergeCell ref="B116:E116"/>
    <mergeCell ref="B91:E91"/>
    <mergeCell ref="B102:E102"/>
    <mergeCell ref="B106:E106"/>
    <mergeCell ref="B78:E78"/>
    <mergeCell ref="B5:E5"/>
    <mergeCell ref="B17:E17"/>
    <mergeCell ref="B48:E48"/>
    <mergeCell ref="B58:E58"/>
    <mergeCell ref="B69:E69"/>
  </mergeCells>
  <hyperlinks>
    <hyperlink ref="F1" location="Índice!A1" display="Voltar ao Índice" xr:uid="{103B1126-AEF7-4B37-BBAB-8BFD2601FAA7}"/>
  </hyperlinks>
  <pageMargins left="0.23622047244094491" right="0.23622047244094491" top="0.74803149606299213" bottom="0.74803149606299213" header="0.31496062992125984" footer="0.31496062992125984"/>
  <pageSetup paperSize="9" scale="75" orientation="landscape" r:id="rId1"/>
  <headerFooter>
    <oddHeader>&amp;CPT
Anexo VII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A6B6-24B1-4A28-AFA0-A48F318D9E40}">
  <sheetPr>
    <pageSetUpPr autoPageBreaks="0" fitToPage="1"/>
  </sheetPr>
  <dimension ref="A1:K13"/>
  <sheetViews>
    <sheetView showGridLines="0" zoomScale="90" zoomScaleNormal="90" zoomScaleSheetLayoutView="100" zoomScalePageLayoutView="60" workbookViewId="0">
      <selection activeCell="E24" sqref="E24"/>
    </sheetView>
  </sheetViews>
  <sheetFormatPr defaultColWidth="9.140625" defaultRowHeight="14.25"/>
  <cols>
    <col min="1" max="1" width="4.7109375" style="5" customWidth="1"/>
    <col min="2" max="2" width="6.28515625" style="5" customWidth="1"/>
    <col min="3" max="3" width="43.85546875" style="5" customWidth="1"/>
    <col min="4" max="8" width="18.42578125" style="5" customWidth="1"/>
    <col min="9" max="9" width="7.42578125" style="875" customWidth="1"/>
    <col min="10" max="10" width="17.7109375" style="5" customWidth="1"/>
    <col min="11" max="16384" width="9.140625" style="5"/>
  </cols>
  <sheetData>
    <row r="1" spans="1:11" ht="21" customHeight="1">
      <c r="A1" s="24"/>
      <c r="C1" s="3" t="s">
        <v>606</v>
      </c>
      <c r="D1" s="26"/>
      <c r="E1" s="26"/>
      <c r="F1" s="26"/>
      <c r="G1" s="26"/>
      <c r="H1" s="26"/>
      <c r="I1" s="874"/>
      <c r="J1" s="86" t="s">
        <v>924</v>
      </c>
      <c r="K1" s="23"/>
    </row>
    <row r="2" spans="1:11">
      <c r="C2" s="121" t="s">
        <v>1107</v>
      </c>
    </row>
    <row r="4" spans="1:11" s="123" customFormat="1" ht="48" customHeight="1">
      <c r="C4" s="316"/>
      <c r="D4" s="897" t="s">
        <v>607</v>
      </c>
      <c r="E4" s="899" t="s">
        <v>608</v>
      </c>
      <c r="F4" s="935"/>
      <c r="G4" s="935"/>
      <c r="H4" s="936"/>
      <c r="I4" s="695"/>
      <c r="J4" s="316"/>
      <c r="K4" s="316"/>
    </row>
    <row r="5" spans="1:11" s="123" customFormat="1" ht="24.95" customHeight="1">
      <c r="C5" s="316"/>
      <c r="D5" s="898"/>
      <c r="E5" s="898"/>
      <c r="F5" s="897" t="s">
        <v>1359</v>
      </c>
      <c r="G5" s="899" t="s">
        <v>1360</v>
      </c>
      <c r="H5" s="896"/>
      <c r="I5" s="358"/>
      <c r="J5" s="316"/>
      <c r="K5" s="316"/>
    </row>
    <row r="6" spans="1:11" s="123" customFormat="1" ht="26.45" customHeight="1">
      <c r="C6" s="316"/>
      <c r="D6" s="898"/>
      <c r="E6" s="898"/>
      <c r="F6" s="898"/>
      <c r="G6" s="898"/>
      <c r="H6" s="897" t="s">
        <v>1361</v>
      </c>
      <c r="I6" s="358"/>
      <c r="J6" s="316"/>
      <c r="K6" s="316"/>
    </row>
    <row r="7" spans="1:11" s="123" customFormat="1" ht="20.100000000000001" customHeight="1" thickBot="1">
      <c r="C7" s="316"/>
      <c r="D7" s="434" t="s">
        <v>4</v>
      </c>
      <c r="E7" s="434" t="s">
        <v>5</v>
      </c>
      <c r="F7" s="434" t="s">
        <v>6</v>
      </c>
      <c r="G7" s="434" t="s">
        <v>41</v>
      </c>
      <c r="H7" s="434" t="s">
        <v>42</v>
      </c>
      <c r="I7" s="359"/>
      <c r="J7" s="316"/>
      <c r="K7" s="316"/>
    </row>
    <row r="8" spans="1:11" s="197" customFormat="1" ht="20.100000000000001" customHeight="1">
      <c r="B8" s="210">
        <v>1</v>
      </c>
      <c r="C8" s="696" t="s">
        <v>474</v>
      </c>
      <c r="D8" s="450">
        <v>20622231.328190003</v>
      </c>
      <c r="E8" s="450">
        <v>40832412.99391</v>
      </c>
      <c r="F8" s="450">
        <v>33513406.219009999</v>
      </c>
      <c r="G8" s="450">
        <v>7319006.7748999996</v>
      </c>
      <c r="H8" s="450">
        <v>0</v>
      </c>
      <c r="I8" s="876"/>
      <c r="J8" s="302"/>
      <c r="K8" s="302"/>
    </row>
    <row r="9" spans="1:11" s="197" customFormat="1" ht="20.100000000000001" customHeight="1">
      <c r="B9" s="213">
        <v>2</v>
      </c>
      <c r="C9" s="697" t="s">
        <v>609</v>
      </c>
      <c r="D9" s="451">
        <v>22450611.240490001</v>
      </c>
      <c r="E9" s="451">
        <v>984540.23700000008</v>
      </c>
      <c r="F9" s="451">
        <v>220661.48512999999</v>
      </c>
      <c r="G9" s="451">
        <v>763878.75187000004</v>
      </c>
      <c r="H9" s="872"/>
      <c r="I9" s="876"/>
      <c r="J9" s="302"/>
      <c r="K9" s="302"/>
    </row>
    <row r="10" spans="1:11" s="197" customFormat="1" ht="20.100000000000001" customHeight="1">
      <c r="B10" s="213">
        <v>3</v>
      </c>
      <c r="C10" s="697" t="s">
        <v>40</v>
      </c>
      <c r="D10" s="451">
        <v>43072842.568680011</v>
      </c>
      <c r="E10" s="451">
        <v>41816953.230909996</v>
      </c>
      <c r="F10" s="451">
        <v>33734067.70414</v>
      </c>
      <c r="G10" s="451">
        <v>8082885.5267699994</v>
      </c>
      <c r="H10" s="451">
        <v>0</v>
      </c>
      <c r="I10" s="876"/>
      <c r="J10" s="302"/>
      <c r="K10" s="302"/>
    </row>
    <row r="11" spans="1:11" s="197" customFormat="1" ht="20.100000000000001" customHeight="1">
      <c r="B11" s="213">
        <v>4</v>
      </c>
      <c r="C11" s="697" t="s">
        <v>610</v>
      </c>
      <c r="D11" s="451">
        <v>2024101.2622699998</v>
      </c>
      <c r="E11" s="451">
        <v>1077807.1716200002</v>
      </c>
      <c r="F11" s="451">
        <v>969599.76087000011</v>
      </c>
      <c r="G11" s="451">
        <v>108207.41075</v>
      </c>
      <c r="H11" s="451">
        <v>0</v>
      </c>
      <c r="I11" s="876"/>
      <c r="J11" s="302"/>
      <c r="K11" s="302"/>
    </row>
    <row r="12" spans="1:11" s="197" customFormat="1" ht="20.100000000000001" customHeight="1" thickBot="1">
      <c r="B12" s="418" t="s">
        <v>353</v>
      </c>
      <c r="C12" s="379" t="s">
        <v>611</v>
      </c>
      <c r="D12" s="699">
        <v>2023689.6184424125</v>
      </c>
      <c r="E12" s="699">
        <v>1077668.7746875877</v>
      </c>
      <c r="F12" s="873"/>
      <c r="G12" s="873"/>
      <c r="H12" s="873"/>
      <c r="I12" s="876"/>
      <c r="J12" s="302"/>
      <c r="K12" s="302"/>
    </row>
    <row r="13" spans="1:11">
      <c r="C13" s="15"/>
    </row>
  </sheetData>
  <hyperlinks>
    <hyperlink ref="J1" location="Índice!A1" display="Voltar ao Índice" xr:uid="{4C5691A0-4005-425D-B683-F1CEC083F16E}"/>
  </hyperlinks>
  <pageMargins left="0.70866141732283472" right="0.70866141732283472" top="0.74803149606299213" bottom="0.74803149606299213" header="0.31496062992125984" footer="0.31496062992125984"/>
  <pageSetup paperSize="9" scale="69" orientation="landscape" r:id="rId1"/>
  <headerFooter>
    <oddHeader>&amp;CPT
Anexo XVII</oddHeader>
    <oddFooter>&amp;C&amp;P</oddFooter>
    <evenHeader>&amp;L&amp;"Times New Roman,Regular"&amp;12&amp;K000000Banco Central da Irlanda - RESTRITO</evenHeader>
    <firstHeader>&amp;L&amp;"Times New Roman,Regular"&amp;12&amp;K000000Banco Central da Irlanda - RESTRITO</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DB0AA-3959-40CE-A6F8-6A90EED00072}">
  <sheetPr>
    <pageSetUpPr fitToPage="1"/>
  </sheetPr>
  <dimension ref="B1:J24"/>
  <sheetViews>
    <sheetView showGridLines="0" zoomScale="90" zoomScaleNormal="90" zoomScalePageLayoutView="50" workbookViewId="0">
      <selection activeCell="F26" sqref="F26"/>
    </sheetView>
  </sheetViews>
  <sheetFormatPr defaultColWidth="8.7109375" defaultRowHeight="14.25"/>
  <cols>
    <col min="1" max="1" width="4.7109375" style="5" customWidth="1"/>
    <col min="2" max="2" width="4.42578125" style="5" customWidth="1"/>
    <col min="3" max="3" width="49" style="5" customWidth="1"/>
    <col min="4" max="9" width="23.42578125" style="5" customWidth="1"/>
    <col min="10" max="10" width="16.42578125" style="5" customWidth="1"/>
    <col min="11" max="16384" width="8.7109375" style="5"/>
  </cols>
  <sheetData>
    <row r="1" spans="2:10" ht="18.75">
      <c r="C1" s="3" t="s">
        <v>612</v>
      </c>
      <c r="J1" s="66"/>
    </row>
    <row r="2" spans="2:10" ht="12.6" customHeight="1">
      <c r="C2" s="121" t="s">
        <v>1107</v>
      </c>
      <c r="J2" s="86" t="s">
        <v>924</v>
      </c>
    </row>
    <row r="4" spans="2:10" s="123" customFormat="1" ht="27.95" customHeight="1">
      <c r="B4" s="234"/>
      <c r="C4" s="1028" t="s">
        <v>614</v>
      </c>
      <c r="D4" s="1033" t="s">
        <v>615</v>
      </c>
      <c r="E4" s="1033"/>
      <c r="F4" s="1033" t="s">
        <v>616</v>
      </c>
      <c r="G4" s="1033"/>
      <c r="H4" s="1033" t="s">
        <v>617</v>
      </c>
      <c r="I4" s="1033"/>
    </row>
    <row r="5" spans="2:10" s="123" customFormat="1" ht="27.95" customHeight="1">
      <c r="B5" s="206"/>
      <c r="C5" s="1028"/>
      <c r="D5" s="396" t="s">
        <v>545</v>
      </c>
      <c r="E5" s="396" t="s">
        <v>304</v>
      </c>
      <c r="F5" s="396" t="s">
        <v>545</v>
      </c>
      <c r="G5" s="396" t="s">
        <v>304</v>
      </c>
      <c r="H5" s="396" t="s">
        <v>618</v>
      </c>
      <c r="I5" s="396" t="s">
        <v>619</v>
      </c>
    </row>
    <row r="6" spans="2:10" s="123" customFormat="1" ht="20.100000000000001" customHeight="1" thickBot="1">
      <c r="B6" s="435"/>
      <c r="C6" s="1030"/>
      <c r="D6" s="405" t="s">
        <v>4</v>
      </c>
      <c r="E6" s="405" t="s">
        <v>5</v>
      </c>
      <c r="F6" s="405" t="s">
        <v>6</v>
      </c>
      <c r="G6" s="405" t="s">
        <v>41</v>
      </c>
      <c r="H6" s="405" t="s">
        <v>42</v>
      </c>
      <c r="I6" s="405" t="s">
        <v>97</v>
      </c>
    </row>
    <row r="7" spans="2:10" s="197" customFormat="1" ht="20.100000000000001" customHeight="1">
      <c r="B7" s="210">
        <v>1</v>
      </c>
      <c r="C7" s="362" t="s">
        <v>620</v>
      </c>
      <c r="D7" s="444">
        <v>22345280.282240003</v>
      </c>
      <c r="E7" s="444">
        <v>352012.42657000001</v>
      </c>
      <c r="F7" s="444">
        <v>26488444.146470003</v>
      </c>
      <c r="G7" s="444">
        <v>178731.56805</v>
      </c>
      <c r="H7" s="444">
        <v>1654024.4942399999</v>
      </c>
      <c r="I7" s="437">
        <v>6.2024734525576344E-2</v>
      </c>
    </row>
    <row r="8" spans="2:10" s="197" customFormat="1" ht="20.100000000000001" customHeight="1">
      <c r="B8" s="213">
        <v>2</v>
      </c>
      <c r="C8" s="438" t="s">
        <v>621</v>
      </c>
      <c r="D8" s="445">
        <v>1145582.35271</v>
      </c>
      <c r="E8" s="445">
        <v>85524.56237</v>
      </c>
      <c r="F8" s="445">
        <v>702584.20317999995</v>
      </c>
      <c r="G8" s="445">
        <v>2875.8011299999998</v>
      </c>
      <c r="H8" s="445">
        <v>141092.01822999999</v>
      </c>
      <c r="I8" s="439">
        <v>0.20000002461939712</v>
      </c>
    </row>
    <row r="9" spans="2:10" s="197" customFormat="1" ht="20.100000000000001" customHeight="1">
      <c r="B9" s="213">
        <v>3</v>
      </c>
      <c r="C9" s="438" t="s">
        <v>622</v>
      </c>
      <c r="D9" s="445">
        <v>340021.46547000005</v>
      </c>
      <c r="E9" s="445">
        <v>142371.89992</v>
      </c>
      <c r="F9" s="445">
        <v>338393.38944</v>
      </c>
      <c r="G9" s="445">
        <v>37004.634850000002</v>
      </c>
      <c r="H9" s="445">
        <v>399852.92348</v>
      </c>
      <c r="I9" s="439">
        <v>1.0651439208723918</v>
      </c>
    </row>
    <row r="10" spans="2:10" s="197" customFormat="1" ht="20.100000000000001" customHeight="1">
      <c r="B10" s="213">
        <v>4</v>
      </c>
      <c r="C10" s="438" t="s">
        <v>623</v>
      </c>
      <c r="D10" s="445">
        <v>21727.80025</v>
      </c>
      <c r="E10" s="445">
        <v>0</v>
      </c>
      <c r="F10" s="445">
        <v>21727.80025</v>
      </c>
      <c r="G10" s="445">
        <v>0</v>
      </c>
      <c r="H10" s="445">
        <v>0</v>
      </c>
      <c r="I10" s="439">
        <v>0</v>
      </c>
    </row>
    <row r="11" spans="2:10" s="197" customFormat="1" ht="20.100000000000001" customHeight="1">
      <c r="B11" s="213">
        <v>5</v>
      </c>
      <c r="C11" s="438" t="s">
        <v>624</v>
      </c>
      <c r="D11" s="213"/>
      <c r="E11" s="213"/>
      <c r="F11" s="213"/>
      <c r="G11" s="213"/>
      <c r="H11" s="213"/>
      <c r="I11" s="440"/>
    </row>
    <row r="12" spans="2:10" s="197" customFormat="1" ht="20.100000000000001" customHeight="1">
      <c r="B12" s="213">
        <v>6</v>
      </c>
      <c r="C12" s="438" t="s">
        <v>358</v>
      </c>
      <c r="D12" s="445">
        <v>1236058.4830399998</v>
      </c>
      <c r="E12" s="445">
        <v>860455.60586000001</v>
      </c>
      <c r="F12" s="445">
        <v>1244459.7704700001</v>
      </c>
      <c r="G12" s="445">
        <v>27857.477320000002</v>
      </c>
      <c r="H12" s="445">
        <v>533853.10508000001</v>
      </c>
      <c r="I12" s="439">
        <v>0.41959118765960018</v>
      </c>
    </row>
    <row r="13" spans="2:10" s="197" customFormat="1" ht="20.100000000000001" customHeight="1">
      <c r="B13" s="213">
        <v>7</v>
      </c>
      <c r="C13" s="438" t="s">
        <v>364</v>
      </c>
      <c r="D13" s="445">
        <v>5514397.8870200003</v>
      </c>
      <c r="E13" s="445">
        <v>3570993.1568400003</v>
      </c>
      <c r="F13" s="445">
        <v>4769111.3750799997</v>
      </c>
      <c r="G13" s="445">
        <v>392283.40732</v>
      </c>
      <c r="H13" s="445">
        <v>4859568.5123399999</v>
      </c>
      <c r="I13" s="439">
        <v>0.94152234371042365</v>
      </c>
    </row>
    <row r="14" spans="2:10" s="197" customFormat="1" ht="20.100000000000001" customHeight="1">
      <c r="B14" s="213">
        <v>8</v>
      </c>
      <c r="C14" s="438" t="s">
        <v>625</v>
      </c>
      <c r="D14" s="445">
        <v>5849421.2328599999</v>
      </c>
      <c r="E14" s="445">
        <v>611285.94932000001</v>
      </c>
      <c r="F14" s="445">
        <v>5758447.1047999999</v>
      </c>
      <c r="G14" s="445">
        <v>1927.0630200000001</v>
      </c>
      <c r="H14" s="445">
        <v>4212771.2847499996</v>
      </c>
      <c r="I14" s="439">
        <v>0.73133639621613555</v>
      </c>
    </row>
    <row r="15" spans="2:10" s="197" customFormat="1" ht="20.100000000000001" customHeight="1">
      <c r="B15" s="213">
        <v>9</v>
      </c>
      <c r="C15" s="438" t="s">
        <v>626</v>
      </c>
      <c r="D15" s="445">
        <v>1976195.5784400001</v>
      </c>
      <c r="E15" s="445">
        <v>236140.76764999999</v>
      </c>
      <c r="F15" s="445">
        <v>1877295.6340300001</v>
      </c>
      <c r="G15" s="445">
        <v>79892.924819999986</v>
      </c>
      <c r="H15" s="445">
        <v>956474.22632000002</v>
      </c>
      <c r="I15" s="439">
        <v>0.4886980469996221</v>
      </c>
    </row>
    <row r="16" spans="2:10" s="197" customFormat="1" ht="20.100000000000001" customHeight="1">
      <c r="B16" s="213">
        <v>10</v>
      </c>
      <c r="C16" s="438" t="s">
        <v>366</v>
      </c>
      <c r="D16" s="445">
        <v>301449.75118000002</v>
      </c>
      <c r="E16" s="445">
        <v>42574.522579999997</v>
      </c>
      <c r="F16" s="445">
        <v>298448.88861000002</v>
      </c>
      <c r="G16" s="445">
        <v>6303.1252899999999</v>
      </c>
      <c r="H16" s="445">
        <v>345279.76499</v>
      </c>
      <c r="I16" s="439">
        <v>1.1329859992436295</v>
      </c>
    </row>
    <row r="17" spans="2:9" s="197" customFormat="1" ht="20.100000000000001" customHeight="1">
      <c r="B17" s="213">
        <v>11</v>
      </c>
      <c r="C17" s="438" t="s">
        <v>627</v>
      </c>
      <c r="D17" s="445">
        <v>3868.2883299999999</v>
      </c>
      <c r="E17" s="445">
        <v>2236.72192</v>
      </c>
      <c r="F17" s="445">
        <v>3868.2883299999999</v>
      </c>
      <c r="G17" s="445">
        <v>1180.72549</v>
      </c>
      <c r="H17" s="445">
        <v>7573.5207199999995</v>
      </c>
      <c r="I17" s="439">
        <v>1.499999998019415</v>
      </c>
    </row>
    <row r="18" spans="2:9" s="197" customFormat="1" ht="20.100000000000001" customHeight="1">
      <c r="B18" s="213">
        <v>12</v>
      </c>
      <c r="C18" s="438" t="s">
        <v>352</v>
      </c>
      <c r="D18" s="213"/>
      <c r="E18" s="213"/>
      <c r="F18" s="213"/>
      <c r="G18" s="213"/>
      <c r="H18" s="213"/>
      <c r="I18" s="440"/>
    </row>
    <row r="19" spans="2:9" s="197" customFormat="1" ht="20.100000000000001" customHeight="1">
      <c r="B19" s="213">
        <v>13</v>
      </c>
      <c r="C19" s="438" t="s">
        <v>628</v>
      </c>
      <c r="D19" s="213"/>
      <c r="E19" s="213"/>
      <c r="F19" s="213"/>
      <c r="G19" s="213"/>
      <c r="H19" s="213"/>
      <c r="I19" s="440"/>
    </row>
    <row r="20" spans="2:9" s="197" customFormat="1" ht="20.100000000000001" customHeight="1">
      <c r="B20" s="213">
        <v>14</v>
      </c>
      <c r="C20" s="438" t="s">
        <v>629</v>
      </c>
      <c r="D20" s="445">
        <v>97791.997340000002</v>
      </c>
      <c r="E20" s="445">
        <v>0</v>
      </c>
      <c r="F20" s="445">
        <v>97791.997340000002</v>
      </c>
      <c r="G20" s="445">
        <v>0</v>
      </c>
      <c r="H20" s="445">
        <v>96629.482799999998</v>
      </c>
      <c r="I20" s="439">
        <v>0.98811237553561559</v>
      </c>
    </row>
    <row r="21" spans="2:9" s="197" customFormat="1" ht="20.100000000000001" customHeight="1">
      <c r="B21" s="213">
        <v>15</v>
      </c>
      <c r="C21" s="438" t="s">
        <v>100</v>
      </c>
      <c r="D21" s="445">
        <v>23463.15453</v>
      </c>
      <c r="E21" s="445">
        <v>0</v>
      </c>
      <c r="F21" s="445">
        <v>23463.15453</v>
      </c>
      <c r="G21" s="445">
        <v>0</v>
      </c>
      <c r="H21" s="445">
        <v>56734.586900000002</v>
      </c>
      <c r="I21" s="439">
        <v>2.4180289494943716</v>
      </c>
    </row>
    <row r="22" spans="2:9" s="197" customFormat="1" ht="20.100000000000001" customHeight="1">
      <c r="B22" s="441">
        <v>16</v>
      </c>
      <c r="C22" s="442" t="s">
        <v>630</v>
      </c>
      <c r="D22" s="446">
        <v>70333.421560000003</v>
      </c>
      <c r="E22" s="446">
        <v>0</v>
      </c>
      <c r="F22" s="446">
        <v>70333.421560000003</v>
      </c>
      <c r="G22" s="446">
        <v>0</v>
      </c>
      <c r="H22" s="446">
        <v>70333.421560000003</v>
      </c>
      <c r="I22" s="443">
        <v>1</v>
      </c>
    </row>
    <row r="23" spans="2:9" s="123" customFormat="1" ht="20.100000000000001" customHeight="1" thickBot="1">
      <c r="B23" s="293">
        <v>17</v>
      </c>
      <c r="C23" s="347" t="s">
        <v>631</v>
      </c>
      <c r="D23" s="447">
        <v>38925591.694959998</v>
      </c>
      <c r="E23" s="447">
        <v>5903595.61302</v>
      </c>
      <c r="F23" s="447">
        <v>41694369.174089998</v>
      </c>
      <c r="G23" s="447">
        <v>728056.72729999991</v>
      </c>
      <c r="H23" s="447">
        <v>13334187.341430001</v>
      </c>
      <c r="I23" s="436">
        <v>0.31431930301263361</v>
      </c>
    </row>
    <row r="24" spans="2:9" s="123" customFormat="1" ht="20.100000000000001" customHeight="1"/>
  </sheetData>
  <mergeCells count="4">
    <mergeCell ref="C4:C6"/>
    <mergeCell ref="D4:E4"/>
    <mergeCell ref="F4:G4"/>
    <mergeCell ref="H4:I4"/>
  </mergeCells>
  <hyperlinks>
    <hyperlink ref="J2" location="Índice!A1" display="Voltar ao Índice" xr:uid="{126640E3-882E-4AAD-8E31-7954C9C8848C}"/>
  </hyperlinks>
  <pageMargins left="0.70866141732283472" right="0.70866141732283472" top="0.74803149606299213" bottom="0.74803149606299213" header="0.31496062992125984" footer="0.31496062992125984"/>
  <pageSetup paperSize="9" scale="57" fitToHeight="0" orientation="landscape" r:id="rId1"/>
  <headerFooter>
    <oddHeader>&amp;CPT
Anexo XIX</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A1D7B-44B2-4514-90DF-631D8816EB22}">
  <sheetPr>
    <pageSetUpPr fitToPage="1"/>
  </sheetPr>
  <dimension ref="B1:U28"/>
  <sheetViews>
    <sheetView showGridLines="0" zoomScale="90" zoomScaleNormal="90" zoomScalePageLayoutView="70" workbookViewId="0">
      <selection activeCell="D25" sqref="D25"/>
    </sheetView>
  </sheetViews>
  <sheetFormatPr defaultColWidth="8.7109375" defaultRowHeight="14.25"/>
  <cols>
    <col min="1" max="1" width="4.7109375" style="5" customWidth="1"/>
    <col min="2" max="2" width="3.85546875" style="5" customWidth="1"/>
    <col min="3" max="3" width="64.5703125" style="5" customWidth="1"/>
    <col min="4" max="20" width="11.7109375" style="5" customWidth="1"/>
    <col min="21" max="21" width="11.85546875" style="5" customWidth="1"/>
    <col min="22" max="16384" width="8.7109375" style="5"/>
  </cols>
  <sheetData>
    <row r="1" spans="2:21" ht="24">
      <c r="C1" s="3" t="s">
        <v>613</v>
      </c>
      <c r="U1" s="86" t="s">
        <v>924</v>
      </c>
    </row>
    <row r="2" spans="2:21">
      <c r="C2" s="121" t="s">
        <v>1107</v>
      </c>
    </row>
    <row r="3" spans="2:21" s="6" customFormat="1" ht="12.75"/>
    <row r="4" spans="2:21" s="111" customFormat="1" ht="20.100000000000001" customHeight="1">
      <c r="B4" s="234"/>
      <c r="C4" s="1028" t="s">
        <v>614</v>
      </c>
      <c r="D4" s="1039" t="s">
        <v>632</v>
      </c>
      <c r="E4" s="1039"/>
      <c r="F4" s="1039"/>
      <c r="G4" s="1039"/>
      <c r="H4" s="1039"/>
      <c r="I4" s="1039"/>
      <c r="J4" s="1039"/>
      <c r="K4" s="1039"/>
      <c r="L4" s="1039"/>
      <c r="M4" s="1039"/>
      <c r="N4" s="1039"/>
      <c r="O4" s="1039"/>
      <c r="P4" s="1039"/>
      <c r="Q4" s="1039"/>
      <c r="R4" s="1039"/>
      <c r="S4" s="1041" t="s">
        <v>40</v>
      </c>
      <c r="T4" s="1041" t="s">
        <v>633</v>
      </c>
    </row>
    <row r="5" spans="2:21" s="111" customFormat="1" ht="20.100000000000001" customHeight="1">
      <c r="B5" s="206"/>
      <c r="C5" s="1028"/>
      <c r="D5" s="448">
        <v>0</v>
      </c>
      <c r="E5" s="448">
        <v>0.02</v>
      </c>
      <c r="F5" s="448">
        <v>0.04</v>
      </c>
      <c r="G5" s="448">
        <v>0.1</v>
      </c>
      <c r="H5" s="448">
        <v>0.2</v>
      </c>
      <c r="I5" s="448">
        <v>0.35</v>
      </c>
      <c r="J5" s="448">
        <v>0.5</v>
      </c>
      <c r="K5" s="448">
        <v>0.7</v>
      </c>
      <c r="L5" s="448">
        <v>0.75</v>
      </c>
      <c r="M5" s="448">
        <v>1</v>
      </c>
      <c r="N5" s="448">
        <v>1.5</v>
      </c>
      <c r="O5" s="448">
        <v>2.5</v>
      </c>
      <c r="P5" s="448">
        <v>3.7</v>
      </c>
      <c r="Q5" s="448">
        <v>12.5</v>
      </c>
      <c r="R5" s="448" t="s">
        <v>634</v>
      </c>
      <c r="S5" s="1042"/>
      <c r="T5" s="1042"/>
    </row>
    <row r="6" spans="2:21" s="111" customFormat="1" ht="20.100000000000001" customHeight="1" thickBot="1">
      <c r="B6" s="435"/>
      <c r="C6" s="1030"/>
      <c r="D6" s="405" t="s">
        <v>4</v>
      </c>
      <c r="E6" s="405" t="s">
        <v>5</v>
      </c>
      <c r="F6" s="405" t="s">
        <v>6</v>
      </c>
      <c r="G6" s="405" t="s">
        <v>41</v>
      </c>
      <c r="H6" s="405" t="s">
        <v>42</v>
      </c>
      <c r="I6" s="405" t="s">
        <v>97</v>
      </c>
      <c r="J6" s="405" t="s">
        <v>98</v>
      </c>
      <c r="K6" s="405" t="s">
        <v>99</v>
      </c>
      <c r="L6" s="405" t="s">
        <v>227</v>
      </c>
      <c r="M6" s="405" t="s">
        <v>228</v>
      </c>
      <c r="N6" s="405" t="s">
        <v>229</v>
      </c>
      <c r="O6" s="405" t="s">
        <v>230</v>
      </c>
      <c r="P6" s="405" t="s">
        <v>231</v>
      </c>
      <c r="Q6" s="405" t="s">
        <v>457</v>
      </c>
      <c r="R6" s="405" t="s">
        <v>458</v>
      </c>
      <c r="S6" s="405" t="s">
        <v>635</v>
      </c>
      <c r="T6" s="405" t="s">
        <v>636</v>
      </c>
    </row>
    <row r="7" spans="2:21" s="201" customFormat="1" ht="20.100000000000001" customHeight="1">
      <c r="B7" s="210">
        <v>1</v>
      </c>
      <c r="C7" s="362" t="s">
        <v>620</v>
      </c>
      <c r="D7" s="450">
        <v>25249150.571660001</v>
      </c>
      <c r="E7" s="450"/>
      <c r="F7" s="450"/>
      <c r="G7" s="450"/>
      <c r="H7" s="450">
        <v>8494.1706300000005</v>
      </c>
      <c r="I7" s="450"/>
      <c r="J7" s="450">
        <v>30025.125260000001</v>
      </c>
      <c r="K7" s="450"/>
      <c r="L7" s="450"/>
      <c r="M7" s="450">
        <v>882767.75665999996</v>
      </c>
      <c r="N7" s="450">
        <v>503030.22722</v>
      </c>
      <c r="O7" s="450"/>
      <c r="P7" s="450"/>
      <c r="Q7" s="450"/>
      <c r="R7" s="450"/>
      <c r="S7" s="450">
        <v>26673467.851429999</v>
      </c>
      <c r="T7" s="450">
        <v>6292.1369155071307</v>
      </c>
    </row>
    <row r="8" spans="2:21" s="201" customFormat="1" ht="20.100000000000001" customHeight="1">
      <c r="B8" s="213">
        <v>2</v>
      </c>
      <c r="C8" s="438" t="s">
        <v>621</v>
      </c>
      <c r="D8" s="451"/>
      <c r="E8" s="451"/>
      <c r="F8" s="451"/>
      <c r="G8" s="451"/>
      <c r="H8" s="451">
        <v>705459.99096000008</v>
      </c>
      <c r="I8" s="451"/>
      <c r="J8" s="451"/>
      <c r="K8" s="451"/>
      <c r="L8" s="451"/>
      <c r="M8" s="451"/>
      <c r="N8" s="451">
        <v>1.3359999999999999E-2</v>
      </c>
      <c r="O8" s="451"/>
      <c r="P8" s="451"/>
      <c r="Q8" s="451"/>
      <c r="R8" s="451"/>
      <c r="S8" s="451">
        <v>705460.00432000007</v>
      </c>
      <c r="T8" s="451"/>
    </row>
    <row r="9" spans="2:21" s="201" customFormat="1" ht="20.100000000000001" customHeight="1">
      <c r="B9" s="213">
        <v>3</v>
      </c>
      <c r="C9" s="438" t="s">
        <v>622</v>
      </c>
      <c r="D9" s="451"/>
      <c r="E9" s="451"/>
      <c r="F9" s="451"/>
      <c r="G9" s="451"/>
      <c r="H9" s="451">
        <v>0.41417999999999999</v>
      </c>
      <c r="I9" s="451"/>
      <c r="J9" s="451">
        <v>31551.22408</v>
      </c>
      <c r="K9" s="451"/>
      <c r="L9" s="451"/>
      <c r="M9" s="451">
        <v>263384.7009</v>
      </c>
      <c r="N9" s="451">
        <v>80461.685140000001</v>
      </c>
      <c r="O9" s="451"/>
      <c r="P9" s="451"/>
      <c r="Q9" s="451"/>
      <c r="R9" s="451"/>
      <c r="S9" s="451">
        <v>375398.02429999999</v>
      </c>
      <c r="T9" s="451"/>
    </row>
    <row r="10" spans="2:21" s="201" customFormat="1" ht="20.100000000000001" customHeight="1">
      <c r="B10" s="213">
        <v>4</v>
      </c>
      <c r="C10" s="438" t="s">
        <v>623</v>
      </c>
      <c r="D10" s="451">
        <v>21727.80025</v>
      </c>
      <c r="E10" s="451"/>
      <c r="F10" s="451"/>
      <c r="G10" s="451"/>
      <c r="H10" s="451"/>
      <c r="I10" s="451"/>
      <c r="J10" s="451"/>
      <c r="K10" s="451"/>
      <c r="L10" s="451"/>
      <c r="M10" s="451"/>
      <c r="N10" s="451"/>
      <c r="O10" s="451"/>
      <c r="P10" s="451"/>
      <c r="Q10" s="451"/>
      <c r="R10" s="451"/>
      <c r="S10" s="451">
        <v>21727.80025</v>
      </c>
      <c r="T10" s="451"/>
    </row>
    <row r="11" spans="2:21" s="201" customFormat="1" ht="20.100000000000001" customHeight="1">
      <c r="B11" s="213">
        <v>5</v>
      </c>
      <c r="C11" s="438" t="s">
        <v>624</v>
      </c>
      <c r="D11" s="451"/>
      <c r="E11" s="451"/>
      <c r="F11" s="451"/>
      <c r="G11" s="451"/>
      <c r="H11" s="451"/>
      <c r="I11" s="451"/>
      <c r="J11" s="451"/>
      <c r="K11" s="451"/>
      <c r="L11" s="451"/>
      <c r="M11" s="451"/>
      <c r="N11" s="451"/>
      <c r="O11" s="451"/>
      <c r="P11" s="451"/>
      <c r="Q11" s="451"/>
      <c r="R11" s="451"/>
      <c r="S11" s="451">
        <v>0</v>
      </c>
      <c r="T11" s="451"/>
    </row>
    <row r="12" spans="2:21" s="201" customFormat="1" ht="20.100000000000001" customHeight="1">
      <c r="B12" s="213">
        <v>6</v>
      </c>
      <c r="C12" s="438" t="s">
        <v>358</v>
      </c>
      <c r="D12" s="451"/>
      <c r="E12" s="451">
        <v>421707.10970999999</v>
      </c>
      <c r="F12" s="451"/>
      <c r="G12" s="451"/>
      <c r="H12" s="451">
        <v>815824.53631</v>
      </c>
      <c r="I12" s="451"/>
      <c r="J12" s="451">
        <v>542824.67614999996</v>
      </c>
      <c r="K12" s="451"/>
      <c r="L12" s="451"/>
      <c r="M12" s="451">
        <v>84420.030659999989</v>
      </c>
      <c r="N12" s="451">
        <v>4281.1245899999994</v>
      </c>
      <c r="O12" s="451"/>
      <c r="P12" s="451"/>
      <c r="Q12" s="451"/>
      <c r="R12" s="451"/>
      <c r="S12" s="451">
        <v>1869057.4774199997</v>
      </c>
      <c r="T12" s="451">
        <v>596740.22962128907</v>
      </c>
    </row>
    <row r="13" spans="2:21" s="201" customFormat="1" ht="20.100000000000001" customHeight="1">
      <c r="B13" s="213">
        <v>7</v>
      </c>
      <c r="C13" s="438" t="s">
        <v>364</v>
      </c>
      <c r="D13" s="451"/>
      <c r="E13" s="451"/>
      <c r="F13" s="451"/>
      <c r="G13" s="451"/>
      <c r="H13" s="451"/>
      <c r="I13" s="451"/>
      <c r="J13" s="451">
        <v>25291.629149999997</v>
      </c>
      <c r="K13" s="451"/>
      <c r="L13" s="451"/>
      <c r="M13" s="451">
        <v>5011991.9968500007</v>
      </c>
      <c r="N13" s="451">
        <v>174183.96119999999</v>
      </c>
      <c r="O13" s="451"/>
      <c r="P13" s="451"/>
      <c r="Q13" s="451"/>
      <c r="R13" s="451"/>
      <c r="S13" s="451">
        <v>5211467.5872000009</v>
      </c>
      <c r="T13" s="451">
        <v>50072.804800740305</v>
      </c>
    </row>
    <row r="14" spans="2:21" s="201" customFormat="1" ht="20.100000000000001" customHeight="1">
      <c r="B14" s="213">
        <v>8</v>
      </c>
      <c r="C14" s="438" t="s">
        <v>637</v>
      </c>
      <c r="D14" s="451"/>
      <c r="E14" s="451"/>
      <c r="F14" s="451"/>
      <c r="G14" s="451"/>
      <c r="H14" s="451"/>
      <c r="I14" s="451"/>
      <c r="J14" s="451"/>
      <c r="K14" s="451"/>
      <c r="L14" s="451">
        <v>5760759.7959399996</v>
      </c>
      <c r="M14" s="451"/>
      <c r="N14" s="451"/>
      <c r="O14" s="451"/>
      <c r="P14" s="451"/>
      <c r="Q14" s="451"/>
      <c r="R14" s="451"/>
      <c r="S14" s="451">
        <v>5760759.7959399996</v>
      </c>
      <c r="T14" s="451">
        <v>385.62811843461901</v>
      </c>
    </row>
    <row r="15" spans="2:21" s="201" customFormat="1" ht="20.100000000000001" customHeight="1">
      <c r="B15" s="213">
        <v>9</v>
      </c>
      <c r="C15" s="438" t="s">
        <v>638</v>
      </c>
      <c r="D15" s="451"/>
      <c r="E15" s="451"/>
      <c r="F15" s="451"/>
      <c r="G15" s="451"/>
      <c r="H15" s="451"/>
      <c r="I15" s="451">
        <v>1087272.76232</v>
      </c>
      <c r="J15" s="451">
        <v>506172.10666000005</v>
      </c>
      <c r="K15" s="451"/>
      <c r="L15" s="451">
        <v>63173.74871</v>
      </c>
      <c r="M15" s="451">
        <v>216870.28796000002</v>
      </c>
      <c r="N15" s="451">
        <v>83699.653200000001</v>
      </c>
      <c r="O15" s="451"/>
      <c r="P15" s="451"/>
      <c r="Q15" s="451"/>
      <c r="R15" s="451"/>
      <c r="S15" s="451">
        <v>1957188.5588500001</v>
      </c>
      <c r="T15" s="451"/>
    </row>
    <row r="16" spans="2:21" s="201" customFormat="1" ht="20.100000000000001" customHeight="1">
      <c r="B16" s="213">
        <v>10</v>
      </c>
      <c r="C16" s="438" t="s">
        <v>366</v>
      </c>
      <c r="D16" s="451"/>
      <c r="E16" s="451"/>
      <c r="F16" s="451"/>
      <c r="G16" s="451"/>
      <c r="H16" s="451"/>
      <c r="I16" s="451"/>
      <c r="J16" s="451"/>
      <c r="K16" s="451"/>
      <c r="L16" s="451"/>
      <c r="M16" s="451">
        <v>223696.51171000002</v>
      </c>
      <c r="N16" s="451">
        <v>81055.502189999999</v>
      </c>
      <c r="O16" s="451"/>
      <c r="P16" s="451"/>
      <c r="Q16" s="451"/>
      <c r="R16" s="451"/>
      <c r="S16" s="451">
        <v>304752.01390000002</v>
      </c>
      <c r="T16" s="451"/>
    </row>
    <row r="17" spans="2:20" s="201" customFormat="1" ht="20.100000000000001" customHeight="1">
      <c r="B17" s="213">
        <v>11</v>
      </c>
      <c r="C17" s="438" t="s">
        <v>627</v>
      </c>
      <c r="D17" s="451"/>
      <c r="E17" s="451"/>
      <c r="F17" s="451"/>
      <c r="G17" s="451"/>
      <c r="H17" s="451"/>
      <c r="I17" s="451"/>
      <c r="J17" s="451"/>
      <c r="K17" s="451"/>
      <c r="L17" s="451"/>
      <c r="M17" s="451"/>
      <c r="N17" s="451">
        <v>5049.0138200000001</v>
      </c>
      <c r="O17" s="451"/>
      <c r="P17" s="451"/>
      <c r="Q17" s="451"/>
      <c r="R17" s="451"/>
      <c r="S17" s="451">
        <v>5049.0138200000001</v>
      </c>
      <c r="T17" s="451"/>
    </row>
    <row r="18" spans="2:20" s="201" customFormat="1" ht="20.100000000000001" customHeight="1">
      <c r="B18" s="213">
        <v>12</v>
      </c>
      <c r="C18" s="438" t="s">
        <v>352</v>
      </c>
      <c r="D18" s="451"/>
      <c r="E18" s="451"/>
      <c r="F18" s="451"/>
      <c r="G18" s="451"/>
      <c r="H18" s="451"/>
      <c r="I18" s="451"/>
      <c r="J18" s="451"/>
      <c r="K18" s="451"/>
      <c r="L18" s="451"/>
      <c r="M18" s="451"/>
      <c r="N18" s="451"/>
      <c r="O18" s="451"/>
      <c r="P18" s="451"/>
      <c r="Q18" s="451"/>
      <c r="R18" s="451"/>
      <c r="S18" s="451">
        <v>0</v>
      </c>
      <c r="T18" s="451"/>
    </row>
    <row r="19" spans="2:20" s="201" customFormat="1" ht="20.100000000000001" customHeight="1">
      <c r="B19" s="213">
        <v>13</v>
      </c>
      <c r="C19" s="438" t="s">
        <v>639</v>
      </c>
      <c r="D19" s="451"/>
      <c r="E19" s="451"/>
      <c r="F19" s="451"/>
      <c r="G19" s="451"/>
      <c r="H19" s="451"/>
      <c r="I19" s="451"/>
      <c r="J19" s="451"/>
      <c r="K19" s="451"/>
      <c r="L19" s="451"/>
      <c r="M19" s="451"/>
      <c r="N19" s="451"/>
      <c r="O19" s="451"/>
      <c r="P19" s="451"/>
      <c r="Q19" s="451"/>
      <c r="R19" s="451"/>
      <c r="S19" s="451">
        <v>0</v>
      </c>
      <c r="T19" s="451"/>
    </row>
    <row r="20" spans="2:20" s="201" customFormat="1" ht="20.100000000000001" customHeight="1">
      <c r="B20" s="213">
        <v>14</v>
      </c>
      <c r="C20" s="438" t="s">
        <v>640</v>
      </c>
      <c r="D20" s="451"/>
      <c r="E20" s="451"/>
      <c r="F20" s="451"/>
      <c r="G20" s="451"/>
      <c r="H20" s="451"/>
      <c r="I20" s="451"/>
      <c r="J20" s="451"/>
      <c r="K20" s="451"/>
      <c r="L20" s="451"/>
      <c r="M20" s="451">
        <v>52.472529999999999</v>
      </c>
      <c r="N20" s="451">
        <v>22889.17182</v>
      </c>
      <c r="O20" s="451"/>
      <c r="P20" s="451"/>
      <c r="Q20" s="451"/>
      <c r="R20" s="451">
        <v>74850.352989999999</v>
      </c>
      <c r="S20" s="451">
        <v>97791.997340000002</v>
      </c>
      <c r="T20" s="451"/>
    </row>
    <row r="21" spans="2:20" s="201" customFormat="1" ht="20.100000000000001" customHeight="1">
      <c r="B21" s="213">
        <v>15</v>
      </c>
      <c r="C21" s="438" t="s">
        <v>641</v>
      </c>
      <c r="D21" s="451"/>
      <c r="E21" s="451"/>
      <c r="F21" s="451"/>
      <c r="G21" s="451"/>
      <c r="H21" s="451"/>
      <c r="I21" s="451"/>
      <c r="J21" s="451"/>
      <c r="K21" s="451"/>
      <c r="L21" s="451"/>
      <c r="M21" s="451">
        <v>1282.1996200000001</v>
      </c>
      <c r="N21" s="451"/>
      <c r="O21" s="451">
        <v>22180.95491</v>
      </c>
      <c r="P21" s="451"/>
      <c r="Q21" s="451"/>
      <c r="R21" s="451"/>
      <c r="S21" s="451">
        <v>23463.15453</v>
      </c>
      <c r="T21" s="451"/>
    </row>
    <row r="22" spans="2:20" s="201" customFormat="1" ht="20.100000000000001" customHeight="1">
      <c r="B22" s="308">
        <v>16</v>
      </c>
      <c r="C22" s="452" t="s">
        <v>630</v>
      </c>
      <c r="D22" s="453"/>
      <c r="E22" s="453"/>
      <c r="F22" s="453"/>
      <c r="G22" s="453"/>
      <c r="H22" s="453"/>
      <c r="I22" s="453"/>
      <c r="J22" s="453"/>
      <c r="K22" s="453"/>
      <c r="L22" s="453"/>
      <c r="M22" s="453">
        <v>70333.421560000003</v>
      </c>
      <c r="N22" s="453"/>
      <c r="O22" s="453"/>
      <c r="P22" s="453"/>
      <c r="Q22" s="453"/>
      <c r="R22" s="453"/>
      <c r="S22" s="453">
        <v>70333.421560000003</v>
      </c>
      <c r="T22" s="453"/>
    </row>
    <row r="23" spans="2:20" s="111" customFormat="1" ht="20.100000000000001" customHeight="1" thickBot="1">
      <c r="B23" s="293">
        <v>17</v>
      </c>
      <c r="C23" s="347" t="s">
        <v>631</v>
      </c>
      <c r="D23" s="449">
        <v>25270878.371909998</v>
      </c>
      <c r="E23" s="449">
        <v>421707.10970999999</v>
      </c>
      <c r="F23" s="449">
        <v>0</v>
      </c>
      <c r="G23" s="449">
        <v>0</v>
      </c>
      <c r="H23" s="449">
        <v>1529779.11207</v>
      </c>
      <c r="I23" s="449">
        <v>1087272.76232</v>
      </c>
      <c r="J23" s="449">
        <v>1135864.7612999999</v>
      </c>
      <c r="K23" s="449">
        <v>0</v>
      </c>
      <c r="L23" s="449">
        <v>5823933.5446499996</v>
      </c>
      <c r="M23" s="449">
        <v>6754799.3784499997</v>
      </c>
      <c r="N23" s="449">
        <v>954650.35252999992</v>
      </c>
      <c r="O23" s="449">
        <v>22180.95491</v>
      </c>
      <c r="P23" s="449">
        <v>0</v>
      </c>
      <c r="Q23" s="449">
        <v>0</v>
      </c>
      <c r="R23" s="449">
        <v>74850.352989999999</v>
      </c>
      <c r="S23" s="449">
        <v>43075916.700840011</v>
      </c>
      <c r="T23" s="449"/>
    </row>
    <row r="24" spans="2:20" s="6" customFormat="1" ht="12.75"/>
    <row r="25" spans="2:20" s="6" customFormat="1" ht="12.75"/>
    <row r="26" spans="2:20" s="6" customFormat="1" ht="12.75">
      <c r="D26" s="937"/>
      <c r="E26" s="937"/>
      <c r="F26" s="937"/>
      <c r="G26" s="937"/>
      <c r="H26" s="937"/>
      <c r="I26" s="937"/>
      <c r="J26" s="937"/>
      <c r="K26" s="937"/>
      <c r="L26" s="937"/>
      <c r="M26" s="937"/>
      <c r="N26" s="937"/>
      <c r="O26" s="937"/>
      <c r="P26" s="937"/>
      <c r="Q26" s="937"/>
      <c r="R26" s="937"/>
      <c r="S26" s="937"/>
    </row>
    <row r="27" spans="2:20" s="6" customFormat="1" ht="12.75"/>
    <row r="28" spans="2:20" s="6" customFormat="1" ht="12.75"/>
  </sheetData>
  <mergeCells count="4">
    <mergeCell ref="C4:C6"/>
    <mergeCell ref="D4:R4"/>
    <mergeCell ref="S4:S5"/>
    <mergeCell ref="T4:T5"/>
  </mergeCells>
  <hyperlinks>
    <hyperlink ref="U1" location="Índice!A1" display="Voltar ao Índice" xr:uid="{995F770E-05B6-4AEC-972F-95739DDBD8E7}"/>
  </hyperlinks>
  <pageMargins left="0.70866141732283472" right="0.70866141732283472" top="0.74803149606299213" bottom="0.74803149606299213" header="0.31496062992125984" footer="0.31496062992125984"/>
  <pageSetup paperSize="9" scale="94" orientation="landscape" r:id="rId1"/>
  <headerFooter>
    <oddHeader>&amp;CPT
Anexo 23</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E3E82-3F65-40AE-AA9C-D758E80A1E7B}">
  <sheetPr>
    <pageSetUpPr fitToPage="1"/>
  </sheetPr>
  <dimension ref="A1:AF142"/>
  <sheetViews>
    <sheetView showGridLines="0" zoomScale="90" zoomScaleNormal="90" zoomScalePageLayoutView="70" workbookViewId="0">
      <selection activeCell="Q6" sqref="Q6"/>
    </sheetView>
  </sheetViews>
  <sheetFormatPr defaultColWidth="9.140625" defaultRowHeight="14.25"/>
  <cols>
    <col min="1" max="1" width="4.7109375" style="5" customWidth="1"/>
    <col min="2" max="2" width="14" style="5" customWidth="1"/>
    <col min="3" max="3" width="31" style="5" customWidth="1"/>
    <col min="4" max="5" width="13.5703125" style="5" customWidth="1"/>
    <col min="6" max="6" width="15.140625" style="5" customWidth="1"/>
    <col min="7" max="7" width="19.42578125" style="5" customWidth="1"/>
    <col min="8" max="8" width="14.140625" style="5" customWidth="1"/>
    <col min="9" max="9" width="11.42578125" style="5" customWidth="1"/>
    <col min="10" max="10" width="14.42578125" style="5" customWidth="1"/>
    <col min="11" max="11" width="17.5703125" style="5" customWidth="1"/>
    <col min="12" max="12" width="15.140625" style="5" customWidth="1"/>
    <col min="13" max="14" width="15.5703125" style="5" customWidth="1"/>
    <col min="15" max="15" width="12.5703125" style="5" customWidth="1"/>
    <col min="16" max="16" width="9.140625" style="5"/>
    <col min="17" max="17" width="14.85546875" style="5" customWidth="1"/>
    <col min="18" max="16384" width="9.140625" style="5"/>
  </cols>
  <sheetData>
    <row r="1" spans="1:32" ht="18.75">
      <c r="B1" s="3" t="s">
        <v>1200</v>
      </c>
      <c r="N1" s="27"/>
      <c r="Q1" s="66"/>
    </row>
    <row r="2" spans="1:32" ht="17.45" customHeight="1">
      <c r="A2" s="3"/>
      <c r="B2" s="121" t="s">
        <v>1107</v>
      </c>
      <c r="Q2" s="86" t="s">
        <v>924</v>
      </c>
    </row>
    <row r="3" spans="1:32" ht="15">
      <c r="B3" s="28"/>
    </row>
    <row r="4" spans="1:32" s="123" customFormat="1" ht="76.5">
      <c r="B4" s="1044" t="s">
        <v>645</v>
      </c>
      <c r="C4" s="413" t="s">
        <v>646</v>
      </c>
      <c r="D4" s="413" t="s">
        <v>545</v>
      </c>
      <c r="E4" s="413" t="s">
        <v>647</v>
      </c>
      <c r="F4" s="413" t="s">
        <v>648</v>
      </c>
      <c r="G4" s="413" t="s">
        <v>649</v>
      </c>
      <c r="H4" s="413" t="s">
        <v>650</v>
      </c>
      <c r="I4" s="413" t="s">
        <v>651</v>
      </c>
      <c r="J4" s="413" t="s">
        <v>652</v>
      </c>
      <c r="K4" s="413" t="s">
        <v>653</v>
      </c>
      <c r="L4" s="413" t="s">
        <v>654</v>
      </c>
      <c r="M4" s="413" t="s">
        <v>655</v>
      </c>
      <c r="N4" s="413" t="s">
        <v>656</v>
      </c>
      <c r="O4" s="413" t="s">
        <v>657</v>
      </c>
    </row>
    <row r="5" spans="1:32" s="123" customFormat="1" ht="13.5" thickBot="1">
      <c r="B5" s="1027"/>
      <c r="C5" s="405" t="s">
        <v>4</v>
      </c>
      <c r="D5" s="405" t="s">
        <v>5</v>
      </c>
      <c r="E5" s="405" t="s">
        <v>6</v>
      </c>
      <c r="F5" s="405" t="s">
        <v>41</v>
      </c>
      <c r="G5" s="405" t="s">
        <v>42</v>
      </c>
      <c r="H5" s="405" t="s">
        <v>97</v>
      </c>
      <c r="I5" s="405" t="s">
        <v>98</v>
      </c>
      <c r="J5" s="405" t="s">
        <v>99</v>
      </c>
      <c r="K5" s="405" t="s">
        <v>227</v>
      </c>
      <c r="L5" s="405" t="s">
        <v>228</v>
      </c>
      <c r="M5" s="405" t="s">
        <v>229</v>
      </c>
      <c r="N5" s="405" t="s">
        <v>230</v>
      </c>
      <c r="O5" s="405" t="s">
        <v>231</v>
      </c>
    </row>
    <row r="6" spans="1:32" s="454" customFormat="1" ht="20.100000000000001" customHeight="1">
      <c r="B6" s="1045" t="s">
        <v>1188</v>
      </c>
      <c r="C6" s="1045"/>
      <c r="D6" s="1045"/>
      <c r="E6" s="1045"/>
      <c r="F6" s="457"/>
      <c r="G6" s="457"/>
      <c r="H6" s="457"/>
      <c r="I6" s="457"/>
      <c r="J6" s="457"/>
      <c r="K6" s="457"/>
      <c r="L6" s="457"/>
      <c r="M6" s="457"/>
      <c r="N6" s="457"/>
      <c r="O6" s="457"/>
      <c r="Q6" s="91"/>
      <c r="R6" s="91"/>
      <c r="S6" s="91"/>
      <c r="T6" s="91"/>
      <c r="U6" s="91"/>
      <c r="V6" s="91"/>
      <c r="W6" s="91"/>
      <c r="X6" s="91"/>
      <c r="Y6" s="91"/>
      <c r="Z6" s="91"/>
      <c r="AA6" s="91"/>
      <c r="AB6" s="91"/>
      <c r="AC6" s="91"/>
      <c r="AD6" s="91"/>
      <c r="AE6" s="91"/>
      <c r="AF6" s="91"/>
    </row>
    <row r="7" spans="1:32" s="455" customFormat="1" ht="20.100000000000001" customHeight="1">
      <c r="B7" s="458"/>
      <c r="C7" s="459" t="s">
        <v>1189</v>
      </c>
      <c r="D7" s="460">
        <v>4.8800299999999996</v>
      </c>
      <c r="E7" s="460">
        <v>110809.28922000001</v>
      </c>
      <c r="F7" s="460">
        <v>84.46</v>
      </c>
      <c r="G7" s="460">
        <v>93595.642919999998</v>
      </c>
      <c r="H7" s="461">
        <v>5.0000000000000001E-4</v>
      </c>
      <c r="I7" s="460">
        <v>6</v>
      </c>
      <c r="J7" s="461">
        <v>0.42259999999999998</v>
      </c>
      <c r="K7" s="460">
        <v>1</v>
      </c>
      <c r="L7" s="460">
        <v>11131.45227</v>
      </c>
      <c r="M7" s="462">
        <v>0.11893130836778913</v>
      </c>
      <c r="N7" s="460">
        <v>20.24043</v>
      </c>
      <c r="O7" s="460">
        <v>-3.9688499999999998</v>
      </c>
      <c r="Q7" s="91"/>
      <c r="R7" s="91"/>
      <c r="S7" s="91"/>
      <c r="T7" s="91"/>
      <c r="U7" s="91"/>
      <c r="V7" s="91"/>
      <c r="W7" s="91"/>
      <c r="X7" s="91"/>
      <c r="Y7" s="91"/>
      <c r="Z7" s="91"/>
      <c r="AA7" s="91"/>
      <c r="AB7" s="91"/>
      <c r="AC7" s="91"/>
      <c r="AD7" s="91"/>
      <c r="AE7" s="91"/>
      <c r="AF7" s="91"/>
    </row>
    <row r="8" spans="1:32" s="454" customFormat="1" ht="20.100000000000001" customHeight="1">
      <c r="B8" s="463"/>
      <c r="C8" s="464" t="s">
        <v>1201</v>
      </c>
      <c r="D8" s="451">
        <v>0.47232000000000002</v>
      </c>
      <c r="E8" s="451">
        <v>105096.61366</v>
      </c>
      <c r="F8" s="451">
        <v>86.97</v>
      </c>
      <c r="G8" s="451">
        <v>91401.295050000001</v>
      </c>
      <c r="H8" s="440">
        <v>5.0000000000000001E-4</v>
      </c>
      <c r="I8" s="451">
        <v>2</v>
      </c>
      <c r="J8" s="440">
        <v>0.42259999999999998</v>
      </c>
      <c r="K8" s="451">
        <v>1</v>
      </c>
      <c r="L8" s="451">
        <v>10206.29478</v>
      </c>
      <c r="M8" s="465">
        <v>0.11166466267700875</v>
      </c>
      <c r="N8" s="451">
        <v>19.313089999999999</v>
      </c>
      <c r="O8" s="451">
        <v>-3.9284599999999998</v>
      </c>
      <c r="Q8" s="91"/>
      <c r="R8" s="91"/>
      <c r="S8" s="91"/>
      <c r="T8" s="91"/>
      <c r="U8" s="91"/>
      <c r="V8" s="91"/>
      <c r="W8" s="91"/>
      <c r="X8" s="91"/>
      <c r="Y8" s="91"/>
      <c r="Z8" s="91"/>
      <c r="AA8" s="91"/>
      <c r="AB8" s="91"/>
      <c r="AC8" s="91"/>
      <c r="AD8" s="91"/>
      <c r="AE8" s="91"/>
      <c r="AF8" s="91"/>
    </row>
    <row r="9" spans="1:32" s="454" customFormat="1" ht="20.100000000000001" customHeight="1">
      <c r="B9" s="463"/>
      <c r="C9" s="464" t="s">
        <v>1202</v>
      </c>
      <c r="D9" s="451">
        <v>4.4077099999999998</v>
      </c>
      <c r="E9" s="451">
        <v>5712.6755599999997</v>
      </c>
      <c r="F9" s="451">
        <v>38.33</v>
      </c>
      <c r="G9" s="451">
        <v>2194.3478700000001</v>
      </c>
      <c r="H9" s="440">
        <v>1E-3</v>
      </c>
      <c r="I9" s="451">
        <v>4</v>
      </c>
      <c r="J9" s="440">
        <v>0.42259999999999998</v>
      </c>
      <c r="K9" s="451">
        <v>4</v>
      </c>
      <c r="L9" s="451">
        <v>925.15747999999996</v>
      </c>
      <c r="M9" s="465">
        <v>0.42160930481820091</v>
      </c>
      <c r="N9" s="451">
        <v>0.92732999999999999</v>
      </c>
      <c r="O9" s="451">
        <v>-4.0390000000000002E-2</v>
      </c>
      <c r="Q9" s="91"/>
      <c r="R9" s="91"/>
      <c r="S9" s="91"/>
      <c r="T9" s="91"/>
      <c r="U9" s="91"/>
      <c r="V9" s="91"/>
      <c r="W9" s="91"/>
      <c r="X9" s="91"/>
      <c r="Y9" s="91"/>
      <c r="Z9" s="91"/>
      <c r="AA9" s="91"/>
      <c r="AB9" s="91"/>
      <c r="AC9" s="91"/>
      <c r="AD9" s="91"/>
      <c r="AE9" s="91"/>
      <c r="AF9" s="91"/>
    </row>
    <row r="10" spans="1:32" s="455" customFormat="1" ht="20.100000000000001" customHeight="1">
      <c r="B10" s="466"/>
      <c r="C10" s="467" t="s">
        <v>1190</v>
      </c>
      <c r="D10" s="468">
        <v>672866.60248999996</v>
      </c>
      <c r="E10" s="468">
        <v>936556.85838999995</v>
      </c>
      <c r="F10" s="468">
        <v>80.88</v>
      </c>
      <c r="G10" s="468">
        <v>1430389.95129</v>
      </c>
      <c r="H10" s="469">
        <v>2E-3</v>
      </c>
      <c r="I10" s="468">
        <v>146</v>
      </c>
      <c r="J10" s="469">
        <v>0.37030000000000002</v>
      </c>
      <c r="K10" s="468">
        <v>2</v>
      </c>
      <c r="L10" s="468">
        <v>479448.55578</v>
      </c>
      <c r="M10" s="470">
        <v>0.33518730703302857</v>
      </c>
      <c r="N10" s="468">
        <v>1059.3133300000002</v>
      </c>
      <c r="O10" s="468">
        <v>-396.40232000000003</v>
      </c>
      <c r="Q10" s="91"/>
      <c r="R10" s="91"/>
      <c r="S10" s="91"/>
      <c r="T10" s="91"/>
      <c r="U10" s="91"/>
      <c r="V10" s="91"/>
      <c r="W10" s="91"/>
      <c r="X10" s="91"/>
      <c r="Y10" s="91"/>
      <c r="Z10" s="91"/>
      <c r="AA10" s="91"/>
      <c r="AB10" s="91"/>
      <c r="AC10" s="91"/>
      <c r="AD10" s="91"/>
      <c r="AE10" s="91"/>
      <c r="AF10" s="91"/>
    </row>
    <row r="11" spans="1:32" s="455" customFormat="1" ht="20.100000000000001" customHeight="1">
      <c r="B11" s="466"/>
      <c r="C11" s="467" t="s">
        <v>1191</v>
      </c>
      <c r="D11" s="468">
        <v>474085.79608</v>
      </c>
      <c r="E11" s="468">
        <v>329620.26210000005</v>
      </c>
      <c r="F11" s="468">
        <v>77.400000000000006</v>
      </c>
      <c r="G11" s="468">
        <v>807020.86547000008</v>
      </c>
      <c r="H11" s="469">
        <v>3.8E-3</v>
      </c>
      <c r="I11" s="468">
        <v>167</v>
      </c>
      <c r="J11" s="469">
        <v>0.41699999999999998</v>
      </c>
      <c r="K11" s="468">
        <v>2</v>
      </c>
      <c r="L11" s="468">
        <v>438972.71383999998</v>
      </c>
      <c r="M11" s="470">
        <v>0.54394221094190309</v>
      </c>
      <c r="N11" s="468">
        <v>1280.2221399999999</v>
      </c>
      <c r="O11" s="468">
        <v>-469.20697999999999</v>
      </c>
      <c r="Q11" s="91"/>
      <c r="R11" s="91"/>
      <c r="S11" s="91"/>
      <c r="T11" s="91"/>
      <c r="U11" s="91"/>
      <c r="V11" s="91"/>
      <c r="W11" s="91"/>
      <c r="X11" s="91"/>
      <c r="Y11" s="91"/>
      <c r="Z11" s="91"/>
      <c r="AA11" s="91"/>
      <c r="AB11" s="91"/>
      <c r="AC11" s="91"/>
      <c r="AD11" s="91"/>
      <c r="AE11" s="91"/>
      <c r="AF11" s="91"/>
    </row>
    <row r="12" spans="1:32" s="455" customFormat="1" ht="20.100000000000001" customHeight="1">
      <c r="B12" s="466"/>
      <c r="C12" s="467" t="s">
        <v>1192</v>
      </c>
      <c r="D12" s="468">
        <v>950120.08405999991</v>
      </c>
      <c r="E12" s="468">
        <v>850556.25487000006</v>
      </c>
      <c r="F12" s="468">
        <v>79.55</v>
      </c>
      <c r="G12" s="468">
        <v>1668811.3218399999</v>
      </c>
      <c r="H12" s="469">
        <v>7.0000000000000001E-3</v>
      </c>
      <c r="I12" s="468">
        <v>220</v>
      </c>
      <c r="J12" s="469">
        <v>0.40329999999999999</v>
      </c>
      <c r="K12" s="468">
        <v>3</v>
      </c>
      <c r="L12" s="468">
        <v>1341421.1207099999</v>
      </c>
      <c r="M12" s="470">
        <v>0.8038183245491014</v>
      </c>
      <c r="N12" s="468">
        <v>4687.6944699999995</v>
      </c>
      <c r="O12" s="468">
        <v>-2067.17778</v>
      </c>
      <c r="Q12" s="91"/>
      <c r="R12" s="91"/>
      <c r="S12" s="91"/>
      <c r="T12" s="91"/>
      <c r="U12" s="91"/>
      <c r="V12" s="91"/>
      <c r="W12" s="91"/>
      <c r="X12" s="91"/>
      <c r="Y12" s="91"/>
      <c r="Z12" s="91"/>
      <c r="AA12" s="91"/>
      <c r="AB12" s="91"/>
      <c r="AC12" s="91"/>
      <c r="AD12" s="91"/>
      <c r="AE12" s="91"/>
      <c r="AF12" s="91"/>
    </row>
    <row r="13" spans="1:32" s="455" customFormat="1" ht="20.100000000000001" customHeight="1">
      <c r="B13" s="466"/>
      <c r="C13" s="467" t="s">
        <v>1193</v>
      </c>
      <c r="D13" s="468">
        <v>1323858.3637899999</v>
      </c>
      <c r="E13" s="468">
        <v>829260.29334000009</v>
      </c>
      <c r="F13" s="468">
        <v>65.7</v>
      </c>
      <c r="G13" s="468">
        <v>1924287.9906199998</v>
      </c>
      <c r="H13" s="469">
        <v>1.78E-2</v>
      </c>
      <c r="I13" s="468">
        <v>446</v>
      </c>
      <c r="J13" s="469">
        <v>0.38579999999999998</v>
      </c>
      <c r="K13" s="468">
        <v>3</v>
      </c>
      <c r="L13" s="468">
        <v>2005938.46025</v>
      </c>
      <c r="M13" s="470">
        <v>1.0424315227388041</v>
      </c>
      <c r="N13" s="468">
        <v>13041.56236</v>
      </c>
      <c r="O13" s="468">
        <v>-7815.8722500000003</v>
      </c>
      <c r="Q13" s="91"/>
      <c r="R13" s="91"/>
      <c r="S13" s="91"/>
      <c r="T13" s="91"/>
      <c r="U13" s="91"/>
      <c r="V13" s="91"/>
      <c r="W13" s="91"/>
      <c r="X13" s="91"/>
      <c r="Y13" s="91"/>
      <c r="Z13" s="91"/>
      <c r="AA13" s="91"/>
      <c r="AB13" s="91"/>
      <c r="AC13" s="91"/>
      <c r="AD13" s="91"/>
      <c r="AE13" s="91"/>
      <c r="AF13" s="91"/>
    </row>
    <row r="14" spans="1:32" s="454" customFormat="1" ht="20.100000000000001" customHeight="1">
      <c r="B14" s="463"/>
      <c r="C14" s="464" t="s">
        <v>1203</v>
      </c>
      <c r="D14" s="451">
        <v>645180.99642999994</v>
      </c>
      <c r="E14" s="451">
        <v>367103.42456999997</v>
      </c>
      <c r="F14" s="451">
        <v>74.900000000000006</v>
      </c>
      <c r="G14" s="451">
        <v>945425.20825000003</v>
      </c>
      <c r="H14" s="440">
        <v>1.2800000000000001E-2</v>
      </c>
      <c r="I14" s="451">
        <v>209</v>
      </c>
      <c r="J14" s="440">
        <v>0.4042</v>
      </c>
      <c r="K14" s="451">
        <v>3</v>
      </c>
      <c r="L14" s="451">
        <v>976345.11514000001</v>
      </c>
      <c r="M14" s="465">
        <v>1.0327047624922476</v>
      </c>
      <c r="N14" s="451">
        <v>4901.2463200000002</v>
      </c>
      <c r="O14" s="451">
        <v>-2835.9916400000002</v>
      </c>
      <c r="Q14" s="91"/>
      <c r="R14" s="91"/>
      <c r="S14" s="91"/>
      <c r="T14" s="91"/>
      <c r="U14" s="91"/>
      <c r="V14" s="91"/>
      <c r="W14" s="91"/>
      <c r="X14" s="91"/>
      <c r="Y14" s="91"/>
      <c r="Z14" s="91"/>
      <c r="AA14" s="91"/>
      <c r="AB14" s="91"/>
      <c r="AC14" s="91"/>
      <c r="AD14" s="91"/>
      <c r="AE14" s="91"/>
      <c r="AF14" s="91"/>
    </row>
    <row r="15" spans="1:32" s="454" customFormat="1" ht="20.100000000000001" customHeight="1">
      <c r="B15" s="463"/>
      <c r="C15" s="464" t="s">
        <v>1204</v>
      </c>
      <c r="D15" s="451">
        <v>678677.36736000003</v>
      </c>
      <c r="E15" s="451">
        <v>462156.86877</v>
      </c>
      <c r="F15" s="451">
        <v>58.39</v>
      </c>
      <c r="G15" s="451">
        <v>978862.78237000003</v>
      </c>
      <c r="H15" s="440">
        <v>2.2599999999999999E-2</v>
      </c>
      <c r="I15" s="451">
        <v>237</v>
      </c>
      <c r="J15" s="440">
        <v>0.36809999999999998</v>
      </c>
      <c r="K15" s="451">
        <v>3</v>
      </c>
      <c r="L15" s="451">
        <v>1029593.34512</v>
      </c>
      <c r="M15" s="465">
        <v>1.0518260206268872</v>
      </c>
      <c r="N15" s="451">
        <v>8140.3160399999997</v>
      </c>
      <c r="O15" s="451">
        <v>-4979.8806100000002</v>
      </c>
      <c r="Q15" s="91"/>
      <c r="R15" s="91"/>
      <c r="S15" s="91"/>
      <c r="T15" s="91"/>
      <c r="U15" s="91"/>
      <c r="V15" s="91"/>
      <c r="W15" s="91"/>
      <c r="X15" s="91"/>
      <c r="Y15" s="91"/>
      <c r="Z15" s="91"/>
      <c r="AA15" s="91"/>
      <c r="AB15" s="91"/>
      <c r="AC15" s="91"/>
      <c r="AD15" s="91"/>
      <c r="AE15" s="91"/>
      <c r="AF15" s="91"/>
    </row>
    <row r="16" spans="1:32" s="455" customFormat="1" ht="20.100000000000001" customHeight="1">
      <c r="B16" s="466"/>
      <c r="C16" s="467" t="s">
        <v>1194</v>
      </c>
      <c r="D16" s="468">
        <v>1303095.6194200001</v>
      </c>
      <c r="E16" s="468">
        <v>649364.90785000008</v>
      </c>
      <c r="F16" s="468">
        <v>47.68</v>
      </c>
      <c r="G16" s="468">
        <v>1664238.9932200001</v>
      </c>
      <c r="H16" s="469">
        <v>4.4999999999999998E-2</v>
      </c>
      <c r="I16" s="468">
        <v>639</v>
      </c>
      <c r="J16" s="469">
        <v>0.34860000000000002</v>
      </c>
      <c r="K16" s="468">
        <v>2</v>
      </c>
      <c r="L16" s="468">
        <v>1966660.0925699999</v>
      </c>
      <c r="M16" s="470">
        <v>1.1817173498410045</v>
      </c>
      <c r="N16" s="468">
        <v>26359.955399999999</v>
      </c>
      <c r="O16" s="468">
        <v>-21665.028910000001</v>
      </c>
      <c r="Q16" s="91"/>
      <c r="R16" s="91"/>
      <c r="S16" s="91"/>
      <c r="T16" s="91"/>
      <c r="U16" s="91"/>
      <c r="V16" s="91"/>
      <c r="W16" s="91"/>
      <c r="X16" s="91"/>
      <c r="Y16" s="91"/>
      <c r="Z16" s="91"/>
      <c r="AA16" s="91"/>
      <c r="AB16" s="91"/>
      <c r="AC16" s="91"/>
      <c r="AD16" s="91"/>
      <c r="AE16" s="91"/>
      <c r="AF16" s="91"/>
    </row>
    <row r="17" spans="2:32" s="454" customFormat="1" ht="20.100000000000001" customHeight="1">
      <c r="B17" s="463"/>
      <c r="C17" s="464" t="s">
        <v>1205</v>
      </c>
      <c r="D17" s="451">
        <v>959341.41917000001</v>
      </c>
      <c r="E17" s="451">
        <v>363983.91606000002</v>
      </c>
      <c r="F17" s="451">
        <v>53.77</v>
      </c>
      <c r="G17" s="451">
        <v>1201846.13708</v>
      </c>
      <c r="H17" s="440">
        <v>3.6299999999999999E-2</v>
      </c>
      <c r="I17" s="451">
        <v>352</v>
      </c>
      <c r="J17" s="440">
        <v>0.34139999999999998</v>
      </c>
      <c r="K17" s="451">
        <v>2</v>
      </c>
      <c r="L17" s="451">
        <v>1306001.2275399999</v>
      </c>
      <c r="M17" s="465">
        <v>1.0866625828769185</v>
      </c>
      <c r="N17" s="451">
        <v>14908.60728</v>
      </c>
      <c r="O17" s="451">
        <v>-13942.62016</v>
      </c>
      <c r="Q17" s="91"/>
      <c r="R17" s="91"/>
      <c r="S17" s="91"/>
      <c r="T17" s="91"/>
      <c r="U17" s="91"/>
      <c r="V17" s="91"/>
      <c r="W17" s="91"/>
      <c r="X17" s="91"/>
      <c r="Y17" s="91"/>
      <c r="Z17" s="91"/>
      <c r="AA17" s="91"/>
      <c r="AB17" s="91"/>
      <c r="AC17" s="91"/>
      <c r="AD17" s="91"/>
      <c r="AE17" s="91"/>
      <c r="AF17" s="91"/>
    </row>
    <row r="18" spans="2:32" s="454" customFormat="1" ht="20.100000000000001" customHeight="1">
      <c r="B18" s="463"/>
      <c r="C18" s="464" t="s">
        <v>1206</v>
      </c>
      <c r="D18" s="451">
        <v>343754.20024999999</v>
      </c>
      <c r="E18" s="451">
        <v>285380.99179</v>
      </c>
      <c r="F18" s="451">
        <v>39.909999999999997</v>
      </c>
      <c r="G18" s="451">
        <v>462392.85613999999</v>
      </c>
      <c r="H18" s="440">
        <v>6.7699999999999996E-2</v>
      </c>
      <c r="I18" s="451">
        <v>287</v>
      </c>
      <c r="J18" s="440">
        <v>0.36720000000000003</v>
      </c>
      <c r="K18" s="451">
        <v>3</v>
      </c>
      <c r="L18" s="451">
        <v>660658.86502999999</v>
      </c>
      <c r="M18" s="465">
        <v>1.4287825952699633</v>
      </c>
      <c r="N18" s="451">
        <v>11451.348119999999</v>
      </c>
      <c r="O18" s="451">
        <v>-7722.4087499999996</v>
      </c>
      <c r="Q18" s="91"/>
      <c r="R18" s="91"/>
      <c r="S18" s="91"/>
      <c r="T18" s="91"/>
      <c r="U18" s="91"/>
      <c r="V18" s="91"/>
      <c r="W18" s="91"/>
      <c r="X18" s="91"/>
      <c r="Y18" s="91"/>
      <c r="Z18" s="91"/>
      <c r="AA18" s="91"/>
      <c r="AB18" s="91"/>
      <c r="AC18" s="91"/>
      <c r="AD18" s="91"/>
      <c r="AE18" s="91"/>
      <c r="AF18" s="91"/>
    </row>
    <row r="19" spans="2:32" s="455" customFormat="1" ht="20.100000000000001" customHeight="1">
      <c r="B19" s="466"/>
      <c r="C19" s="467" t="s">
        <v>1195</v>
      </c>
      <c r="D19" s="468">
        <v>470518.91529000003</v>
      </c>
      <c r="E19" s="468">
        <v>192289.45315000002</v>
      </c>
      <c r="F19" s="468">
        <v>45.88</v>
      </c>
      <c r="G19" s="468">
        <v>558928.10052999994</v>
      </c>
      <c r="H19" s="469">
        <v>0.11700000000000001</v>
      </c>
      <c r="I19" s="468">
        <v>224</v>
      </c>
      <c r="J19" s="469">
        <v>0.29110000000000003</v>
      </c>
      <c r="K19" s="468">
        <v>3</v>
      </c>
      <c r="L19" s="468">
        <v>802467.25514999998</v>
      </c>
      <c r="M19" s="470">
        <v>1.4357253721705272</v>
      </c>
      <c r="N19" s="468">
        <v>19147.72118</v>
      </c>
      <c r="O19" s="468">
        <v>-39812.186869999998</v>
      </c>
      <c r="Q19" s="91"/>
      <c r="R19" s="91"/>
      <c r="S19" s="91"/>
      <c r="T19" s="91"/>
      <c r="U19" s="91"/>
      <c r="V19" s="91"/>
      <c r="W19" s="91"/>
      <c r="X19" s="91"/>
      <c r="Y19" s="91"/>
      <c r="Z19" s="91"/>
      <c r="AA19" s="91"/>
      <c r="AB19" s="91"/>
      <c r="AC19" s="91"/>
      <c r="AD19" s="91"/>
      <c r="AE19" s="91"/>
      <c r="AF19" s="91"/>
    </row>
    <row r="20" spans="2:32" s="454" customFormat="1" ht="20.100000000000001" customHeight="1">
      <c r="B20" s="463"/>
      <c r="C20" s="464" t="s">
        <v>1207</v>
      </c>
      <c r="D20" s="451">
        <v>470487.00063999998</v>
      </c>
      <c r="E20" s="451">
        <v>186148.89927000002</v>
      </c>
      <c r="F20" s="451">
        <v>45.9</v>
      </c>
      <c r="G20" s="451">
        <v>556121.86800000002</v>
      </c>
      <c r="H20" s="440">
        <v>0.115</v>
      </c>
      <c r="I20" s="451">
        <v>198</v>
      </c>
      <c r="J20" s="440">
        <v>0.29060000000000002</v>
      </c>
      <c r="K20" s="451">
        <v>3</v>
      </c>
      <c r="L20" s="451">
        <v>796970.90847999998</v>
      </c>
      <c r="M20" s="465">
        <v>1.433086800463671</v>
      </c>
      <c r="N20" s="451">
        <v>18571.906070000001</v>
      </c>
      <c r="O20" s="451">
        <v>-39712.418659999996</v>
      </c>
      <c r="Q20" s="91"/>
      <c r="R20" s="91"/>
      <c r="S20" s="91"/>
      <c r="T20" s="91"/>
      <c r="U20" s="91"/>
      <c r="V20" s="91"/>
      <c r="W20" s="91"/>
      <c r="X20" s="91"/>
      <c r="Y20" s="91"/>
      <c r="Z20" s="91"/>
      <c r="AA20" s="91"/>
      <c r="AB20" s="91"/>
      <c r="AC20" s="91"/>
      <c r="AD20" s="91"/>
      <c r="AE20" s="91"/>
      <c r="AF20" s="91"/>
    </row>
    <row r="21" spans="2:32" s="454" customFormat="1" ht="20.100000000000001" customHeight="1">
      <c r="B21" s="463"/>
      <c r="C21" s="464" t="s">
        <v>1208</v>
      </c>
      <c r="D21" s="451">
        <v>0</v>
      </c>
      <c r="E21" s="451">
        <v>0</v>
      </c>
      <c r="F21" s="451">
        <v>0</v>
      </c>
      <c r="G21" s="451">
        <v>0</v>
      </c>
      <c r="H21" s="440">
        <v>0</v>
      </c>
      <c r="I21" s="451">
        <v>0</v>
      </c>
      <c r="J21" s="440">
        <v>0</v>
      </c>
      <c r="K21" s="451">
        <v>0</v>
      </c>
      <c r="L21" s="451">
        <v>0</v>
      </c>
      <c r="M21" s="465"/>
      <c r="N21" s="451">
        <v>0</v>
      </c>
      <c r="O21" s="451">
        <v>0</v>
      </c>
      <c r="Q21" s="91"/>
      <c r="R21" s="91"/>
      <c r="S21" s="91"/>
      <c r="T21" s="91"/>
      <c r="U21" s="91"/>
      <c r="V21" s="91"/>
      <c r="W21" s="91"/>
      <c r="X21" s="91"/>
      <c r="Y21" s="91"/>
      <c r="Z21" s="91"/>
      <c r="AA21" s="91"/>
      <c r="AB21" s="91"/>
      <c r="AC21" s="91"/>
      <c r="AD21" s="91"/>
      <c r="AE21" s="91"/>
      <c r="AF21" s="91"/>
    </row>
    <row r="22" spans="2:32" s="454" customFormat="1" ht="20.100000000000001" customHeight="1">
      <c r="B22" s="463"/>
      <c r="C22" s="464" t="s">
        <v>1209</v>
      </c>
      <c r="D22" s="451">
        <v>31.914650000000002</v>
      </c>
      <c r="E22" s="451">
        <v>6140.5538899999992</v>
      </c>
      <c r="F22" s="451">
        <v>45.18</v>
      </c>
      <c r="G22" s="451">
        <v>2806.2325299999998</v>
      </c>
      <c r="H22" s="440">
        <v>0.52459999999999996</v>
      </c>
      <c r="I22" s="451">
        <v>26</v>
      </c>
      <c r="J22" s="440">
        <v>0.39529999999999998</v>
      </c>
      <c r="K22" s="451">
        <v>3</v>
      </c>
      <c r="L22" s="451">
        <v>5496.3466799999997</v>
      </c>
      <c r="M22" s="465">
        <v>1.9586212550960629</v>
      </c>
      <c r="N22" s="451">
        <v>575.81511</v>
      </c>
      <c r="O22" s="451">
        <v>-99.76821000000001</v>
      </c>
      <c r="Q22" s="91"/>
      <c r="R22" s="91"/>
      <c r="S22" s="91"/>
      <c r="T22" s="91"/>
      <c r="U22" s="91"/>
      <c r="V22" s="91"/>
      <c r="W22" s="91"/>
      <c r="X22" s="91"/>
      <c r="Y22" s="91"/>
      <c r="Z22" s="91"/>
      <c r="AA22" s="91"/>
      <c r="AB22" s="91"/>
      <c r="AC22" s="91"/>
      <c r="AD22" s="91"/>
      <c r="AE22" s="91"/>
      <c r="AF22" s="91"/>
    </row>
    <row r="23" spans="2:32" s="455" customFormat="1" ht="20.100000000000001" customHeight="1">
      <c r="B23" s="471"/>
      <c r="C23" s="472" t="s">
        <v>1196</v>
      </c>
      <c r="D23" s="473">
        <v>885812.63924000005</v>
      </c>
      <c r="E23" s="473">
        <v>105341.56259</v>
      </c>
      <c r="F23" s="473">
        <v>30.54</v>
      </c>
      <c r="G23" s="473">
        <v>917986.08385000005</v>
      </c>
      <c r="H23" s="474">
        <v>1</v>
      </c>
      <c r="I23" s="473">
        <v>93</v>
      </c>
      <c r="J23" s="474">
        <v>0.71789999999999998</v>
      </c>
      <c r="K23" s="473">
        <v>3</v>
      </c>
      <c r="L23" s="473">
        <v>91976.727540000007</v>
      </c>
      <c r="M23" s="475">
        <v>0.10019403252198876</v>
      </c>
      <c r="N23" s="473">
        <v>659188.16027999995</v>
      </c>
      <c r="O23" s="473">
        <v>-672356.97245</v>
      </c>
      <c r="Q23" s="91"/>
      <c r="R23" s="91"/>
      <c r="S23" s="91"/>
      <c r="T23" s="91"/>
      <c r="U23" s="91"/>
      <c r="V23" s="91"/>
      <c r="W23" s="91"/>
      <c r="X23" s="91"/>
      <c r="Y23" s="91"/>
      <c r="Z23" s="91"/>
      <c r="AA23" s="91"/>
      <c r="AB23" s="91"/>
      <c r="AC23" s="91"/>
      <c r="AD23" s="91"/>
      <c r="AE23" s="91"/>
      <c r="AF23" s="91"/>
    </row>
    <row r="24" spans="2:32" s="454" customFormat="1" ht="20.100000000000001" customHeight="1" thickBot="1">
      <c r="B24" s="1047" t="s">
        <v>1197</v>
      </c>
      <c r="C24" s="1047"/>
      <c r="D24" s="476">
        <v>6080362.9003999997</v>
      </c>
      <c r="E24" s="476">
        <v>4003798.8815100002</v>
      </c>
      <c r="F24" s="477"/>
      <c r="G24" s="476">
        <v>9065258.9497400001</v>
      </c>
      <c r="H24" s="477"/>
      <c r="I24" s="476">
        <v>1941</v>
      </c>
      <c r="J24" s="477"/>
      <c r="K24" s="477"/>
      <c r="L24" s="476">
        <v>7138016.3781099999</v>
      </c>
      <c r="M24" s="478">
        <v>0.78740347271764644</v>
      </c>
      <c r="N24" s="476">
        <v>724784.86959000002</v>
      </c>
      <c r="O24" s="476">
        <v>-744586.81640999997</v>
      </c>
      <c r="Q24" s="91"/>
      <c r="R24" s="91"/>
      <c r="S24" s="91"/>
      <c r="T24" s="91"/>
      <c r="U24" s="91"/>
      <c r="V24" s="91"/>
      <c r="W24" s="91"/>
      <c r="X24" s="91"/>
      <c r="Y24" s="91"/>
      <c r="Z24" s="91"/>
      <c r="AA24" s="91"/>
      <c r="AB24" s="91"/>
      <c r="AC24" s="91"/>
      <c r="AD24" s="91"/>
      <c r="AE24" s="91"/>
      <c r="AF24" s="91"/>
    </row>
    <row r="25" spans="2:32" s="454" customFormat="1" ht="20.100000000000001" customHeight="1">
      <c r="B25" s="1045" t="s">
        <v>1210</v>
      </c>
      <c r="C25" s="1045"/>
      <c r="D25" s="1045"/>
      <c r="E25" s="1045"/>
      <c r="F25" s="457"/>
      <c r="G25" s="457"/>
      <c r="H25" s="457"/>
      <c r="I25" s="457"/>
      <c r="J25" s="457"/>
      <c r="K25" s="457"/>
      <c r="L25" s="457"/>
      <c r="M25" s="457"/>
      <c r="N25" s="457"/>
      <c r="O25" s="457"/>
      <c r="Q25" s="91"/>
      <c r="R25" s="91"/>
      <c r="S25" s="91"/>
      <c r="T25" s="91"/>
      <c r="U25" s="91"/>
      <c r="V25" s="91"/>
      <c r="W25" s="91"/>
      <c r="X25" s="91"/>
      <c r="Y25" s="91"/>
      <c r="Z25" s="91"/>
      <c r="AA25" s="91"/>
      <c r="AB25" s="91"/>
      <c r="AC25" s="91"/>
      <c r="AD25" s="91"/>
      <c r="AE25" s="91"/>
      <c r="AF25" s="91"/>
    </row>
    <row r="26" spans="2:32" s="454" customFormat="1" ht="20.100000000000001" customHeight="1">
      <c r="B26" s="458"/>
      <c r="C26" s="459" t="s">
        <v>1189</v>
      </c>
      <c r="D26" s="460">
        <v>9726.6527699999988</v>
      </c>
      <c r="E26" s="460">
        <v>3863.6674900000003</v>
      </c>
      <c r="F26" s="460">
        <v>65.08</v>
      </c>
      <c r="G26" s="460">
        <v>12241.13876</v>
      </c>
      <c r="H26" s="461">
        <v>1E-3</v>
      </c>
      <c r="I26" s="460">
        <v>96</v>
      </c>
      <c r="J26" s="461">
        <v>0.3513</v>
      </c>
      <c r="K26" s="460">
        <v>3</v>
      </c>
      <c r="L26" s="460">
        <v>2056.77511</v>
      </c>
      <c r="M26" s="462">
        <v>0.16802155014538861</v>
      </c>
      <c r="N26" s="460">
        <v>4.2708199999999996</v>
      </c>
      <c r="O26" s="460">
        <v>-10.73934</v>
      </c>
      <c r="Q26" s="91"/>
      <c r="R26" s="91"/>
      <c r="S26" s="91"/>
      <c r="T26" s="91"/>
      <c r="U26" s="91"/>
      <c r="V26" s="91"/>
      <c r="W26" s="91"/>
      <c r="X26" s="91"/>
      <c r="Y26" s="91"/>
      <c r="Z26" s="91"/>
      <c r="AA26" s="91"/>
      <c r="AB26" s="91"/>
      <c r="AC26" s="91"/>
      <c r="AD26" s="91"/>
      <c r="AE26" s="91"/>
      <c r="AF26" s="91"/>
    </row>
    <row r="27" spans="2:32" s="454" customFormat="1" ht="20.100000000000001" customHeight="1">
      <c r="B27" s="463"/>
      <c r="C27" s="464" t="s">
        <v>1201</v>
      </c>
      <c r="D27" s="451">
        <v>13.842129999999999</v>
      </c>
      <c r="E27" s="451">
        <v>254</v>
      </c>
      <c r="F27" s="451">
        <v>49.04</v>
      </c>
      <c r="G27" s="451">
        <v>138.41532999999998</v>
      </c>
      <c r="H27" s="440">
        <v>5.0000000000000001E-4</v>
      </c>
      <c r="I27" s="451">
        <v>2</v>
      </c>
      <c r="J27" s="440">
        <v>0.42470000000000002</v>
      </c>
      <c r="K27" s="451">
        <v>1</v>
      </c>
      <c r="L27" s="451">
        <v>9.6365400000000001</v>
      </c>
      <c r="M27" s="465">
        <v>6.9620467617279108E-2</v>
      </c>
      <c r="N27" s="451">
        <v>2.9389999999999999E-2</v>
      </c>
      <c r="O27" s="451">
        <v>-9.3879999999999991E-2</v>
      </c>
      <c r="Q27" s="91"/>
      <c r="R27" s="91"/>
      <c r="S27" s="91"/>
      <c r="T27" s="91"/>
      <c r="U27" s="91"/>
      <c r="V27" s="91"/>
      <c r="W27" s="91"/>
      <c r="X27" s="91"/>
      <c r="Y27" s="91"/>
      <c r="Z27" s="91"/>
      <c r="AA27" s="91"/>
      <c r="AB27" s="91"/>
      <c r="AC27" s="91"/>
      <c r="AD27" s="91"/>
      <c r="AE27" s="91"/>
      <c r="AF27" s="91"/>
    </row>
    <row r="28" spans="2:32" s="454" customFormat="1" ht="20.100000000000001" customHeight="1">
      <c r="B28" s="463"/>
      <c r="C28" s="464" t="s">
        <v>1202</v>
      </c>
      <c r="D28" s="451">
        <v>9712.8106399999997</v>
      </c>
      <c r="E28" s="451">
        <v>3609.6674900000003</v>
      </c>
      <c r="F28" s="451">
        <v>66.209999999999994</v>
      </c>
      <c r="G28" s="451">
        <v>12102.72343</v>
      </c>
      <c r="H28" s="440">
        <v>1E-3</v>
      </c>
      <c r="I28" s="451">
        <v>94</v>
      </c>
      <c r="J28" s="440">
        <v>0.35049999999999998</v>
      </c>
      <c r="K28" s="451">
        <v>3</v>
      </c>
      <c r="L28" s="451">
        <v>2047.1385700000001</v>
      </c>
      <c r="M28" s="465">
        <v>0.16914693472426148</v>
      </c>
      <c r="N28" s="451">
        <v>4.2414300000000003</v>
      </c>
      <c r="O28" s="451">
        <v>-10.64546</v>
      </c>
      <c r="Q28" s="91"/>
      <c r="R28" s="91"/>
      <c r="S28" s="91"/>
      <c r="T28" s="91"/>
      <c r="U28" s="91"/>
      <c r="V28" s="91"/>
      <c r="W28" s="91"/>
      <c r="X28" s="91"/>
      <c r="Y28" s="91"/>
      <c r="Z28" s="91"/>
      <c r="AA28" s="91"/>
      <c r="AB28" s="91"/>
      <c r="AC28" s="91"/>
      <c r="AD28" s="91"/>
      <c r="AE28" s="91"/>
      <c r="AF28" s="91"/>
    </row>
    <row r="29" spans="2:32" s="454" customFormat="1" ht="20.100000000000001" customHeight="1">
      <c r="B29" s="466"/>
      <c r="C29" s="467" t="s">
        <v>1190</v>
      </c>
      <c r="D29" s="468">
        <v>68903.722079999992</v>
      </c>
      <c r="E29" s="468">
        <v>110244.98084999999</v>
      </c>
      <c r="F29" s="468">
        <v>72.67</v>
      </c>
      <c r="G29" s="468">
        <v>149024.20405999999</v>
      </c>
      <c r="H29" s="469">
        <v>2E-3</v>
      </c>
      <c r="I29" s="468">
        <v>548</v>
      </c>
      <c r="J29" s="469">
        <v>0.37540000000000001</v>
      </c>
      <c r="K29" s="468">
        <v>2</v>
      </c>
      <c r="L29" s="468">
        <v>30491.548070000001</v>
      </c>
      <c r="M29" s="470">
        <v>0.20460802500057992</v>
      </c>
      <c r="N29" s="468">
        <v>111.8814</v>
      </c>
      <c r="O29" s="468">
        <v>-216.86214000000001</v>
      </c>
      <c r="Q29" s="91"/>
      <c r="R29" s="91"/>
      <c r="S29" s="91"/>
      <c r="T29" s="91"/>
      <c r="U29" s="91"/>
      <c r="V29" s="91"/>
      <c r="W29" s="91"/>
      <c r="X29" s="91"/>
      <c r="Y29" s="91"/>
      <c r="Z29" s="91"/>
      <c r="AA29" s="91"/>
      <c r="AB29" s="91"/>
      <c r="AC29" s="91"/>
      <c r="AD29" s="91"/>
      <c r="AE29" s="91"/>
      <c r="AF29" s="91"/>
    </row>
    <row r="30" spans="2:32" s="454" customFormat="1" ht="20.100000000000001" customHeight="1">
      <c r="B30" s="466"/>
      <c r="C30" s="467" t="s">
        <v>1191</v>
      </c>
      <c r="D30" s="468">
        <v>249348.82006</v>
      </c>
      <c r="E30" s="468">
        <v>229639.43273</v>
      </c>
      <c r="F30" s="468">
        <v>65.86</v>
      </c>
      <c r="G30" s="468">
        <v>400599.17839999998</v>
      </c>
      <c r="H30" s="469">
        <v>4.0000000000000001E-3</v>
      </c>
      <c r="I30" s="468">
        <v>1114</v>
      </c>
      <c r="J30" s="469">
        <v>0.38109999999999999</v>
      </c>
      <c r="K30" s="468">
        <v>2</v>
      </c>
      <c r="L30" s="468">
        <v>137469.31800999999</v>
      </c>
      <c r="M30" s="470">
        <v>0.3431592609826481</v>
      </c>
      <c r="N30" s="468">
        <v>610.68115999999998</v>
      </c>
      <c r="O30" s="468">
        <v>-850.77404000000001</v>
      </c>
      <c r="Q30" s="91"/>
      <c r="R30" s="91"/>
      <c r="S30" s="91"/>
      <c r="T30" s="91"/>
      <c r="U30" s="91"/>
      <c r="V30" s="91"/>
      <c r="W30" s="91"/>
      <c r="X30" s="91"/>
      <c r="Y30" s="91"/>
      <c r="Z30" s="91"/>
      <c r="AA30" s="91"/>
      <c r="AB30" s="91"/>
      <c r="AC30" s="91"/>
      <c r="AD30" s="91"/>
      <c r="AE30" s="91"/>
      <c r="AF30" s="91"/>
    </row>
    <row r="31" spans="2:32" s="454" customFormat="1" ht="20.100000000000001" customHeight="1">
      <c r="B31" s="466"/>
      <c r="C31" s="467" t="s">
        <v>1192</v>
      </c>
      <c r="D31" s="468">
        <v>347140.63029</v>
      </c>
      <c r="E31" s="468">
        <v>272453.61044999998</v>
      </c>
      <c r="F31" s="468">
        <v>60.83</v>
      </c>
      <c r="G31" s="468">
        <v>513258.80080999999</v>
      </c>
      <c r="H31" s="469">
        <v>7.0000000000000001E-3</v>
      </c>
      <c r="I31" s="468">
        <v>1155</v>
      </c>
      <c r="J31" s="469">
        <v>0.38150000000000001</v>
      </c>
      <c r="K31" s="468">
        <v>2</v>
      </c>
      <c r="L31" s="468">
        <v>224247.00427</v>
      </c>
      <c r="M31" s="470">
        <v>0.43690824963177316</v>
      </c>
      <c r="N31" s="468">
        <v>1370.5410900000002</v>
      </c>
      <c r="O31" s="468">
        <v>-1179.51153</v>
      </c>
      <c r="Q31" s="91"/>
      <c r="R31" s="91"/>
      <c r="S31" s="91"/>
      <c r="T31" s="91"/>
      <c r="U31" s="91"/>
      <c r="V31" s="91"/>
      <c r="W31" s="91"/>
      <c r="X31" s="91"/>
      <c r="Y31" s="91"/>
      <c r="Z31" s="91"/>
      <c r="AA31" s="91"/>
      <c r="AB31" s="91"/>
      <c r="AC31" s="91"/>
      <c r="AD31" s="91"/>
      <c r="AE31" s="91"/>
      <c r="AF31" s="91"/>
    </row>
    <row r="32" spans="2:32" s="454" customFormat="1" ht="20.100000000000001" customHeight="1">
      <c r="B32" s="466"/>
      <c r="C32" s="467" t="s">
        <v>1193</v>
      </c>
      <c r="D32" s="468">
        <v>736885.88019000005</v>
      </c>
      <c r="E32" s="468">
        <v>419167.98376999999</v>
      </c>
      <c r="F32" s="468">
        <v>54.15</v>
      </c>
      <c r="G32" s="468">
        <v>985462.64662000001</v>
      </c>
      <c r="H32" s="469">
        <v>1.77E-2</v>
      </c>
      <c r="I32" s="468">
        <v>2272</v>
      </c>
      <c r="J32" s="469">
        <v>0.38429999999999997</v>
      </c>
      <c r="K32" s="468">
        <v>2</v>
      </c>
      <c r="L32" s="468">
        <v>602704.36057000002</v>
      </c>
      <c r="M32" s="470">
        <v>0.61159533812589673</v>
      </c>
      <c r="N32" s="468">
        <v>6731.1637799999999</v>
      </c>
      <c r="O32" s="468">
        <v>-6586.9814200000001</v>
      </c>
      <c r="Q32" s="91"/>
      <c r="R32" s="91"/>
      <c r="S32" s="91"/>
      <c r="T32" s="91"/>
      <c r="U32" s="91"/>
      <c r="V32" s="91"/>
      <c r="W32" s="91"/>
      <c r="X32" s="91"/>
      <c r="Y32" s="91"/>
      <c r="Z32" s="91"/>
      <c r="AA32" s="91"/>
      <c r="AB32" s="91"/>
      <c r="AC32" s="91"/>
      <c r="AD32" s="91"/>
      <c r="AE32" s="91"/>
      <c r="AF32" s="91"/>
    </row>
    <row r="33" spans="2:32" s="454" customFormat="1" ht="20.100000000000001" customHeight="1">
      <c r="B33" s="463"/>
      <c r="C33" s="464" t="s">
        <v>1203</v>
      </c>
      <c r="D33" s="451">
        <v>359253.59766999999</v>
      </c>
      <c r="E33" s="451">
        <v>209704.85889999999</v>
      </c>
      <c r="F33" s="451">
        <v>60.18</v>
      </c>
      <c r="G33" s="451">
        <v>487490.08755</v>
      </c>
      <c r="H33" s="440">
        <v>1.2999999999999999E-2</v>
      </c>
      <c r="I33" s="451">
        <v>1217</v>
      </c>
      <c r="J33" s="440">
        <v>0.38240000000000002</v>
      </c>
      <c r="K33" s="451">
        <v>2</v>
      </c>
      <c r="L33" s="451">
        <v>270597.39373000001</v>
      </c>
      <c r="M33" s="465">
        <v>0.55508286351001113</v>
      </c>
      <c r="N33" s="451">
        <v>2418.6706600000002</v>
      </c>
      <c r="O33" s="451">
        <v>-2303.7827400000001</v>
      </c>
      <c r="Q33" s="91"/>
      <c r="R33" s="91"/>
      <c r="S33" s="91"/>
      <c r="T33" s="91"/>
      <c r="U33" s="91"/>
      <c r="V33" s="91"/>
      <c r="W33" s="91"/>
      <c r="X33" s="91"/>
      <c r="Y33" s="91"/>
      <c r="Z33" s="91"/>
      <c r="AA33" s="91"/>
      <c r="AB33" s="91"/>
      <c r="AC33" s="91"/>
      <c r="AD33" s="91"/>
      <c r="AE33" s="91"/>
      <c r="AF33" s="91"/>
    </row>
    <row r="34" spans="2:32" s="454" customFormat="1" ht="20.100000000000001" customHeight="1">
      <c r="B34" s="463"/>
      <c r="C34" s="464" t="s">
        <v>1204</v>
      </c>
      <c r="D34" s="451">
        <v>377632.28252000001</v>
      </c>
      <c r="E34" s="451">
        <v>209463.12487</v>
      </c>
      <c r="F34" s="451">
        <v>48.1</v>
      </c>
      <c r="G34" s="451">
        <v>497972.55907000002</v>
      </c>
      <c r="H34" s="440">
        <v>2.24E-2</v>
      </c>
      <c r="I34" s="451">
        <v>1055</v>
      </c>
      <c r="J34" s="440">
        <v>0.38629999999999998</v>
      </c>
      <c r="K34" s="451">
        <v>2</v>
      </c>
      <c r="L34" s="451">
        <v>332106.96685000003</v>
      </c>
      <c r="M34" s="465">
        <v>0.66691820824471526</v>
      </c>
      <c r="N34" s="451">
        <v>4312.4931200000001</v>
      </c>
      <c r="O34" s="451">
        <v>-4283.1986799999995</v>
      </c>
      <c r="Q34" s="91"/>
      <c r="R34" s="91"/>
      <c r="S34" s="91"/>
      <c r="T34" s="91"/>
      <c r="U34" s="91"/>
      <c r="V34" s="91"/>
      <c r="W34" s="91"/>
      <c r="X34" s="91"/>
      <c r="Y34" s="91"/>
      <c r="Z34" s="91"/>
      <c r="AA34" s="91"/>
      <c r="AB34" s="91"/>
      <c r="AC34" s="91"/>
      <c r="AD34" s="91"/>
      <c r="AE34" s="91"/>
      <c r="AF34" s="91"/>
    </row>
    <row r="35" spans="2:32" s="454" customFormat="1" ht="20.100000000000001" customHeight="1">
      <c r="B35" s="466"/>
      <c r="C35" s="467" t="s">
        <v>1194</v>
      </c>
      <c r="D35" s="468">
        <v>1334575.87781</v>
      </c>
      <c r="E35" s="468">
        <v>933402.37417999993</v>
      </c>
      <c r="F35" s="468">
        <v>31.96</v>
      </c>
      <c r="G35" s="468">
        <v>1641507.5241700001</v>
      </c>
      <c r="H35" s="469">
        <v>5.2999999999999999E-2</v>
      </c>
      <c r="I35" s="468">
        <v>2425</v>
      </c>
      <c r="J35" s="469">
        <v>0.35730000000000001</v>
      </c>
      <c r="K35" s="468">
        <v>2</v>
      </c>
      <c r="L35" s="468">
        <v>1336057.8412200001</v>
      </c>
      <c r="M35" s="470">
        <v>0.81392124102236729</v>
      </c>
      <c r="N35" s="468">
        <v>31038.18664</v>
      </c>
      <c r="O35" s="468">
        <v>-26618.514569999999</v>
      </c>
      <c r="Q35" s="91"/>
      <c r="R35" s="91"/>
      <c r="S35" s="91"/>
      <c r="T35" s="91"/>
      <c r="U35" s="91"/>
      <c r="V35" s="91"/>
      <c r="W35" s="91"/>
      <c r="X35" s="91"/>
      <c r="Y35" s="91"/>
      <c r="Z35" s="91"/>
      <c r="AA35" s="91"/>
      <c r="AB35" s="91"/>
      <c r="AC35" s="91"/>
      <c r="AD35" s="91"/>
      <c r="AE35" s="91"/>
      <c r="AF35" s="91"/>
    </row>
    <row r="36" spans="2:32" s="454" customFormat="1" ht="20.100000000000001" customHeight="1">
      <c r="B36" s="463"/>
      <c r="C36" s="464" t="s">
        <v>1205</v>
      </c>
      <c r="D36" s="451">
        <v>596502.71398999996</v>
      </c>
      <c r="E36" s="451">
        <v>501385.90577999997</v>
      </c>
      <c r="F36" s="451">
        <v>31.42</v>
      </c>
      <c r="G36" s="451">
        <v>760160.1642</v>
      </c>
      <c r="H36" s="440">
        <v>3.6799999999999999E-2</v>
      </c>
      <c r="I36" s="451">
        <v>961</v>
      </c>
      <c r="J36" s="440">
        <v>0.3599</v>
      </c>
      <c r="K36" s="451">
        <v>2</v>
      </c>
      <c r="L36" s="451">
        <v>571658.21208000008</v>
      </c>
      <c r="M36" s="465">
        <v>0.75202337481288406</v>
      </c>
      <c r="N36" s="451">
        <v>10074.436800000001</v>
      </c>
      <c r="O36" s="451">
        <v>-9586.9985299999989</v>
      </c>
      <c r="Q36" s="91"/>
      <c r="R36" s="91"/>
      <c r="S36" s="91"/>
      <c r="T36" s="91"/>
      <c r="U36" s="91"/>
      <c r="V36" s="91"/>
      <c r="W36" s="91"/>
      <c r="X36" s="91"/>
      <c r="Y36" s="91"/>
      <c r="Z36" s="91"/>
      <c r="AA36" s="91"/>
      <c r="AB36" s="91"/>
      <c r="AC36" s="91"/>
      <c r="AD36" s="91"/>
      <c r="AE36" s="91"/>
      <c r="AF36" s="91"/>
    </row>
    <row r="37" spans="2:32" s="454" customFormat="1" ht="20.100000000000001" customHeight="1">
      <c r="B37" s="463"/>
      <c r="C37" s="464" t="s">
        <v>1206</v>
      </c>
      <c r="D37" s="451">
        <v>738073.16382000002</v>
      </c>
      <c r="E37" s="451">
        <v>432016.46838999999</v>
      </c>
      <c r="F37" s="451">
        <v>32.6</v>
      </c>
      <c r="G37" s="451">
        <v>881347.35996999999</v>
      </c>
      <c r="H37" s="440">
        <v>6.7000000000000004E-2</v>
      </c>
      <c r="I37" s="451">
        <v>1464</v>
      </c>
      <c r="J37" s="440">
        <v>0.35499999999999998</v>
      </c>
      <c r="K37" s="451">
        <v>2</v>
      </c>
      <c r="L37" s="451">
        <v>764399.62913999998</v>
      </c>
      <c r="M37" s="465">
        <v>0.8673080148172444</v>
      </c>
      <c r="N37" s="451">
        <v>20963.74984</v>
      </c>
      <c r="O37" s="451">
        <v>-17031.516039999999</v>
      </c>
      <c r="Q37" s="91"/>
      <c r="R37" s="91"/>
      <c r="S37" s="91"/>
      <c r="T37" s="91"/>
      <c r="U37" s="91"/>
      <c r="V37" s="91"/>
      <c r="W37" s="91"/>
      <c r="X37" s="91"/>
      <c r="Y37" s="91"/>
      <c r="Z37" s="91"/>
      <c r="AA37" s="91"/>
      <c r="AB37" s="91"/>
      <c r="AC37" s="91"/>
      <c r="AD37" s="91"/>
      <c r="AE37" s="91"/>
      <c r="AF37" s="91"/>
    </row>
    <row r="38" spans="2:32" s="454" customFormat="1" ht="20.100000000000001" customHeight="1">
      <c r="B38" s="466"/>
      <c r="C38" s="467" t="s">
        <v>1195</v>
      </c>
      <c r="D38" s="468">
        <v>844199.44189999998</v>
      </c>
      <c r="E38" s="468">
        <v>267498.41924999998</v>
      </c>
      <c r="F38" s="468">
        <v>34.549999999999997</v>
      </c>
      <c r="G38" s="468">
        <v>941641.61340999999</v>
      </c>
      <c r="H38" s="469">
        <v>0.12859999999999999</v>
      </c>
      <c r="I38" s="468">
        <v>2275</v>
      </c>
      <c r="J38" s="469">
        <v>0.34179999999999999</v>
      </c>
      <c r="K38" s="468">
        <v>3</v>
      </c>
      <c r="L38" s="468">
        <v>1014439.6594700001</v>
      </c>
      <c r="M38" s="470">
        <v>1.0773097163753989</v>
      </c>
      <c r="N38" s="468">
        <v>41559.45177</v>
      </c>
      <c r="O38" s="468">
        <v>-50962.044929999996</v>
      </c>
      <c r="Q38" s="91"/>
      <c r="R38" s="91"/>
      <c r="S38" s="91"/>
      <c r="T38" s="91"/>
      <c r="U38" s="91"/>
      <c r="V38" s="91"/>
      <c r="W38" s="91"/>
      <c r="X38" s="91"/>
      <c r="Y38" s="91"/>
      <c r="Z38" s="91"/>
      <c r="AA38" s="91"/>
      <c r="AB38" s="91"/>
      <c r="AC38" s="91"/>
      <c r="AD38" s="91"/>
      <c r="AE38" s="91"/>
      <c r="AF38" s="91"/>
    </row>
    <row r="39" spans="2:32" s="454" customFormat="1" ht="20.100000000000001" customHeight="1">
      <c r="B39" s="463"/>
      <c r="C39" s="464" t="s">
        <v>1207</v>
      </c>
      <c r="D39" s="451">
        <v>811585.28911000001</v>
      </c>
      <c r="E39" s="451">
        <v>259690.84547</v>
      </c>
      <c r="F39" s="451">
        <v>34.74</v>
      </c>
      <c r="G39" s="451">
        <v>906834.23075999995</v>
      </c>
      <c r="H39" s="440">
        <v>0.1144</v>
      </c>
      <c r="I39" s="451">
        <v>2130</v>
      </c>
      <c r="J39" s="440">
        <v>0.34129999999999999</v>
      </c>
      <c r="K39" s="451">
        <v>3</v>
      </c>
      <c r="L39" s="451">
        <v>970862.98586999997</v>
      </c>
      <c r="M39" s="465">
        <v>1.070606901391822</v>
      </c>
      <c r="N39" s="451">
        <v>35405.758049999997</v>
      </c>
      <c r="O39" s="451">
        <v>-43188.522270000001</v>
      </c>
      <c r="Q39" s="91"/>
      <c r="R39" s="91"/>
      <c r="S39" s="91"/>
      <c r="T39" s="91"/>
      <c r="U39" s="91"/>
      <c r="V39" s="91"/>
      <c r="W39" s="91"/>
      <c r="X39" s="91"/>
      <c r="Y39" s="91"/>
      <c r="Z39" s="91"/>
      <c r="AA39" s="91"/>
      <c r="AB39" s="91"/>
      <c r="AC39" s="91"/>
      <c r="AD39" s="91"/>
      <c r="AE39" s="91"/>
      <c r="AF39" s="91"/>
    </row>
    <row r="40" spans="2:32" s="454" customFormat="1" ht="20.100000000000001" customHeight="1">
      <c r="B40" s="463"/>
      <c r="C40" s="464" t="s">
        <v>1208</v>
      </c>
      <c r="D40" s="451">
        <v>0</v>
      </c>
      <c r="E40" s="451">
        <v>0</v>
      </c>
      <c r="F40" s="451">
        <v>0</v>
      </c>
      <c r="G40" s="451">
        <v>0</v>
      </c>
      <c r="H40" s="440">
        <v>0</v>
      </c>
      <c r="I40" s="451">
        <v>0</v>
      </c>
      <c r="J40" s="440">
        <v>0</v>
      </c>
      <c r="K40" s="451">
        <v>0</v>
      </c>
      <c r="L40" s="451">
        <v>0</v>
      </c>
      <c r="M40" s="465"/>
      <c r="N40" s="451">
        <v>0</v>
      </c>
      <c r="O40" s="451">
        <v>0</v>
      </c>
      <c r="Q40" s="91"/>
      <c r="R40" s="91"/>
      <c r="S40" s="91"/>
      <c r="T40" s="91"/>
      <c r="U40" s="91"/>
      <c r="V40" s="91"/>
      <c r="W40" s="91"/>
      <c r="X40" s="91"/>
      <c r="Y40" s="91"/>
      <c r="Z40" s="91"/>
      <c r="AA40" s="91"/>
      <c r="AB40" s="91"/>
      <c r="AC40" s="91"/>
      <c r="AD40" s="91"/>
      <c r="AE40" s="91"/>
      <c r="AF40" s="91"/>
    </row>
    <row r="41" spans="2:32" s="454" customFormat="1" ht="20.100000000000001" customHeight="1">
      <c r="B41" s="463"/>
      <c r="C41" s="464" t="s">
        <v>1209</v>
      </c>
      <c r="D41" s="451">
        <v>32614.15279</v>
      </c>
      <c r="E41" s="451">
        <v>7807.5737800000006</v>
      </c>
      <c r="F41" s="451">
        <v>28.09</v>
      </c>
      <c r="G41" s="451">
        <v>34807.38265</v>
      </c>
      <c r="H41" s="440">
        <v>0.4975</v>
      </c>
      <c r="I41" s="451">
        <v>145</v>
      </c>
      <c r="J41" s="440">
        <v>0.35570000000000002</v>
      </c>
      <c r="K41" s="451">
        <v>4</v>
      </c>
      <c r="L41" s="451">
        <v>43576.673600000002</v>
      </c>
      <c r="M41" s="465">
        <v>1.2519376719065087</v>
      </c>
      <c r="N41" s="451">
        <v>6153.6937199999993</v>
      </c>
      <c r="O41" s="451">
        <v>-7773.5226600000005</v>
      </c>
      <c r="Q41" s="91"/>
      <c r="R41" s="91"/>
      <c r="S41" s="91"/>
      <c r="T41" s="91"/>
      <c r="U41" s="91"/>
      <c r="V41" s="91"/>
      <c r="W41" s="91"/>
      <c r="X41" s="91"/>
      <c r="Y41" s="91"/>
      <c r="Z41" s="91"/>
      <c r="AA41" s="91"/>
      <c r="AB41" s="91"/>
      <c r="AC41" s="91"/>
      <c r="AD41" s="91"/>
      <c r="AE41" s="91"/>
      <c r="AF41" s="91"/>
    </row>
    <row r="42" spans="2:32" s="454" customFormat="1" ht="20.100000000000001" customHeight="1">
      <c r="B42" s="471"/>
      <c r="C42" s="472" t="s">
        <v>1196</v>
      </c>
      <c r="D42" s="473">
        <v>445836.60106000002</v>
      </c>
      <c r="E42" s="473">
        <v>154542.65275000001</v>
      </c>
      <c r="F42" s="473">
        <v>24.54</v>
      </c>
      <c r="G42" s="473">
        <v>483763.08802999998</v>
      </c>
      <c r="H42" s="474">
        <v>1</v>
      </c>
      <c r="I42" s="473">
        <v>622</v>
      </c>
      <c r="J42" s="474">
        <v>0.4612</v>
      </c>
      <c r="K42" s="473">
        <v>4</v>
      </c>
      <c r="L42" s="473">
        <v>220764.01246</v>
      </c>
      <c r="M42" s="475">
        <v>0.45634736903760953</v>
      </c>
      <c r="N42" s="473">
        <v>235991.58763999998</v>
      </c>
      <c r="O42" s="473">
        <v>-266048.57643999998</v>
      </c>
      <c r="Q42" s="91"/>
      <c r="R42" s="91"/>
      <c r="S42" s="91"/>
      <c r="T42" s="91"/>
      <c r="U42" s="91"/>
      <c r="V42" s="91"/>
      <c r="W42" s="91"/>
      <c r="X42" s="91"/>
      <c r="Y42" s="91"/>
      <c r="Z42" s="91"/>
      <c r="AA42" s="91"/>
      <c r="AB42" s="91"/>
      <c r="AC42" s="91"/>
      <c r="AD42" s="91"/>
      <c r="AE42" s="91"/>
      <c r="AF42" s="91"/>
    </row>
    <row r="43" spans="2:32" s="454" customFormat="1" ht="20.100000000000001" customHeight="1" thickBot="1">
      <c r="B43" s="1047" t="s">
        <v>1211</v>
      </c>
      <c r="C43" s="1047"/>
      <c r="D43" s="476">
        <v>4036617.6261600005</v>
      </c>
      <c r="E43" s="476">
        <v>2390813.1214699997</v>
      </c>
      <c r="F43" s="477"/>
      <c r="G43" s="476">
        <v>5127498.1942600003</v>
      </c>
      <c r="H43" s="477"/>
      <c r="I43" s="476">
        <v>10507</v>
      </c>
      <c r="J43" s="477"/>
      <c r="K43" s="477"/>
      <c r="L43" s="476">
        <v>3568230.5191799998</v>
      </c>
      <c r="M43" s="478">
        <v>0.69590088265159622</v>
      </c>
      <c r="N43" s="476">
        <v>317417.76429999998</v>
      </c>
      <c r="O43" s="476">
        <v>-352474.00440999994</v>
      </c>
      <c r="Q43" s="91"/>
      <c r="R43" s="91"/>
      <c r="S43" s="91"/>
      <c r="T43" s="91"/>
      <c r="U43" s="91"/>
      <c r="V43" s="91"/>
      <c r="W43" s="91"/>
      <c r="X43" s="91"/>
      <c r="Y43" s="91"/>
      <c r="Z43" s="91"/>
      <c r="AA43" s="91"/>
      <c r="AB43" s="91"/>
      <c r="AC43" s="91"/>
      <c r="AD43" s="91"/>
      <c r="AE43" s="91"/>
      <c r="AF43" s="91"/>
    </row>
    <row r="44" spans="2:32" s="454" customFormat="1" ht="20.100000000000001" customHeight="1">
      <c r="B44" s="1045" t="s">
        <v>1216</v>
      </c>
      <c r="C44" s="1045"/>
      <c r="D44" s="1045"/>
      <c r="E44" s="1045"/>
      <c r="F44" s="457"/>
      <c r="G44" s="457"/>
      <c r="H44" s="457"/>
      <c r="I44" s="457"/>
      <c r="J44" s="457"/>
      <c r="K44" s="457"/>
      <c r="L44" s="457"/>
      <c r="M44" s="457"/>
      <c r="N44" s="457"/>
      <c r="O44" s="457"/>
      <c r="Q44" s="91"/>
      <c r="R44" s="91"/>
      <c r="S44" s="91"/>
      <c r="T44" s="91"/>
      <c r="U44" s="91"/>
      <c r="V44" s="91"/>
      <c r="W44" s="91"/>
      <c r="X44" s="91"/>
      <c r="Y44" s="91"/>
      <c r="Z44" s="91"/>
      <c r="AA44" s="91"/>
      <c r="AB44" s="91"/>
      <c r="AC44" s="91"/>
      <c r="AD44" s="91"/>
      <c r="AE44" s="91"/>
      <c r="AF44" s="91"/>
    </row>
    <row r="45" spans="2:32" s="454" customFormat="1" ht="20.100000000000001" customHeight="1">
      <c r="B45" s="458"/>
      <c r="C45" s="459" t="s">
        <v>1189</v>
      </c>
      <c r="D45" s="460">
        <v>410303.93625000003</v>
      </c>
      <c r="E45" s="460">
        <v>6910.7569000000003</v>
      </c>
      <c r="F45" s="460">
        <v>83.52</v>
      </c>
      <c r="G45" s="460">
        <v>416075.71356</v>
      </c>
      <c r="H45" s="461">
        <v>1E-3</v>
      </c>
      <c r="I45" s="460">
        <v>5626</v>
      </c>
      <c r="J45" s="461">
        <v>0.15329999999999999</v>
      </c>
      <c r="K45" s="460">
        <v>0</v>
      </c>
      <c r="L45" s="460">
        <v>12216.15899</v>
      </c>
      <c r="M45" s="462">
        <v>2.9360423095779596E-2</v>
      </c>
      <c r="N45" s="460">
        <v>63.650760000000005</v>
      </c>
      <c r="O45" s="460">
        <v>-41.45879</v>
      </c>
      <c r="Q45" s="91"/>
      <c r="R45" s="91"/>
      <c r="S45" s="91"/>
      <c r="T45" s="91"/>
      <c r="U45" s="91"/>
      <c r="V45" s="91"/>
      <c r="W45" s="91"/>
      <c r="X45" s="91"/>
      <c r="Y45" s="91"/>
      <c r="Z45" s="91"/>
      <c r="AA45" s="91"/>
      <c r="AB45" s="91"/>
      <c r="AC45" s="91"/>
      <c r="AD45" s="91"/>
      <c r="AE45" s="91"/>
      <c r="AF45" s="91"/>
    </row>
    <row r="46" spans="2:32" s="454" customFormat="1" ht="20.100000000000001" customHeight="1">
      <c r="B46" s="463"/>
      <c r="C46" s="464" t="s">
        <v>1201</v>
      </c>
      <c r="D46" s="451">
        <v>928.49158999999997</v>
      </c>
      <c r="E46" s="451">
        <v>996.08033999999998</v>
      </c>
      <c r="F46" s="451">
        <v>80.790000000000006</v>
      </c>
      <c r="G46" s="451">
        <v>1733.18633</v>
      </c>
      <c r="H46" s="440">
        <v>6.9999999999999999E-4</v>
      </c>
      <c r="I46" s="451">
        <v>23</v>
      </c>
      <c r="J46" s="440">
        <v>0.27960000000000002</v>
      </c>
      <c r="K46" s="451">
        <v>0</v>
      </c>
      <c r="L46" s="451">
        <v>71.449169999999995</v>
      </c>
      <c r="M46" s="465">
        <v>4.1224171206104533E-2</v>
      </c>
      <c r="N46" s="451">
        <v>0.34654000000000001</v>
      </c>
      <c r="O46" s="451">
        <v>-0.19531000000000001</v>
      </c>
      <c r="Q46" s="91"/>
      <c r="R46" s="91"/>
      <c r="S46" s="91"/>
      <c r="T46" s="91"/>
      <c r="U46" s="91"/>
      <c r="V46" s="91"/>
      <c r="W46" s="91"/>
      <c r="X46" s="91"/>
      <c r="Y46" s="91"/>
      <c r="Z46" s="91"/>
      <c r="AA46" s="91"/>
      <c r="AB46" s="91"/>
      <c r="AC46" s="91"/>
      <c r="AD46" s="91"/>
      <c r="AE46" s="91"/>
      <c r="AF46" s="91"/>
    </row>
    <row r="47" spans="2:32" s="454" customFormat="1" ht="20.100000000000001" customHeight="1">
      <c r="B47" s="463"/>
      <c r="C47" s="464" t="s">
        <v>1202</v>
      </c>
      <c r="D47" s="451">
        <v>409375.44466000004</v>
      </c>
      <c r="E47" s="451">
        <v>5914.6765599999999</v>
      </c>
      <c r="F47" s="451">
        <v>83.98</v>
      </c>
      <c r="G47" s="451">
        <v>414342.52723000001</v>
      </c>
      <c r="H47" s="440">
        <v>1E-3</v>
      </c>
      <c r="I47" s="451">
        <v>5603</v>
      </c>
      <c r="J47" s="440">
        <v>0.15279999999999999</v>
      </c>
      <c r="K47" s="451">
        <v>0</v>
      </c>
      <c r="L47" s="451">
        <v>12144.70981</v>
      </c>
      <c r="M47" s="465">
        <v>2.9310797255572361E-2</v>
      </c>
      <c r="N47" s="451">
        <v>63.304230000000004</v>
      </c>
      <c r="O47" s="451">
        <v>-41.263480000000001</v>
      </c>
      <c r="Q47" s="91"/>
      <c r="R47" s="91"/>
      <c r="S47" s="91"/>
      <c r="T47" s="91"/>
      <c r="U47" s="91"/>
      <c r="V47" s="91"/>
      <c r="W47" s="91"/>
      <c r="X47" s="91"/>
      <c r="Y47" s="91"/>
      <c r="Z47" s="91"/>
      <c r="AA47" s="91"/>
      <c r="AB47" s="91"/>
      <c r="AC47" s="91"/>
      <c r="AD47" s="91"/>
      <c r="AE47" s="91"/>
      <c r="AF47" s="91"/>
    </row>
    <row r="48" spans="2:32" s="454" customFormat="1" ht="20.100000000000001" customHeight="1">
      <c r="B48" s="466"/>
      <c r="C48" s="467" t="s">
        <v>1190</v>
      </c>
      <c r="D48" s="468">
        <v>305059.99943999999</v>
      </c>
      <c r="E48" s="468">
        <v>8501.3918000000012</v>
      </c>
      <c r="F48" s="468">
        <v>77.44</v>
      </c>
      <c r="G48" s="468">
        <v>324815.61381000001</v>
      </c>
      <c r="H48" s="469">
        <v>2E-3</v>
      </c>
      <c r="I48" s="468">
        <v>3607</v>
      </c>
      <c r="J48" s="469">
        <v>0.16669999999999999</v>
      </c>
      <c r="K48" s="468">
        <v>0</v>
      </c>
      <c r="L48" s="468">
        <v>17251.08754</v>
      </c>
      <c r="M48" s="470">
        <v>5.3110401121575938E-2</v>
      </c>
      <c r="N48" s="468">
        <v>106.05438000000001</v>
      </c>
      <c r="O48" s="468">
        <v>-80.377009999999999</v>
      </c>
      <c r="Q48" s="91"/>
      <c r="R48" s="91"/>
      <c r="S48" s="91"/>
      <c r="T48" s="91"/>
      <c r="U48" s="91"/>
      <c r="V48" s="91"/>
      <c r="W48" s="91"/>
      <c r="X48" s="91"/>
      <c r="Y48" s="91"/>
      <c r="Z48" s="91"/>
      <c r="AA48" s="91"/>
      <c r="AB48" s="91"/>
      <c r="AC48" s="91"/>
      <c r="AD48" s="91"/>
      <c r="AE48" s="91"/>
      <c r="AF48" s="91"/>
    </row>
    <row r="49" spans="2:32" s="454" customFormat="1" ht="20.100000000000001" customHeight="1">
      <c r="B49" s="466"/>
      <c r="C49" s="467" t="s">
        <v>1191</v>
      </c>
      <c r="D49" s="468">
        <v>100113.08289000001</v>
      </c>
      <c r="E49" s="468">
        <v>4675.5027699999991</v>
      </c>
      <c r="F49" s="468">
        <v>84.08</v>
      </c>
      <c r="G49" s="468">
        <v>119979.79901999999</v>
      </c>
      <c r="H49" s="469">
        <v>3.7000000000000002E-3</v>
      </c>
      <c r="I49" s="468">
        <v>1230</v>
      </c>
      <c r="J49" s="469">
        <v>0.1762</v>
      </c>
      <c r="K49" s="468">
        <v>0</v>
      </c>
      <c r="L49" s="468">
        <v>10728.571400000001</v>
      </c>
      <c r="M49" s="470">
        <v>8.9419814732408454E-2</v>
      </c>
      <c r="N49" s="468">
        <v>78.621809999999996</v>
      </c>
      <c r="O49" s="468">
        <v>-77.797389999999993</v>
      </c>
      <c r="Q49" s="91"/>
      <c r="R49" s="91"/>
      <c r="S49" s="91"/>
      <c r="T49" s="91"/>
      <c r="U49" s="91"/>
      <c r="V49" s="91"/>
      <c r="W49" s="91"/>
      <c r="X49" s="91"/>
      <c r="Y49" s="91"/>
      <c r="Z49" s="91"/>
      <c r="AA49" s="91"/>
      <c r="AB49" s="91"/>
      <c r="AC49" s="91"/>
      <c r="AD49" s="91"/>
      <c r="AE49" s="91"/>
      <c r="AF49" s="91"/>
    </row>
    <row r="50" spans="2:32" s="454" customFormat="1" ht="20.100000000000001" customHeight="1">
      <c r="B50" s="466"/>
      <c r="C50" s="467" t="s">
        <v>1192</v>
      </c>
      <c r="D50" s="468">
        <v>82725.456550000003</v>
      </c>
      <c r="E50" s="468">
        <v>1945.0237199999999</v>
      </c>
      <c r="F50" s="468">
        <v>102.58</v>
      </c>
      <c r="G50" s="468">
        <v>111109.60719</v>
      </c>
      <c r="H50" s="469">
        <v>6.1999999999999998E-3</v>
      </c>
      <c r="I50" s="468">
        <v>1172</v>
      </c>
      <c r="J50" s="469">
        <v>0.16880000000000001</v>
      </c>
      <c r="K50" s="468">
        <v>0</v>
      </c>
      <c r="L50" s="468">
        <v>13528.99676</v>
      </c>
      <c r="M50" s="470">
        <v>0.12176261893235842</v>
      </c>
      <c r="N50" s="468">
        <v>115.62471000000001</v>
      </c>
      <c r="O50" s="468">
        <v>-54.317399999999999</v>
      </c>
      <c r="Q50" s="91"/>
      <c r="R50" s="91"/>
      <c r="S50" s="91"/>
      <c r="T50" s="91"/>
      <c r="U50" s="91"/>
      <c r="V50" s="91"/>
      <c r="W50" s="91"/>
      <c r="X50" s="91"/>
      <c r="Y50" s="91"/>
      <c r="Z50" s="91"/>
      <c r="AA50" s="91"/>
      <c r="AB50" s="91"/>
      <c r="AC50" s="91"/>
      <c r="AD50" s="91"/>
      <c r="AE50" s="91"/>
      <c r="AF50" s="91"/>
    </row>
    <row r="51" spans="2:32" s="454" customFormat="1" ht="20.100000000000001" customHeight="1">
      <c r="B51" s="466"/>
      <c r="C51" s="467" t="s">
        <v>1193</v>
      </c>
      <c r="D51" s="468">
        <v>100389.21570999999</v>
      </c>
      <c r="E51" s="468">
        <v>2354.4377400000003</v>
      </c>
      <c r="F51" s="468">
        <v>92.59</v>
      </c>
      <c r="G51" s="468">
        <v>138064.33068000001</v>
      </c>
      <c r="H51" s="469">
        <v>1.3599999999999999E-2</v>
      </c>
      <c r="I51" s="468">
        <v>1327</v>
      </c>
      <c r="J51" s="469">
        <v>0.17100000000000001</v>
      </c>
      <c r="K51" s="468">
        <v>0</v>
      </c>
      <c r="L51" s="468">
        <v>28299.499540000001</v>
      </c>
      <c r="M51" s="470">
        <v>0.20497328600818301</v>
      </c>
      <c r="N51" s="468">
        <v>321.12834999999995</v>
      </c>
      <c r="O51" s="468">
        <v>-149.55332999999999</v>
      </c>
      <c r="Q51" s="91"/>
      <c r="R51" s="91"/>
      <c r="S51" s="91"/>
      <c r="T51" s="91"/>
      <c r="U51" s="91"/>
      <c r="V51" s="91"/>
      <c r="W51" s="91"/>
      <c r="X51" s="91"/>
      <c r="Y51" s="91"/>
      <c r="Z51" s="91"/>
      <c r="AA51" s="91"/>
      <c r="AB51" s="91"/>
      <c r="AC51" s="91"/>
      <c r="AD51" s="91"/>
      <c r="AE51" s="91"/>
      <c r="AF51" s="91"/>
    </row>
    <row r="52" spans="2:32" s="454" customFormat="1" ht="20.100000000000001" customHeight="1">
      <c r="B52" s="463"/>
      <c r="C52" s="464" t="s">
        <v>1203</v>
      </c>
      <c r="D52" s="451">
        <v>67747.061870000005</v>
      </c>
      <c r="E52" s="451">
        <v>1556.4687099999999</v>
      </c>
      <c r="F52" s="451">
        <v>89.47</v>
      </c>
      <c r="G52" s="451">
        <v>92785.651280000005</v>
      </c>
      <c r="H52" s="440">
        <v>1.0999999999999999E-2</v>
      </c>
      <c r="I52" s="451">
        <v>861</v>
      </c>
      <c r="J52" s="440">
        <v>0.1731</v>
      </c>
      <c r="K52" s="451">
        <v>0</v>
      </c>
      <c r="L52" s="451">
        <v>17048.898679999998</v>
      </c>
      <c r="M52" s="465">
        <v>0.18374499122231086</v>
      </c>
      <c r="N52" s="451">
        <v>177.38092</v>
      </c>
      <c r="O52" s="451">
        <v>-99.857300000000009</v>
      </c>
      <c r="Q52" s="91"/>
      <c r="R52" s="91"/>
      <c r="S52" s="91"/>
      <c r="T52" s="91"/>
      <c r="U52" s="91"/>
      <c r="V52" s="91"/>
      <c r="W52" s="91"/>
      <c r="X52" s="91"/>
      <c r="Y52" s="91"/>
      <c r="Z52" s="91"/>
      <c r="AA52" s="91"/>
      <c r="AB52" s="91"/>
      <c r="AC52" s="91"/>
      <c r="AD52" s="91"/>
      <c r="AE52" s="91"/>
      <c r="AF52" s="91"/>
    </row>
    <row r="53" spans="2:32" s="454" customFormat="1" ht="20.100000000000001" customHeight="1">
      <c r="B53" s="463"/>
      <c r="C53" s="464" t="s">
        <v>1204</v>
      </c>
      <c r="D53" s="451">
        <v>32642.153839999999</v>
      </c>
      <c r="E53" s="451">
        <v>797.96902999999998</v>
      </c>
      <c r="F53" s="451">
        <v>98.69</v>
      </c>
      <c r="G53" s="451">
        <v>45278.679400000001</v>
      </c>
      <c r="H53" s="440">
        <v>1.9099999999999999E-2</v>
      </c>
      <c r="I53" s="451">
        <v>466</v>
      </c>
      <c r="J53" s="440">
        <v>0.16669999999999999</v>
      </c>
      <c r="K53" s="451">
        <v>0</v>
      </c>
      <c r="L53" s="451">
        <v>11250.600849999999</v>
      </c>
      <c r="M53" s="465">
        <v>0.24847458006913511</v>
      </c>
      <c r="N53" s="451">
        <v>143.74742999999998</v>
      </c>
      <c r="O53" s="451">
        <v>-49.696019999999997</v>
      </c>
      <c r="Q53" s="91"/>
      <c r="R53" s="91"/>
      <c r="S53" s="91"/>
      <c r="T53" s="91"/>
      <c r="U53" s="91"/>
      <c r="V53" s="91"/>
      <c r="W53" s="91"/>
      <c r="X53" s="91"/>
      <c r="Y53" s="91"/>
      <c r="Z53" s="91"/>
      <c r="AA53" s="91"/>
      <c r="AB53" s="91"/>
      <c r="AC53" s="91"/>
      <c r="AD53" s="91"/>
      <c r="AE53" s="91"/>
      <c r="AF53" s="91"/>
    </row>
    <row r="54" spans="2:32" s="454" customFormat="1" ht="20.100000000000001" customHeight="1">
      <c r="B54" s="466"/>
      <c r="C54" s="467" t="s">
        <v>1194</v>
      </c>
      <c r="D54" s="468">
        <v>88430.47494</v>
      </c>
      <c r="E54" s="468">
        <v>1200.1029699999999</v>
      </c>
      <c r="F54" s="468">
        <v>96.66</v>
      </c>
      <c r="G54" s="468">
        <v>118069.3024</v>
      </c>
      <c r="H54" s="469">
        <v>4.5900000000000003E-2</v>
      </c>
      <c r="I54" s="468">
        <v>1320</v>
      </c>
      <c r="J54" s="469">
        <v>0.16769999999999999</v>
      </c>
      <c r="K54" s="468">
        <v>0</v>
      </c>
      <c r="L54" s="468">
        <v>47331.388909999994</v>
      </c>
      <c r="M54" s="470">
        <v>0.40087802627687918</v>
      </c>
      <c r="N54" s="468">
        <v>905.56556</v>
      </c>
      <c r="O54" s="468">
        <v>-338.37506999999999</v>
      </c>
      <c r="Q54" s="91"/>
      <c r="R54" s="91"/>
      <c r="S54" s="91"/>
      <c r="T54" s="91"/>
      <c r="U54" s="91"/>
      <c r="V54" s="91"/>
      <c r="W54" s="91"/>
      <c r="X54" s="91"/>
      <c r="Y54" s="91"/>
      <c r="Z54" s="91"/>
      <c r="AA54" s="91"/>
      <c r="AB54" s="91"/>
      <c r="AC54" s="91"/>
      <c r="AD54" s="91"/>
      <c r="AE54" s="91"/>
      <c r="AF54" s="91"/>
    </row>
    <row r="55" spans="2:32" s="454" customFormat="1" ht="20.100000000000001" customHeight="1">
      <c r="B55" s="463"/>
      <c r="C55" s="464" t="s">
        <v>1205</v>
      </c>
      <c r="D55" s="451">
        <v>37882.29982</v>
      </c>
      <c r="E55" s="451">
        <v>321.03409999999997</v>
      </c>
      <c r="F55" s="451">
        <v>97.32</v>
      </c>
      <c r="G55" s="451">
        <v>52339.995780000005</v>
      </c>
      <c r="H55" s="440">
        <v>3.0099999999999998E-2</v>
      </c>
      <c r="I55" s="451">
        <v>582</v>
      </c>
      <c r="J55" s="440">
        <v>0.1691</v>
      </c>
      <c r="K55" s="451">
        <v>0</v>
      </c>
      <c r="L55" s="451">
        <v>17158.911059999999</v>
      </c>
      <c r="M55" s="465">
        <v>0.32783554534707676</v>
      </c>
      <c r="N55" s="451">
        <v>266.17258000000004</v>
      </c>
      <c r="O55" s="451">
        <v>-146.90154000000001</v>
      </c>
      <c r="Q55" s="91"/>
      <c r="R55" s="91"/>
      <c r="S55" s="91"/>
      <c r="T55" s="91"/>
      <c r="U55" s="91"/>
      <c r="V55" s="91"/>
      <c r="W55" s="91"/>
      <c r="X55" s="91"/>
      <c r="Y55" s="91"/>
      <c r="Z55" s="91"/>
      <c r="AA55" s="91"/>
      <c r="AB55" s="91"/>
      <c r="AC55" s="91"/>
      <c r="AD55" s="91"/>
      <c r="AE55" s="91"/>
      <c r="AF55" s="91"/>
    </row>
    <row r="56" spans="2:32" s="454" customFormat="1" ht="20.100000000000001" customHeight="1">
      <c r="B56" s="463"/>
      <c r="C56" s="464" t="s">
        <v>1206</v>
      </c>
      <c r="D56" s="451">
        <v>50548.17512</v>
      </c>
      <c r="E56" s="451">
        <v>879.06886999999995</v>
      </c>
      <c r="F56" s="451">
        <v>96.42</v>
      </c>
      <c r="G56" s="451">
        <v>65729.306620000003</v>
      </c>
      <c r="H56" s="440">
        <v>5.8500000000000003E-2</v>
      </c>
      <c r="I56" s="451">
        <v>738</v>
      </c>
      <c r="J56" s="440">
        <v>0.1666</v>
      </c>
      <c r="K56" s="451">
        <v>0</v>
      </c>
      <c r="L56" s="451">
        <v>30172.477850000003</v>
      </c>
      <c r="M56" s="465">
        <v>0.45904147482394364</v>
      </c>
      <c r="N56" s="451">
        <v>639.39297999999997</v>
      </c>
      <c r="O56" s="451">
        <v>-191.47353000000001</v>
      </c>
      <c r="Q56" s="91"/>
      <c r="R56" s="91"/>
      <c r="S56" s="91"/>
      <c r="T56" s="91"/>
      <c r="U56" s="91"/>
      <c r="V56" s="91"/>
      <c r="W56" s="91"/>
      <c r="X56" s="91"/>
      <c r="Y56" s="91"/>
      <c r="Z56" s="91"/>
      <c r="AA56" s="91"/>
      <c r="AB56" s="91"/>
      <c r="AC56" s="91"/>
      <c r="AD56" s="91"/>
      <c r="AE56" s="91"/>
      <c r="AF56" s="91"/>
    </row>
    <row r="57" spans="2:32" s="454" customFormat="1" ht="20.100000000000001" customHeight="1">
      <c r="B57" s="466"/>
      <c r="C57" s="467" t="s">
        <v>1195</v>
      </c>
      <c r="D57" s="468">
        <v>51062.798390000004</v>
      </c>
      <c r="E57" s="468">
        <v>575.1739</v>
      </c>
      <c r="F57" s="468">
        <v>69.260000000000005</v>
      </c>
      <c r="G57" s="468">
        <v>75462.209879999995</v>
      </c>
      <c r="H57" s="469">
        <v>0.11700000000000001</v>
      </c>
      <c r="I57" s="468">
        <v>781</v>
      </c>
      <c r="J57" s="469">
        <v>0.16539999999999999</v>
      </c>
      <c r="K57" s="468">
        <v>0</v>
      </c>
      <c r="L57" s="468">
        <v>42089.383780000004</v>
      </c>
      <c r="M57" s="470">
        <v>0.55775445546758495</v>
      </c>
      <c r="N57" s="468">
        <v>1486.8626000000002</v>
      </c>
      <c r="O57" s="468">
        <v>-455.31756999999999</v>
      </c>
      <c r="Q57" s="91"/>
      <c r="R57" s="91"/>
      <c r="S57" s="91"/>
      <c r="T57" s="91"/>
      <c r="U57" s="91"/>
      <c r="V57" s="91"/>
      <c r="W57" s="91"/>
      <c r="X57" s="91"/>
      <c r="Y57" s="91"/>
      <c r="Z57" s="91"/>
      <c r="AA57" s="91"/>
      <c r="AB57" s="91"/>
      <c r="AC57" s="91"/>
      <c r="AD57" s="91"/>
      <c r="AE57" s="91"/>
      <c r="AF57" s="91"/>
    </row>
    <row r="58" spans="2:32" s="454" customFormat="1" ht="20.100000000000001" customHeight="1">
      <c r="B58" s="463"/>
      <c r="C58" s="464" t="s">
        <v>1207</v>
      </c>
      <c r="D58" s="451">
        <v>46161.833500000001</v>
      </c>
      <c r="E58" s="451">
        <v>575.01391000000001</v>
      </c>
      <c r="F58" s="451">
        <v>69.27</v>
      </c>
      <c r="G58" s="451">
        <v>70561.171000000002</v>
      </c>
      <c r="H58" s="440">
        <v>8.8900000000000007E-2</v>
      </c>
      <c r="I58" s="451">
        <v>726</v>
      </c>
      <c r="J58" s="440">
        <v>0.16439999999999999</v>
      </c>
      <c r="K58" s="451">
        <v>0</v>
      </c>
      <c r="L58" s="451">
        <v>38629.645790000002</v>
      </c>
      <c r="M58" s="465">
        <v>0.54746321868722958</v>
      </c>
      <c r="N58" s="451">
        <v>1027.57719</v>
      </c>
      <c r="O58" s="451">
        <v>-352.82092</v>
      </c>
      <c r="Q58" s="91"/>
      <c r="R58" s="91"/>
      <c r="S58" s="91"/>
      <c r="T58" s="91"/>
      <c r="U58" s="91"/>
      <c r="V58" s="91"/>
      <c r="W58" s="91"/>
      <c r="X58" s="91"/>
      <c r="Y58" s="91"/>
      <c r="Z58" s="91"/>
      <c r="AA58" s="91"/>
      <c r="AB58" s="91"/>
      <c r="AC58" s="91"/>
      <c r="AD58" s="91"/>
      <c r="AE58" s="91"/>
      <c r="AF58" s="91"/>
    </row>
    <row r="59" spans="2:32" s="454" customFormat="1" ht="20.100000000000001" customHeight="1">
      <c r="B59" s="463"/>
      <c r="C59" s="464" t="s">
        <v>1208</v>
      </c>
      <c r="D59" s="451">
        <v>31.93272</v>
      </c>
      <c r="E59" s="451">
        <v>0</v>
      </c>
      <c r="F59" s="451">
        <v>0</v>
      </c>
      <c r="G59" s="451">
        <v>31.93272</v>
      </c>
      <c r="H59" s="440">
        <v>0.253</v>
      </c>
      <c r="I59" s="451">
        <v>4</v>
      </c>
      <c r="J59" s="440">
        <v>0.13600000000000001</v>
      </c>
      <c r="K59" s="451">
        <v>0</v>
      </c>
      <c r="L59" s="451">
        <v>20.385990000000003</v>
      </c>
      <c r="M59" s="465"/>
      <c r="N59" s="451">
        <v>1.0988199999999999</v>
      </c>
      <c r="O59" s="451">
        <v>-0.13830000000000001</v>
      </c>
      <c r="Q59" s="91"/>
      <c r="R59" s="91"/>
      <c r="S59" s="91"/>
      <c r="T59" s="91"/>
      <c r="U59" s="91"/>
      <c r="V59" s="91"/>
      <c r="W59" s="91"/>
      <c r="X59" s="91"/>
      <c r="Y59" s="91"/>
      <c r="Z59" s="91"/>
      <c r="AA59" s="91"/>
      <c r="AB59" s="91"/>
      <c r="AC59" s="91"/>
      <c r="AD59" s="91"/>
      <c r="AE59" s="91"/>
      <c r="AF59" s="91"/>
    </row>
    <row r="60" spans="2:32" s="454" customFormat="1" ht="20.100000000000001" customHeight="1">
      <c r="B60" s="463"/>
      <c r="C60" s="464" t="s">
        <v>1209</v>
      </c>
      <c r="D60" s="451">
        <v>4869.0321800000002</v>
      </c>
      <c r="E60" s="451">
        <v>0.15999000000000002</v>
      </c>
      <c r="F60" s="451">
        <v>46.24</v>
      </c>
      <c r="G60" s="451">
        <v>4869.1061600000003</v>
      </c>
      <c r="H60" s="440">
        <v>0.52400000000000002</v>
      </c>
      <c r="I60" s="451">
        <v>51</v>
      </c>
      <c r="J60" s="440">
        <v>0.17960000000000001</v>
      </c>
      <c r="K60" s="451">
        <v>0</v>
      </c>
      <c r="L60" s="451">
        <v>3439.3519900000001</v>
      </c>
      <c r="M60" s="465">
        <v>0.70636208720493376</v>
      </c>
      <c r="N60" s="451">
        <v>458.18659000000002</v>
      </c>
      <c r="O60" s="451">
        <v>-102.35835</v>
      </c>
      <c r="Q60" s="91"/>
      <c r="R60" s="91"/>
      <c r="S60" s="91"/>
      <c r="T60" s="91"/>
      <c r="U60" s="91"/>
      <c r="V60" s="91"/>
      <c r="W60" s="91"/>
      <c r="X60" s="91"/>
      <c r="Y60" s="91"/>
      <c r="Z60" s="91"/>
      <c r="AA60" s="91"/>
      <c r="AB60" s="91"/>
      <c r="AC60" s="91"/>
      <c r="AD60" s="91"/>
      <c r="AE60" s="91"/>
      <c r="AF60" s="91"/>
    </row>
    <row r="61" spans="2:32" s="454" customFormat="1" ht="20.100000000000001" customHeight="1">
      <c r="B61" s="471"/>
      <c r="C61" s="472" t="s">
        <v>1196</v>
      </c>
      <c r="D61" s="473">
        <v>33809.090830000001</v>
      </c>
      <c r="E61" s="473">
        <v>0</v>
      </c>
      <c r="F61" s="473">
        <v>0</v>
      </c>
      <c r="G61" s="473">
        <v>33809.090830000001</v>
      </c>
      <c r="H61" s="474">
        <v>1</v>
      </c>
      <c r="I61" s="473">
        <v>441</v>
      </c>
      <c r="J61" s="474">
        <v>0.32940000000000003</v>
      </c>
      <c r="K61" s="473">
        <v>0</v>
      </c>
      <c r="L61" s="473">
        <v>21584.19312</v>
      </c>
      <c r="M61" s="475">
        <v>0.63841388780699138</v>
      </c>
      <c r="N61" s="473">
        <v>9443.8319900000006</v>
      </c>
      <c r="O61" s="473">
        <v>-8564.025599999999</v>
      </c>
      <c r="Q61" s="91"/>
      <c r="R61" s="91"/>
      <c r="S61" s="91"/>
      <c r="T61" s="91"/>
      <c r="U61" s="91"/>
      <c r="V61" s="91"/>
      <c r="W61" s="91"/>
      <c r="X61" s="91"/>
      <c r="Y61" s="91"/>
      <c r="Z61" s="91"/>
      <c r="AA61" s="91"/>
      <c r="AB61" s="91"/>
      <c r="AC61" s="91"/>
      <c r="AD61" s="91"/>
      <c r="AE61" s="91"/>
      <c r="AF61" s="91"/>
    </row>
    <row r="62" spans="2:32" s="454" customFormat="1" ht="20.100000000000001" customHeight="1" thickBot="1">
      <c r="B62" s="1047" t="s">
        <v>1218</v>
      </c>
      <c r="C62" s="1047"/>
      <c r="D62" s="476">
        <v>1171894.0549999997</v>
      </c>
      <c r="E62" s="476">
        <v>26162.389800000004</v>
      </c>
      <c r="F62" s="477"/>
      <c r="G62" s="476">
        <v>1337385.6673699999</v>
      </c>
      <c r="H62" s="477"/>
      <c r="I62" s="476">
        <v>15504</v>
      </c>
      <c r="J62" s="477"/>
      <c r="K62" s="477"/>
      <c r="L62" s="476">
        <v>193029.28004000001</v>
      </c>
      <c r="M62" s="478">
        <v>0.14433329498707473</v>
      </c>
      <c r="N62" s="476">
        <v>12521.34016</v>
      </c>
      <c r="O62" s="476">
        <v>-9761.2221599999993</v>
      </c>
      <c r="Q62" s="91"/>
      <c r="R62" s="91"/>
      <c r="S62" s="91"/>
      <c r="T62" s="91"/>
      <c r="U62" s="91"/>
      <c r="V62" s="91"/>
      <c r="W62" s="91"/>
      <c r="X62" s="91"/>
      <c r="Y62" s="91"/>
      <c r="Z62" s="91"/>
      <c r="AA62" s="91"/>
      <c r="AB62" s="91"/>
      <c r="AC62" s="91"/>
      <c r="AD62" s="91"/>
      <c r="AE62" s="91"/>
      <c r="AF62" s="91"/>
    </row>
    <row r="63" spans="2:32" s="454" customFormat="1" ht="20.100000000000001" customHeight="1">
      <c r="B63" s="1046" t="s">
        <v>1217</v>
      </c>
      <c r="C63" s="1046"/>
      <c r="D63" s="1046"/>
      <c r="E63" s="1046"/>
      <c r="F63" s="457"/>
      <c r="G63" s="457"/>
      <c r="H63" s="457"/>
      <c r="I63" s="457"/>
      <c r="J63" s="457"/>
      <c r="K63" s="457"/>
      <c r="L63" s="457"/>
      <c r="M63" s="457"/>
      <c r="N63" s="457"/>
      <c r="O63" s="457"/>
      <c r="Q63" s="91"/>
      <c r="R63" s="91"/>
      <c r="S63" s="91"/>
      <c r="T63" s="91"/>
      <c r="U63" s="91"/>
      <c r="V63" s="91"/>
      <c r="W63" s="91"/>
      <c r="X63" s="91"/>
      <c r="Y63" s="91"/>
      <c r="Z63" s="91"/>
      <c r="AA63" s="91"/>
      <c r="AB63" s="91"/>
      <c r="AC63" s="91"/>
      <c r="AD63" s="91"/>
      <c r="AE63" s="91"/>
      <c r="AF63" s="91"/>
    </row>
    <row r="64" spans="2:32" s="454" customFormat="1" ht="20.100000000000001" customHeight="1">
      <c r="B64" s="458"/>
      <c r="C64" s="459" t="s">
        <v>1189</v>
      </c>
      <c r="D64" s="460">
        <v>11369203.772809999</v>
      </c>
      <c r="E64" s="460">
        <v>78047.51036</v>
      </c>
      <c r="F64" s="460">
        <v>99.97</v>
      </c>
      <c r="G64" s="460">
        <v>11447224.84203</v>
      </c>
      <c r="H64" s="461">
        <v>8.9999999999999998E-4</v>
      </c>
      <c r="I64" s="460">
        <v>204411</v>
      </c>
      <c r="J64" s="461">
        <v>0.2452</v>
      </c>
      <c r="K64" s="460">
        <v>0</v>
      </c>
      <c r="L64" s="460">
        <v>637907.07855999994</v>
      </c>
      <c r="M64" s="462">
        <v>5.5725915002371555E-2</v>
      </c>
      <c r="N64" s="460">
        <v>2461.8703599999999</v>
      </c>
      <c r="O64" s="460">
        <v>-3856.0492000000004</v>
      </c>
      <c r="Q64" s="91"/>
      <c r="R64" s="91"/>
      <c r="S64" s="91"/>
      <c r="T64" s="91"/>
      <c r="U64" s="91"/>
      <c r="V64" s="91"/>
      <c r="W64" s="91"/>
      <c r="X64" s="91"/>
      <c r="Y64" s="91"/>
      <c r="Z64" s="91"/>
      <c r="AA64" s="91"/>
      <c r="AB64" s="91"/>
      <c r="AC64" s="91"/>
      <c r="AD64" s="91"/>
      <c r="AE64" s="91"/>
      <c r="AF64" s="91"/>
    </row>
    <row r="65" spans="2:32" s="454" customFormat="1" ht="20.100000000000001" customHeight="1">
      <c r="B65" s="463"/>
      <c r="C65" s="464" t="s">
        <v>1201</v>
      </c>
      <c r="D65" s="451">
        <v>4144547.09027</v>
      </c>
      <c r="E65" s="451">
        <v>12559.36443</v>
      </c>
      <c r="F65" s="451">
        <v>99.93</v>
      </c>
      <c r="G65" s="451">
        <v>4157097.4898299999</v>
      </c>
      <c r="H65" s="440">
        <v>8.0000000000000004E-4</v>
      </c>
      <c r="I65" s="451">
        <v>97165</v>
      </c>
      <c r="J65" s="440">
        <v>0.4052</v>
      </c>
      <c r="K65" s="451">
        <v>0</v>
      </c>
      <c r="L65" s="451">
        <v>355226.23655000003</v>
      </c>
      <c r="M65" s="465">
        <v>8.5450542696925452E-2</v>
      </c>
      <c r="N65" s="451">
        <v>1339.2319</v>
      </c>
      <c r="O65" s="451">
        <v>-3681.5385299999998</v>
      </c>
      <c r="Q65" s="91"/>
      <c r="R65" s="91"/>
      <c r="S65" s="91"/>
      <c r="T65" s="91"/>
      <c r="U65" s="91"/>
      <c r="V65" s="91"/>
      <c r="W65" s="91"/>
      <c r="X65" s="91"/>
      <c r="Y65" s="91"/>
      <c r="Z65" s="91"/>
      <c r="AA65" s="91"/>
      <c r="AB65" s="91"/>
      <c r="AC65" s="91"/>
      <c r="AD65" s="91"/>
      <c r="AE65" s="91"/>
      <c r="AF65" s="91"/>
    </row>
    <row r="66" spans="2:32" s="454" customFormat="1" ht="20.100000000000001" customHeight="1">
      <c r="B66" s="463"/>
      <c r="C66" s="464" t="s">
        <v>1202</v>
      </c>
      <c r="D66" s="451">
        <v>7224656.6825400004</v>
      </c>
      <c r="E66" s="451">
        <v>65488.145929999999</v>
      </c>
      <c r="F66" s="451">
        <v>99.97</v>
      </c>
      <c r="G66" s="451">
        <v>7290127.3521999996</v>
      </c>
      <c r="H66" s="440">
        <v>1E-3</v>
      </c>
      <c r="I66" s="451">
        <v>107246</v>
      </c>
      <c r="J66" s="440">
        <v>0.154</v>
      </c>
      <c r="K66" s="451">
        <v>0</v>
      </c>
      <c r="L66" s="451">
        <v>282680.84200999996</v>
      </c>
      <c r="M66" s="465">
        <v>3.8775844145533769E-2</v>
      </c>
      <c r="N66" s="451">
        <v>1122.6384699999999</v>
      </c>
      <c r="O66" s="451">
        <v>-174.51067</v>
      </c>
      <c r="Q66" s="91"/>
      <c r="R66" s="91"/>
      <c r="S66" s="91"/>
      <c r="T66" s="91"/>
      <c r="U66" s="91"/>
      <c r="V66" s="91"/>
      <c r="W66" s="91"/>
      <c r="X66" s="91"/>
      <c r="Y66" s="91"/>
      <c r="Z66" s="91"/>
      <c r="AA66" s="91"/>
      <c r="AB66" s="91"/>
      <c r="AC66" s="91"/>
      <c r="AD66" s="91"/>
      <c r="AE66" s="91"/>
      <c r="AF66" s="91"/>
    </row>
    <row r="67" spans="2:32" s="454" customFormat="1" ht="20.100000000000001" customHeight="1">
      <c r="B67" s="466"/>
      <c r="C67" s="467" t="s">
        <v>1190</v>
      </c>
      <c r="D67" s="468">
        <v>4497090.3550200006</v>
      </c>
      <c r="E67" s="468">
        <v>53060.668680000002</v>
      </c>
      <c r="F67" s="468">
        <v>99.96</v>
      </c>
      <c r="G67" s="468">
        <v>4678179.4106299998</v>
      </c>
      <c r="H67" s="469">
        <v>2E-3</v>
      </c>
      <c r="I67" s="468">
        <v>61178</v>
      </c>
      <c r="J67" s="469">
        <v>0.20180000000000001</v>
      </c>
      <c r="K67" s="468">
        <v>0</v>
      </c>
      <c r="L67" s="468">
        <v>391735.16521000001</v>
      </c>
      <c r="M67" s="470">
        <v>8.3736669936146355E-2</v>
      </c>
      <c r="N67" s="468">
        <v>1832.1033200000002</v>
      </c>
      <c r="O67" s="468">
        <v>-1211.66599</v>
      </c>
      <c r="Q67" s="91"/>
      <c r="R67" s="91"/>
      <c r="S67" s="91"/>
      <c r="T67" s="91"/>
      <c r="U67" s="91"/>
      <c r="V67" s="91"/>
      <c r="W67" s="91"/>
      <c r="X67" s="91"/>
      <c r="Y67" s="91"/>
      <c r="Z67" s="91"/>
      <c r="AA67" s="91"/>
      <c r="AB67" s="91"/>
      <c r="AC67" s="91"/>
      <c r="AD67" s="91"/>
      <c r="AE67" s="91"/>
      <c r="AF67" s="91"/>
    </row>
    <row r="68" spans="2:32" s="454" customFormat="1" ht="20.100000000000001" customHeight="1">
      <c r="B68" s="466"/>
      <c r="C68" s="467" t="s">
        <v>1191</v>
      </c>
      <c r="D68" s="468">
        <v>2121019.21459</v>
      </c>
      <c r="E68" s="468">
        <v>16565.610699999997</v>
      </c>
      <c r="F68" s="468">
        <v>99.63</v>
      </c>
      <c r="G68" s="468">
        <v>2252825.0174600002</v>
      </c>
      <c r="H68" s="469">
        <v>3.8999999999999998E-3</v>
      </c>
      <c r="I68" s="468">
        <v>31486</v>
      </c>
      <c r="J68" s="469">
        <v>0.20849999999999999</v>
      </c>
      <c r="K68" s="468">
        <v>0</v>
      </c>
      <c r="L68" s="468">
        <v>324014.48056</v>
      </c>
      <c r="M68" s="470">
        <v>0.14382585333916331</v>
      </c>
      <c r="N68" s="468">
        <v>1825.18487</v>
      </c>
      <c r="O68" s="468">
        <v>-1152.0074199999999</v>
      </c>
      <c r="Q68" s="91"/>
      <c r="R68" s="91"/>
      <c r="S68" s="91"/>
      <c r="T68" s="91"/>
      <c r="U68" s="91"/>
      <c r="V68" s="91"/>
      <c r="W68" s="91"/>
      <c r="X68" s="91"/>
      <c r="Y68" s="91"/>
      <c r="Z68" s="91"/>
      <c r="AA68" s="91"/>
      <c r="AB68" s="91"/>
      <c r="AC68" s="91"/>
      <c r="AD68" s="91"/>
      <c r="AE68" s="91"/>
      <c r="AF68" s="91"/>
    </row>
    <row r="69" spans="2:32" s="454" customFormat="1" ht="20.100000000000001" customHeight="1">
      <c r="B69" s="466"/>
      <c r="C69" s="467" t="s">
        <v>1192</v>
      </c>
      <c r="D69" s="468">
        <v>1176601.74615</v>
      </c>
      <c r="E69" s="468">
        <v>8568.9384200000004</v>
      </c>
      <c r="F69" s="468">
        <v>99.93</v>
      </c>
      <c r="G69" s="468">
        <v>1287988.1189300001</v>
      </c>
      <c r="H69" s="469">
        <v>6.7000000000000002E-3</v>
      </c>
      <c r="I69" s="468">
        <v>18596</v>
      </c>
      <c r="J69" s="469">
        <v>0.22420000000000001</v>
      </c>
      <c r="K69" s="468">
        <v>0</v>
      </c>
      <c r="L69" s="468">
        <v>295243.34839999996</v>
      </c>
      <c r="M69" s="470">
        <v>0.22922831667521454</v>
      </c>
      <c r="N69" s="468">
        <v>1970.3070500000001</v>
      </c>
      <c r="O69" s="468">
        <v>-1363.5260800000001</v>
      </c>
      <c r="Q69" s="91"/>
      <c r="R69" s="91"/>
      <c r="S69" s="91"/>
      <c r="T69" s="91"/>
      <c r="U69" s="91"/>
      <c r="V69" s="91"/>
      <c r="W69" s="91"/>
      <c r="X69" s="91"/>
      <c r="Y69" s="91"/>
      <c r="Z69" s="91"/>
      <c r="AA69" s="91"/>
      <c r="AB69" s="91"/>
      <c r="AC69" s="91"/>
      <c r="AD69" s="91"/>
      <c r="AE69" s="91"/>
      <c r="AF69" s="91"/>
    </row>
    <row r="70" spans="2:32" s="454" customFormat="1" ht="20.100000000000001" customHeight="1">
      <c r="B70" s="466"/>
      <c r="C70" s="467" t="s">
        <v>1193</v>
      </c>
      <c r="D70" s="468">
        <v>1240851.1648800001</v>
      </c>
      <c r="E70" s="468">
        <v>6796.3858099999998</v>
      </c>
      <c r="F70" s="468">
        <v>99.27</v>
      </c>
      <c r="G70" s="468">
        <v>1360205.81693</v>
      </c>
      <c r="H70" s="469">
        <v>1.6E-2</v>
      </c>
      <c r="I70" s="468">
        <v>20179</v>
      </c>
      <c r="J70" s="469">
        <v>0.24940000000000001</v>
      </c>
      <c r="K70" s="468">
        <v>0</v>
      </c>
      <c r="L70" s="468">
        <v>606378.81091999996</v>
      </c>
      <c r="M70" s="470">
        <v>0.44579930726116423</v>
      </c>
      <c r="N70" s="468">
        <v>5505.3018700000002</v>
      </c>
      <c r="O70" s="468">
        <v>-3590.9666899999997</v>
      </c>
      <c r="Q70" s="91"/>
      <c r="R70" s="91"/>
      <c r="S70" s="91"/>
      <c r="T70" s="91"/>
      <c r="U70" s="91"/>
      <c r="V70" s="91"/>
      <c r="W70" s="91"/>
      <c r="X70" s="91"/>
      <c r="Y70" s="91"/>
      <c r="Z70" s="91"/>
      <c r="AA70" s="91"/>
      <c r="AB70" s="91"/>
      <c r="AC70" s="91"/>
      <c r="AD70" s="91"/>
      <c r="AE70" s="91"/>
      <c r="AF70" s="91"/>
    </row>
    <row r="71" spans="2:32" s="454" customFormat="1" ht="20.100000000000001" customHeight="1">
      <c r="B71" s="463"/>
      <c r="C71" s="464" t="s">
        <v>1203</v>
      </c>
      <c r="D71" s="451">
        <v>745918.55054999993</v>
      </c>
      <c r="E71" s="451">
        <v>5121.4685599999993</v>
      </c>
      <c r="F71" s="451">
        <v>99.66</v>
      </c>
      <c r="G71" s="451">
        <v>811406.89379</v>
      </c>
      <c r="H71" s="440">
        <v>1.24E-2</v>
      </c>
      <c r="I71" s="451">
        <v>12059</v>
      </c>
      <c r="J71" s="440">
        <v>0.25030000000000002</v>
      </c>
      <c r="K71" s="451">
        <v>0</v>
      </c>
      <c r="L71" s="451">
        <v>311525.99410000001</v>
      </c>
      <c r="M71" s="465">
        <v>0.38393313698000942</v>
      </c>
      <c r="N71" s="451">
        <v>2541.5878199999997</v>
      </c>
      <c r="O71" s="451">
        <v>-1833.4124199999999</v>
      </c>
      <c r="Q71" s="91"/>
      <c r="R71" s="91"/>
      <c r="S71" s="91"/>
      <c r="T71" s="91"/>
      <c r="U71" s="91"/>
      <c r="V71" s="91"/>
      <c r="W71" s="91"/>
      <c r="X71" s="91"/>
      <c r="Y71" s="91"/>
      <c r="Z71" s="91"/>
      <c r="AA71" s="91"/>
      <c r="AB71" s="91"/>
      <c r="AC71" s="91"/>
      <c r="AD71" s="91"/>
      <c r="AE71" s="91"/>
      <c r="AF71" s="91"/>
    </row>
    <row r="72" spans="2:32" s="454" customFormat="1" ht="20.100000000000001" customHeight="1">
      <c r="B72" s="463"/>
      <c r="C72" s="464" t="s">
        <v>1204</v>
      </c>
      <c r="D72" s="451">
        <v>494932.61433000001</v>
      </c>
      <c r="E72" s="451">
        <v>1674.91725</v>
      </c>
      <c r="F72" s="451">
        <v>98.08</v>
      </c>
      <c r="G72" s="451">
        <v>548798.92313999997</v>
      </c>
      <c r="H72" s="440">
        <v>2.1399999999999999E-2</v>
      </c>
      <c r="I72" s="451">
        <v>8120</v>
      </c>
      <c r="J72" s="440">
        <v>0.248</v>
      </c>
      <c r="K72" s="451">
        <v>0</v>
      </c>
      <c r="L72" s="451">
        <v>294852.81682000001</v>
      </c>
      <c r="M72" s="465">
        <v>0.53726930645740778</v>
      </c>
      <c r="N72" s="451">
        <v>2963.7140499999996</v>
      </c>
      <c r="O72" s="451">
        <v>-1757.5542700000001</v>
      </c>
      <c r="Q72" s="91"/>
      <c r="R72" s="91"/>
      <c r="S72" s="91"/>
      <c r="T72" s="91"/>
      <c r="U72" s="91"/>
      <c r="V72" s="91"/>
      <c r="W72" s="91"/>
      <c r="X72" s="91"/>
      <c r="Y72" s="91"/>
      <c r="Z72" s="91"/>
      <c r="AA72" s="91"/>
      <c r="AB72" s="91"/>
      <c r="AC72" s="91"/>
      <c r="AD72" s="91"/>
      <c r="AE72" s="91"/>
      <c r="AF72" s="91"/>
    </row>
    <row r="73" spans="2:32" s="454" customFormat="1" ht="20.100000000000001" customHeight="1">
      <c r="B73" s="466"/>
      <c r="C73" s="467" t="s">
        <v>1194</v>
      </c>
      <c r="D73" s="468">
        <v>1040446.81071</v>
      </c>
      <c r="E73" s="468">
        <v>1961.0766799999999</v>
      </c>
      <c r="F73" s="468">
        <v>99.86</v>
      </c>
      <c r="G73" s="468">
        <v>1177504.7942000001</v>
      </c>
      <c r="H73" s="469">
        <v>4.8800000000000003E-2</v>
      </c>
      <c r="I73" s="468">
        <v>17850</v>
      </c>
      <c r="J73" s="469">
        <v>0.21540000000000001</v>
      </c>
      <c r="K73" s="468">
        <v>0</v>
      </c>
      <c r="L73" s="468">
        <v>856726.27489</v>
      </c>
      <c r="M73" s="470">
        <v>0.72757773820535665</v>
      </c>
      <c r="N73" s="468">
        <v>12784.10613</v>
      </c>
      <c r="O73" s="468">
        <v>-5833.9689200000003</v>
      </c>
      <c r="Q73" s="91"/>
      <c r="R73" s="91"/>
      <c r="S73" s="91"/>
      <c r="T73" s="91"/>
      <c r="U73" s="91"/>
      <c r="V73" s="91"/>
      <c r="W73" s="91"/>
      <c r="X73" s="91"/>
      <c r="Y73" s="91"/>
      <c r="Z73" s="91"/>
      <c r="AA73" s="91"/>
      <c r="AB73" s="91"/>
      <c r="AC73" s="91"/>
      <c r="AD73" s="91"/>
      <c r="AE73" s="91"/>
      <c r="AF73" s="91"/>
    </row>
    <row r="74" spans="2:32" s="454" customFormat="1" ht="20.100000000000001" customHeight="1">
      <c r="B74" s="463"/>
      <c r="C74" s="464" t="s">
        <v>1205</v>
      </c>
      <c r="D74" s="451">
        <v>524235.78856999998</v>
      </c>
      <c r="E74" s="451">
        <v>1282.42902</v>
      </c>
      <c r="F74" s="451">
        <v>99.84</v>
      </c>
      <c r="G74" s="451">
        <v>594650.55510999996</v>
      </c>
      <c r="H74" s="440">
        <v>3.4200000000000001E-2</v>
      </c>
      <c r="I74" s="451">
        <v>9030</v>
      </c>
      <c r="J74" s="440">
        <v>0.21629999999999999</v>
      </c>
      <c r="K74" s="451">
        <v>0</v>
      </c>
      <c r="L74" s="451">
        <v>366011.68163999997</v>
      </c>
      <c r="M74" s="465">
        <v>0.61550717222872886</v>
      </c>
      <c r="N74" s="451">
        <v>4510.5876600000001</v>
      </c>
      <c r="O74" s="451">
        <v>-2111.8697700000002</v>
      </c>
      <c r="Q74" s="91"/>
      <c r="R74" s="91"/>
      <c r="S74" s="91"/>
      <c r="T74" s="91"/>
      <c r="U74" s="91"/>
      <c r="V74" s="91"/>
      <c r="W74" s="91"/>
      <c r="X74" s="91"/>
      <c r="Y74" s="91"/>
      <c r="Z74" s="91"/>
      <c r="AA74" s="91"/>
      <c r="AB74" s="91"/>
      <c r="AC74" s="91"/>
      <c r="AD74" s="91"/>
      <c r="AE74" s="91"/>
      <c r="AF74" s="91"/>
    </row>
    <row r="75" spans="2:32" s="454" customFormat="1" ht="20.100000000000001" customHeight="1">
      <c r="B75" s="463"/>
      <c r="C75" s="464" t="s">
        <v>1206</v>
      </c>
      <c r="D75" s="451">
        <v>516211.02214999998</v>
      </c>
      <c r="E75" s="451">
        <v>678.64766000000009</v>
      </c>
      <c r="F75" s="451">
        <v>99.9</v>
      </c>
      <c r="G75" s="451">
        <v>582854.23910000001</v>
      </c>
      <c r="H75" s="440">
        <v>6.3600000000000004E-2</v>
      </c>
      <c r="I75" s="451">
        <v>8820</v>
      </c>
      <c r="J75" s="440">
        <v>0.21440000000000001</v>
      </c>
      <c r="K75" s="451">
        <v>0</v>
      </c>
      <c r="L75" s="451">
        <v>490714.59324999998</v>
      </c>
      <c r="M75" s="465">
        <v>0.84191648671497155</v>
      </c>
      <c r="N75" s="451">
        <v>8273.5184699999991</v>
      </c>
      <c r="O75" s="451">
        <v>-3722.09915</v>
      </c>
      <c r="Q75" s="91"/>
      <c r="R75" s="91"/>
      <c r="S75" s="91"/>
      <c r="T75" s="91"/>
      <c r="U75" s="91"/>
      <c r="V75" s="91"/>
      <c r="W75" s="91"/>
      <c r="X75" s="91"/>
      <c r="Y75" s="91"/>
      <c r="Z75" s="91"/>
      <c r="AA75" s="91"/>
      <c r="AB75" s="91"/>
      <c r="AC75" s="91"/>
      <c r="AD75" s="91"/>
      <c r="AE75" s="91"/>
      <c r="AF75" s="91"/>
    </row>
    <row r="76" spans="2:32" s="454" customFormat="1" ht="20.100000000000001" customHeight="1">
      <c r="B76" s="466"/>
      <c r="C76" s="467" t="s">
        <v>1195</v>
      </c>
      <c r="D76" s="468">
        <v>499280.16783999995</v>
      </c>
      <c r="E76" s="468">
        <v>1225.29989</v>
      </c>
      <c r="F76" s="468">
        <v>99.43</v>
      </c>
      <c r="G76" s="468">
        <v>540145.82088999997</v>
      </c>
      <c r="H76" s="469">
        <v>0.16639999999999999</v>
      </c>
      <c r="I76" s="468">
        <v>8153</v>
      </c>
      <c r="J76" s="469">
        <v>0.19470000000000001</v>
      </c>
      <c r="K76" s="468">
        <v>0</v>
      </c>
      <c r="L76" s="468">
        <v>535514.72729000007</v>
      </c>
      <c r="M76" s="470">
        <v>0.99142621599410097</v>
      </c>
      <c r="N76" s="468">
        <v>18995.565719999999</v>
      </c>
      <c r="O76" s="468">
        <v>-9477.7648800000006</v>
      </c>
      <c r="Q76" s="91"/>
      <c r="R76" s="91"/>
      <c r="S76" s="91"/>
      <c r="T76" s="91"/>
      <c r="U76" s="91"/>
      <c r="V76" s="91"/>
      <c r="W76" s="91"/>
      <c r="X76" s="91"/>
      <c r="Y76" s="91"/>
      <c r="Z76" s="91"/>
      <c r="AA76" s="91"/>
      <c r="AB76" s="91"/>
      <c r="AC76" s="91"/>
      <c r="AD76" s="91"/>
      <c r="AE76" s="91"/>
      <c r="AF76" s="91"/>
    </row>
    <row r="77" spans="2:32" s="454" customFormat="1" ht="20.100000000000001" customHeight="1">
      <c r="B77" s="463"/>
      <c r="C77" s="464" t="s">
        <v>1207</v>
      </c>
      <c r="D77" s="451">
        <v>419194.21025999996</v>
      </c>
      <c r="E77" s="451">
        <v>1225.29989</v>
      </c>
      <c r="F77" s="451">
        <v>99.43</v>
      </c>
      <c r="G77" s="451">
        <v>460059.86330999999</v>
      </c>
      <c r="H77" s="440">
        <v>0.1114</v>
      </c>
      <c r="I77" s="451">
        <v>7048</v>
      </c>
      <c r="J77" s="440">
        <v>0.18509999999999999</v>
      </c>
      <c r="K77" s="451">
        <v>0</v>
      </c>
      <c r="L77" s="451">
        <v>427224.97655999998</v>
      </c>
      <c r="M77" s="465">
        <v>0.92862909945292271</v>
      </c>
      <c r="N77" s="451">
        <v>9903.0894100000005</v>
      </c>
      <c r="O77" s="451">
        <v>-4053.0075200000001</v>
      </c>
      <c r="Q77" s="91"/>
      <c r="R77" s="91"/>
      <c r="S77" s="91"/>
      <c r="T77" s="91"/>
      <c r="U77" s="91"/>
      <c r="V77" s="91"/>
      <c r="W77" s="91"/>
      <c r="X77" s="91"/>
      <c r="Y77" s="91"/>
      <c r="Z77" s="91"/>
      <c r="AA77" s="91"/>
      <c r="AB77" s="91"/>
      <c r="AC77" s="91"/>
      <c r="AD77" s="91"/>
      <c r="AE77" s="91"/>
      <c r="AF77" s="91"/>
    </row>
    <row r="78" spans="2:32" s="454" customFormat="1" ht="20.100000000000001" customHeight="1">
      <c r="B78" s="463"/>
      <c r="C78" s="464" t="s">
        <v>1208</v>
      </c>
      <c r="D78" s="451">
        <v>1483.52368</v>
      </c>
      <c r="E78" s="451">
        <v>0</v>
      </c>
      <c r="F78" s="451">
        <v>0</v>
      </c>
      <c r="G78" s="451">
        <v>1483.52368</v>
      </c>
      <c r="H78" s="440">
        <v>0.253</v>
      </c>
      <c r="I78" s="451">
        <v>73</v>
      </c>
      <c r="J78" s="440">
        <v>0.13739999999999999</v>
      </c>
      <c r="K78" s="451">
        <v>0</v>
      </c>
      <c r="L78" s="451">
        <v>1255.82341</v>
      </c>
      <c r="M78" s="465"/>
      <c r="N78" s="451">
        <v>51.572960000000002</v>
      </c>
      <c r="O78" s="451">
        <v>-5.0110400000000004</v>
      </c>
      <c r="Q78" s="91"/>
      <c r="R78" s="91"/>
      <c r="S78" s="91"/>
      <c r="T78" s="91"/>
      <c r="U78" s="91"/>
      <c r="V78" s="91"/>
      <c r="W78" s="91"/>
      <c r="X78" s="91"/>
      <c r="Y78" s="91"/>
      <c r="Z78" s="91"/>
      <c r="AA78" s="91"/>
      <c r="AB78" s="91"/>
      <c r="AC78" s="91"/>
      <c r="AD78" s="91"/>
      <c r="AE78" s="91"/>
      <c r="AF78" s="91"/>
    </row>
    <row r="79" spans="2:32" s="454" customFormat="1" ht="20.100000000000001" customHeight="1">
      <c r="B79" s="463"/>
      <c r="C79" s="464" t="s">
        <v>1209</v>
      </c>
      <c r="D79" s="451">
        <v>78602.433900000004</v>
      </c>
      <c r="E79" s="451">
        <v>0</v>
      </c>
      <c r="F79" s="451">
        <v>0</v>
      </c>
      <c r="G79" s="451">
        <v>78602.433900000004</v>
      </c>
      <c r="H79" s="440">
        <v>0.48730000000000001</v>
      </c>
      <c r="I79" s="451">
        <v>1032</v>
      </c>
      <c r="J79" s="440">
        <v>0.252</v>
      </c>
      <c r="K79" s="451">
        <v>0</v>
      </c>
      <c r="L79" s="451">
        <v>107033.92731999999</v>
      </c>
      <c r="M79" s="465">
        <v>1.3617126341936339</v>
      </c>
      <c r="N79" s="451">
        <v>9040.9033500000005</v>
      </c>
      <c r="O79" s="451">
        <v>-5419.7463200000002</v>
      </c>
      <c r="Q79" s="91"/>
      <c r="R79" s="91"/>
      <c r="S79" s="91"/>
      <c r="T79" s="91"/>
      <c r="U79" s="91"/>
      <c r="V79" s="91"/>
      <c r="W79" s="91"/>
      <c r="X79" s="91"/>
      <c r="Y79" s="91"/>
      <c r="Z79" s="91"/>
      <c r="AA79" s="91"/>
      <c r="AB79" s="91"/>
      <c r="AC79" s="91"/>
      <c r="AD79" s="91"/>
      <c r="AE79" s="91"/>
      <c r="AF79" s="91"/>
    </row>
    <row r="80" spans="2:32" s="454" customFormat="1" ht="20.100000000000001" customHeight="1">
      <c r="B80" s="471"/>
      <c r="C80" s="472" t="s">
        <v>1196</v>
      </c>
      <c r="D80" s="473">
        <v>487480.60488999996</v>
      </c>
      <c r="E80" s="473">
        <v>62.812609999999999</v>
      </c>
      <c r="F80" s="473">
        <v>95.72</v>
      </c>
      <c r="G80" s="473">
        <v>487540.72950000002</v>
      </c>
      <c r="H80" s="474">
        <v>1</v>
      </c>
      <c r="I80" s="473">
        <v>6828</v>
      </c>
      <c r="J80" s="474">
        <v>0.38950000000000001</v>
      </c>
      <c r="K80" s="473">
        <v>0</v>
      </c>
      <c r="L80" s="473">
        <v>441551.27267999999</v>
      </c>
      <c r="M80" s="475">
        <v>0.90567053368615014</v>
      </c>
      <c r="N80" s="473">
        <v>171073.96195</v>
      </c>
      <c r="O80" s="473">
        <v>-138375.84774999999</v>
      </c>
      <c r="Q80" s="91"/>
      <c r="R80" s="91"/>
      <c r="S80" s="91"/>
      <c r="T80" s="91"/>
      <c r="U80" s="91"/>
      <c r="V80" s="91"/>
      <c r="W80" s="91"/>
      <c r="X80" s="91"/>
      <c r="Y80" s="91"/>
      <c r="Z80" s="91"/>
      <c r="AA80" s="91"/>
      <c r="AB80" s="91"/>
      <c r="AC80" s="91"/>
      <c r="AD80" s="91"/>
      <c r="AE80" s="91"/>
      <c r="AF80" s="91"/>
    </row>
    <row r="81" spans="2:32" s="454" customFormat="1" ht="20.100000000000001" customHeight="1" thickBot="1">
      <c r="B81" s="1047" t="s">
        <v>1219</v>
      </c>
      <c r="C81" s="1047"/>
      <c r="D81" s="476">
        <v>22431973.836890001</v>
      </c>
      <c r="E81" s="476">
        <v>166288.30314999999</v>
      </c>
      <c r="F81" s="477"/>
      <c r="G81" s="476">
        <v>23231614.550569996</v>
      </c>
      <c r="H81" s="477"/>
      <c r="I81" s="476">
        <v>368681</v>
      </c>
      <c r="J81" s="477"/>
      <c r="K81" s="477"/>
      <c r="L81" s="476">
        <v>4089071.15851</v>
      </c>
      <c r="M81" s="478">
        <v>0.17601321464803973</v>
      </c>
      <c r="N81" s="476">
        <v>216448.40127</v>
      </c>
      <c r="O81" s="476">
        <v>-164861.79692999998</v>
      </c>
      <c r="Q81" s="91"/>
      <c r="R81" s="91"/>
      <c r="S81" s="91"/>
      <c r="T81" s="91"/>
      <c r="U81" s="91"/>
      <c r="V81" s="91"/>
      <c r="W81" s="91"/>
      <c r="X81" s="91"/>
      <c r="Y81" s="91"/>
      <c r="Z81" s="91"/>
      <c r="AA81" s="91"/>
      <c r="AB81" s="91"/>
      <c r="AC81" s="91"/>
      <c r="AD81" s="91"/>
      <c r="AE81" s="91"/>
      <c r="AF81" s="91"/>
    </row>
    <row r="82" spans="2:32" s="454" customFormat="1" ht="20.100000000000001" customHeight="1">
      <c r="B82" s="1045" t="s">
        <v>1212</v>
      </c>
      <c r="C82" s="1045"/>
      <c r="D82" s="1045"/>
      <c r="E82" s="1045"/>
      <c r="F82" s="457"/>
      <c r="G82" s="457"/>
      <c r="H82" s="457"/>
      <c r="I82" s="457"/>
      <c r="J82" s="457"/>
      <c r="K82" s="457"/>
      <c r="L82" s="457"/>
      <c r="M82" s="457"/>
      <c r="N82" s="457"/>
      <c r="O82" s="457"/>
      <c r="Q82" s="91"/>
      <c r="R82" s="91"/>
      <c r="S82" s="91"/>
      <c r="T82" s="91"/>
      <c r="U82" s="91"/>
      <c r="V82" s="91"/>
      <c r="W82" s="91"/>
      <c r="X82" s="91"/>
      <c r="Y82" s="91"/>
      <c r="Z82" s="91"/>
      <c r="AA82" s="91"/>
      <c r="AB82" s="91"/>
      <c r="AC82" s="91"/>
      <c r="AD82" s="91"/>
      <c r="AE82" s="91"/>
      <c r="AF82" s="91"/>
    </row>
    <row r="83" spans="2:32" s="454" customFormat="1" ht="20.100000000000001" customHeight="1">
      <c r="B83" s="458"/>
      <c r="C83" s="459" t="s">
        <v>1189</v>
      </c>
      <c r="D83" s="460">
        <v>119204.87256999999</v>
      </c>
      <c r="E83" s="460">
        <v>1053983.06213</v>
      </c>
      <c r="F83" s="460">
        <v>37.92</v>
      </c>
      <c r="G83" s="460">
        <v>518845.41711000004</v>
      </c>
      <c r="H83" s="461">
        <v>8.0000000000000004E-4</v>
      </c>
      <c r="I83" s="460">
        <v>611963</v>
      </c>
      <c r="J83" s="461">
        <v>0.60219999999999996</v>
      </c>
      <c r="K83" s="460">
        <v>0</v>
      </c>
      <c r="L83" s="460">
        <v>16470.645779999999</v>
      </c>
      <c r="M83" s="462">
        <v>3.1744803436334623E-2</v>
      </c>
      <c r="N83" s="460">
        <v>249.17614</v>
      </c>
      <c r="O83" s="460">
        <v>-199.57400000000001</v>
      </c>
      <c r="Q83" s="91"/>
      <c r="R83" s="91"/>
      <c r="S83" s="91"/>
      <c r="T83" s="91"/>
      <c r="U83" s="91"/>
      <c r="V83" s="91"/>
      <c r="W83" s="91"/>
      <c r="X83" s="91"/>
      <c r="Y83" s="91"/>
      <c r="Z83" s="91"/>
      <c r="AA83" s="91"/>
      <c r="AB83" s="91"/>
      <c r="AC83" s="91"/>
      <c r="AD83" s="91"/>
      <c r="AE83" s="91"/>
      <c r="AF83" s="91"/>
    </row>
    <row r="84" spans="2:32" s="454" customFormat="1" ht="20.100000000000001" customHeight="1">
      <c r="B84" s="463"/>
      <c r="C84" s="464" t="s">
        <v>1201</v>
      </c>
      <c r="D84" s="451">
        <v>91659.79969</v>
      </c>
      <c r="E84" s="451">
        <v>677016.45733</v>
      </c>
      <c r="F84" s="451">
        <v>47.89</v>
      </c>
      <c r="G84" s="451">
        <v>415885.22292999999</v>
      </c>
      <c r="H84" s="440">
        <v>8.0000000000000004E-4</v>
      </c>
      <c r="I84" s="451">
        <v>439178</v>
      </c>
      <c r="J84" s="440">
        <v>0.65290000000000004</v>
      </c>
      <c r="K84" s="451">
        <v>0</v>
      </c>
      <c r="L84" s="451">
        <v>13858.356689999999</v>
      </c>
      <c r="M84" s="465">
        <v>3.332255133367068E-2</v>
      </c>
      <c r="N84" s="451">
        <v>208.23212000000001</v>
      </c>
      <c r="O84" s="451">
        <v>-166.33099999999999</v>
      </c>
      <c r="Q84" s="91"/>
      <c r="R84" s="91"/>
      <c r="S84" s="91"/>
      <c r="T84" s="91"/>
      <c r="U84" s="91"/>
      <c r="V84" s="91"/>
      <c r="W84" s="91"/>
      <c r="X84" s="91"/>
      <c r="Y84" s="91"/>
      <c r="Z84" s="91"/>
      <c r="AA84" s="91"/>
      <c r="AB84" s="91"/>
      <c r="AC84" s="91"/>
      <c r="AD84" s="91"/>
      <c r="AE84" s="91"/>
      <c r="AF84" s="91"/>
    </row>
    <row r="85" spans="2:32" s="454" customFormat="1" ht="20.100000000000001" customHeight="1">
      <c r="B85" s="463"/>
      <c r="C85" s="464" t="s">
        <v>1202</v>
      </c>
      <c r="D85" s="451">
        <v>27545.07288</v>
      </c>
      <c r="E85" s="451">
        <v>376966.60480999999</v>
      </c>
      <c r="F85" s="451">
        <v>20.010000000000002</v>
      </c>
      <c r="G85" s="451">
        <v>102960.19418000001</v>
      </c>
      <c r="H85" s="440">
        <v>1E-3</v>
      </c>
      <c r="I85" s="451">
        <v>172785</v>
      </c>
      <c r="J85" s="440">
        <v>0.3977</v>
      </c>
      <c r="K85" s="451">
        <v>0</v>
      </c>
      <c r="L85" s="451">
        <v>2612.2890899999998</v>
      </c>
      <c r="M85" s="465">
        <v>2.537183530785761E-2</v>
      </c>
      <c r="N85" s="451">
        <v>40.944029999999998</v>
      </c>
      <c r="O85" s="451">
        <v>-33.243000000000002</v>
      </c>
      <c r="Q85" s="91"/>
      <c r="R85" s="91"/>
      <c r="S85" s="91"/>
      <c r="T85" s="91"/>
      <c r="U85" s="91"/>
      <c r="V85" s="91"/>
      <c r="W85" s="91"/>
      <c r="X85" s="91"/>
      <c r="Y85" s="91"/>
      <c r="Z85" s="91"/>
      <c r="AA85" s="91"/>
      <c r="AB85" s="91"/>
      <c r="AC85" s="91"/>
      <c r="AD85" s="91"/>
      <c r="AE85" s="91"/>
      <c r="AF85" s="91"/>
    </row>
    <row r="86" spans="2:32" s="454" customFormat="1" ht="20.100000000000001" customHeight="1">
      <c r="B86" s="466"/>
      <c r="C86" s="467" t="s">
        <v>1190</v>
      </c>
      <c r="D86" s="468">
        <v>102953.82575</v>
      </c>
      <c r="E86" s="468">
        <v>540827.82604999992</v>
      </c>
      <c r="F86" s="468">
        <v>24.86</v>
      </c>
      <c r="G86" s="468">
        <v>237394.61806000001</v>
      </c>
      <c r="H86" s="469">
        <v>2E-3</v>
      </c>
      <c r="I86" s="468">
        <v>275426</v>
      </c>
      <c r="J86" s="469">
        <v>0.61119999999999997</v>
      </c>
      <c r="K86" s="468">
        <v>0</v>
      </c>
      <c r="L86" s="468">
        <v>16152.084859999999</v>
      </c>
      <c r="M86" s="470">
        <v>6.8038968161938954E-2</v>
      </c>
      <c r="N86" s="468">
        <v>285.24378999999999</v>
      </c>
      <c r="O86" s="468">
        <v>-387.21479999999997</v>
      </c>
      <c r="Q86" s="91"/>
      <c r="R86" s="91"/>
      <c r="S86" s="91"/>
      <c r="T86" s="91"/>
      <c r="U86" s="91"/>
      <c r="V86" s="91"/>
      <c r="W86" s="91"/>
      <c r="X86" s="91"/>
      <c r="Y86" s="91"/>
      <c r="Z86" s="91"/>
      <c r="AA86" s="91"/>
      <c r="AB86" s="91"/>
      <c r="AC86" s="91"/>
      <c r="AD86" s="91"/>
      <c r="AE86" s="91"/>
      <c r="AF86" s="91"/>
    </row>
    <row r="87" spans="2:32" s="454" customFormat="1" ht="20.100000000000001" customHeight="1">
      <c r="B87" s="466"/>
      <c r="C87" s="467" t="s">
        <v>1191</v>
      </c>
      <c r="D87" s="468">
        <v>103527.31329999999</v>
      </c>
      <c r="E87" s="468">
        <v>228674.88759999999</v>
      </c>
      <c r="F87" s="468">
        <v>30.21</v>
      </c>
      <c r="G87" s="468">
        <v>172619.6684</v>
      </c>
      <c r="H87" s="469">
        <v>4.0000000000000001E-3</v>
      </c>
      <c r="I87" s="468">
        <v>188688</v>
      </c>
      <c r="J87" s="469">
        <v>0.627</v>
      </c>
      <c r="K87" s="468">
        <v>0</v>
      </c>
      <c r="L87" s="468">
        <v>21213.414270000001</v>
      </c>
      <c r="M87" s="470">
        <v>0.12289106141047368</v>
      </c>
      <c r="N87" s="468">
        <v>427.27780000000001</v>
      </c>
      <c r="O87" s="468">
        <v>-548.29741000000001</v>
      </c>
      <c r="Q87" s="91"/>
      <c r="R87" s="91"/>
      <c r="S87" s="91"/>
      <c r="T87" s="91"/>
      <c r="U87" s="91"/>
      <c r="V87" s="91"/>
      <c r="W87" s="91"/>
      <c r="X87" s="91"/>
      <c r="Y87" s="91"/>
      <c r="Z87" s="91"/>
      <c r="AA87" s="91"/>
      <c r="AB87" s="91"/>
      <c r="AC87" s="91"/>
      <c r="AD87" s="91"/>
      <c r="AE87" s="91"/>
      <c r="AF87" s="91"/>
    </row>
    <row r="88" spans="2:32" s="454" customFormat="1" ht="20.100000000000001" customHeight="1">
      <c r="B88" s="466"/>
      <c r="C88" s="467" t="s">
        <v>1192</v>
      </c>
      <c r="D88" s="468">
        <v>77754.449489999999</v>
      </c>
      <c r="E88" s="468">
        <v>111422.24841</v>
      </c>
      <c r="F88" s="468">
        <v>36.700000000000003</v>
      </c>
      <c r="G88" s="468">
        <v>118646.32686</v>
      </c>
      <c r="H88" s="469">
        <v>7.1000000000000004E-3</v>
      </c>
      <c r="I88" s="468">
        <v>113379</v>
      </c>
      <c r="J88" s="469">
        <v>0.66339999999999999</v>
      </c>
      <c r="K88" s="468">
        <v>0</v>
      </c>
      <c r="L88" s="468">
        <v>24432.970109999998</v>
      </c>
      <c r="M88" s="470">
        <v>0.20593111271645478</v>
      </c>
      <c r="N88" s="468">
        <v>556.40048999999999</v>
      </c>
      <c r="O88" s="468">
        <v>-810.58409999999992</v>
      </c>
      <c r="Q88" s="91"/>
      <c r="R88" s="91"/>
      <c r="S88" s="91"/>
      <c r="T88" s="91"/>
      <c r="U88" s="91"/>
      <c r="V88" s="91"/>
      <c r="W88" s="91"/>
      <c r="X88" s="91"/>
      <c r="Y88" s="91"/>
      <c r="Z88" s="91"/>
      <c r="AA88" s="91"/>
      <c r="AB88" s="91"/>
      <c r="AC88" s="91"/>
      <c r="AD88" s="91"/>
      <c r="AE88" s="91"/>
      <c r="AF88" s="91"/>
    </row>
    <row r="89" spans="2:32" s="454" customFormat="1" ht="20.100000000000001" customHeight="1">
      <c r="B89" s="466"/>
      <c r="C89" s="467" t="s">
        <v>1193</v>
      </c>
      <c r="D89" s="468">
        <v>120169.14268</v>
      </c>
      <c r="E89" s="468">
        <v>96975.819810000001</v>
      </c>
      <c r="F89" s="468">
        <v>46.03</v>
      </c>
      <c r="G89" s="468">
        <v>164803.74436000001</v>
      </c>
      <c r="H89" s="469">
        <v>1.7000000000000001E-2</v>
      </c>
      <c r="I89" s="468">
        <v>134155</v>
      </c>
      <c r="J89" s="469">
        <v>0.71360000000000001</v>
      </c>
      <c r="K89" s="468">
        <v>0</v>
      </c>
      <c r="L89" s="468">
        <v>70706.603629999998</v>
      </c>
      <c r="M89" s="470">
        <v>0.42903517698934879</v>
      </c>
      <c r="N89" s="468">
        <v>2010.5031399999998</v>
      </c>
      <c r="O89" s="468">
        <v>-2577.6949500000001</v>
      </c>
      <c r="Q89" s="91"/>
      <c r="R89" s="91"/>
      <c r="S89" s="91"/>
      <c r="T89" s="91"/>
      <c r="U89" s="91"/>
      <c r="V89" s="91"/>
      <c r="W89" s="91"/>
      <c r="X89" s="91"/>
      <c r="Y89" s="91"/>
      <c r="Z89" s="91"/>
      <c r="AA89" s="91"/>
      <c r="AB89" s="91"/>
      <c r="AC89" s="91"/>
      <c r="AD89" s="91"/>
      <c r="AE89" s="91"/>
      <c r="AF89" s="91"/>
    </row>
    <row r="90" spans="2:32" s="454" customFormat="1" ht="20.100000000000001" customHeight="1">
      <c r="B90" s="463"/>
      <c r="C90" s="464" t="s">
        <v>1203</v>
      </c>
      <c r="D90" s="451">
        <v>66958.528229999996</v>
      </c>
      <c r="E90" s="451">
        <v>61046.668100000003</v>
      </c>
      <c r="F90" s="451">
        <v>44.59</v>
      </c>
      <c r="G90" s="451">
        <v>94177.193370000008</v>
      </c>
      <c r="H90" s="440">
        <v>1.29E-2</v>
      </c>
      <c r="I90" s="451">
        <v>78482</v>
      </c>
      <c r="J90" s="440">
        <v>0.70320000000000005</v>
      </c>
      <c r="K90" s="451">
        <v>0</v>
      </c>
      <c r="L90" s="451">
        <v>32481.23619</v>
      </c>
      <c r="M90" s="465">
        <v>0.34489492654966764</v>
      </c>
      <c r="N90" s="451">
        <v>850.27602999999999</v>
      </c>
      <c r="O90" s="451">
        <v>-1234.0851699999998</v>
      </c>
      <c r="Q90" s="91"/>
      <c r="R90" s="91"/>
      <c r="S90" s="91"/>
      <c r="T90" s="91"/>
      <c r="U90" s="91"/>
      <c r="V90" s="91"/>
      <c r="W90" s="91"/>
      <c r="X90" s="91"/>
      <c r="Y90" s="91"/>
      <c r="Z90" s="91"/>
      <c r="AA90" s="91"/>
      <c r="AB90" s="91"/>
      <c r="AC90" s="91"/>
      <c r="AD90" s="91"/>
      <c r="AE90" s="91"/>
      <c r="AF90" s="91"/>
    </row>
    <row r="91" spans="2:32" s="454" customFormat="1" ht="20.100000000000001" customHeight="1">
      <c r="B91" s="463"/>
      <c r="C91" s="464" t="s">
        <v>1204</v>
      </c>
      <c r="D91" s="451">
        <v>53210.614450000001</v>
      </c>
      <c r="E91" s="451">
        <v>35929.151709999998</v>
      </c>
      <c r="F91" s="451">
        <v>48.47</v>
      </c>
      <c r="G91" s="451">
        <v>70626.55098</v>
      </c>
      <c r="H91" s="440">
        <v>2.2599999999999999E-2</v>
      </c>
      <c r="I91" s="451">
        <v>55673</v>
      </c>
      <c r="J91" s="440">
        <v>0.72740000000000005</v>
      </c>
      <c r="K91" s="451">
        <v>0</v>
      </c>
      <c r="L91" s="451">
        <v>38225.367439999995</v>
      </c>
      <c r="M91" s="465">
        <v>0.54123225486155535</v>
      </c>
      <c r="N91" s="451">
        <v>1160.22711</v>
      </c>
      <c r="O91" s="451">
        <v>-1343.60978</v>
      </c>
      <c r="Q91" s="91"/>
      <c r="R91" s="91"/>
      <c r="S91" s="91"/>
      <c r="T91" s="91"/>
      <c r="U91" s="91"/>
      <c r="V91" s="91"/>
      <c r="W91" s="91"/>
      <c r="X91" s="91"/>
      <c r="Y91" s="91"/>
      <c r="Z91" s="91"/>
      <c r="AA91" s="91"/>
      <c r="AB91" s="91"/>
      <c r="AC91" s="91"/>
      <c r="AD91" s="91"/>
      <c r="AE91" s="91"/>
      <c r="AF91" s="91"/>
    </row>
    <row r="92" spans="2:32" s="454" customFormat="1" ht="20.100000000000001" customHeight="1">
      <c r="B92" s="466"/>
      <c r="C92" s="467" t="s">
        <v>1194</v>
      </c>
      <c r="D92" s="468">
        <v>103015.53399</v>
      </c>
      <c r="E92" s="468">
        <v>52754.098010000002</v>
      </c>
      <c r="F92" s="468">
        <v>45.68</v>
      </c>
      <c r="G92" s="468">
        <v>127114.43468999999</v>
      </c>
      <c r="H92" s="469">
        <v>5.8299999999999998E-2</v>
      </c>
      <c r="I92" s="468">
        <v>106631</v>
      </c>
      <c r="J92" s="469">
        <v>0.74709999999999999</v>
      </c>
      <c r="K92" s="468">
        <v>0</v>
      </c>
      <c r="L92" s="468">
        <v>132482.61098</v>
      </c>
      <c r="M92" s="470">
        <v>1.0422310519107576</v>
      </c>
      <c r="N92" s="468">
        <v>5568.0033899999999</v>
      </c>
      <c r="O92" s="468">
        <v>-4928.2055499999997</v>
      </c>
      <c r="Q92" s="91"/>
      <c r="R92" s="91"/>
      <c r="S92" s="91"/>
      <c r="T92" s="91"/>
      <c r="U92" s="91"/>
      <c r="V92" s="91"/>
      <c r="W92" s="91"/>
      <c r="X92" s="91"/>
      <c r="Y92" s="91"/>
      <c r="Z92" s="91"/>
      <c r="AA92" s="91"/>
      <c r="AB92" s="91"/>
      <c r="AC92" s="91"/>
      <c r="AD92" s="91"/>
      <c r="AE92" s="91"/>
      <c r="AF92" s="91"/>
    </row>
    <row r="93" spans="2:32" s="454" customFormat="1" ht="20.100000000000001" customHeight="1">
      <c r="B93" s="463"/>
      <c r="C93" s="464" t="s">
        <v>1205</v>
      </c>
      <c r="D93" s="451">
        <v>46327.796299999995</v>
      </c>
      <c r="E93" s="451">
        <v>24274.105749999999</v>
      </c>
      <c r="F93" s="451">
        <v>47.13</v>
      </c>
      <c r="G93" s="451">
        <v>57768.434740000004</v>
      </c>
      <c r="H93" s="440">
        <v>3.78E-2</v>
      </c>
      <c r="I93" s="451">
        <v>45429</v>
      </c>
      <c r="J93" s="440">
        <v>0.74309999999999998</v>
      </c>
      <c r="K93" s="451">
        <v>0</v>
      </c>
      <c r="L93" s="451">
        <v>45923.067909999998</v>
      </c>
      <c r="M93" s="465">
        <v>0.79495087787452134</v>
      </c>
      <c r="N93" s="451">
        <v>1624.5862299999999</v>
      </c>
      <c r="O93" s="451">
        <v>-1622.9601699999998</v>
      </c>
      <c r="Q93" s="91"/>
      <c r="R93" s="91"/>
      <c r="S93" s="91"/>
      <c r="T93" s="91"/>
      <c r="U93" s="91"/>
      <c r="V93" s="91"/>
      <c r="W93" s="91"/>
      <c r="X93" s="91"/>
      <c r="Y93" s="91"/>
      <c r="Z93" s="91"/>
      <c r="AA93" s="91"/>
      <c r="AB93" s="91"/>
      <c r="AC93" s="91"/>
      <c r="AD93" s="91"/>
      <c r="AE93" s="91"/>
      <c r="AF93" s="91"/>
    </row>
    <row r="94" spans="2:32" s="454" customFormat="1" ht="20.100000000000001" customHeight="1">
      <c r="B94" s="463"/>
      <c r="C94" s="464" t="s">
        <v>1206</v>
      </c>
      <c r="D94" s="451">
        <v>56687.737689999994</v>
      </c>
      <c r="E94" s="451">
        <v>28479.992260000003</v>
      </c>
      <c r="F94" s="451">
        <v>44.45</v>
      </c>
      <c r="G94" s="451">
        <v>69345.999949999998</v>
      </c>
      <c r="H94" s="440">
        <v>7.5399999999999995E-2</v>
      </c>
      <c r="I94" s="451">
        <v>61202</v>
      </c>
      <c r="J94" s="440">
        <v>0.75039999999999996</v>
      </c>
      <c r="K94" s="451">
        <v>0</v>
      </c>
      <c r="L94" s="451">
        <v>86559.54307</v>
      </c>
      <c r="M94" s="465">
        <v>1.2482269075708958</v>
      </c>
      <c r="N94" s="451">
        <v>3943.41716</v>
      </c>
      <c r="O94" s="451">
        <v>-3305.2453799999998</v>
      </c>
      <c r="Q94" s="91"/>
      <c r="R94" s="91"/>
      <c r="S94" s="91"/>
      <c r="T94" s="91"/>
      <c r="U94" s="91"/>
      <c r="V94" s="91"/>
      <c r="W94" s="91"/>
      <c r="X94" s="91"/>
      <c r="Y94" s="91"/>
      <c r="Z94" s="91"/>
      <c r="AA94" s="91"/>
      <c r="AB94" s="91"/>
      <c r="AC94" s="91"/>
      <c r="AD94" s="91"/>
      <c r="AE94" s="91"/>
      <c r="AF94" s="91"/>
    </row>
    <row r="95" spans="2:32" s="454" customFormat="1" ht="20.100000000000001" customHeight="1">
      <c r="B95" s="466"/>
      <c r="C95" s="467" t="s">
        <v>1195</v>
      </c>
      <c r="D95" s="468">
        <v>54927.909200000002</v>
      </c>
      <c r="E95" s="468">
        <v>51299.397689999998</v>
      </c>
      <c r="F95" s="468">
        <v>19.41</v>
      </c>
      <c r="G95" s="468">
        <v>64884.328560000002</v>
      </c>
      <c r="H95" s="469">
        <v>0.1946</v>
      </c>
      <c r="I95" s="468">
        <v>132311</v>
      </c>
      <c r="J95" s="469">
        <v>0.7409</v>
      </c>
      <c r="K95" s="468">
        <v>0</v>
      </c>
      <c r="L95" s="468">
        <v>118038.35431</v>
      </c>
      <c r="M95" s="470">
        <v>1.8192120798606595</v>
      </c>
      <c r="N95" s="468">
        <v>9614.1934499999988</v>
      </c>
      <c r="O95" s="468">
        <v>-7531.2084800000002</v>
      </c>
      <c r="Q95" s="91"/>
      <c r="R95" s="91"/>
      <c r="S95" s="91"/>
      <c r="T95" s="91"/>
      <c r="U95" s="91"/>
      <c r="V95" s="91"/>
      <c r="W95" s="91"/>
      <c r="X95" s="91"/>
      <c r="Y95" s="91"/>
      <c r="Z95" s="91"/>
      <c r="AA95" s="91"/>
      <c r="AB95" s="91"/>
      <c r="AC95" s="91"/>
      <c r="AD95" s="91"/>
      <c r="AE95" s="91"/>
      <c r="AF95" s="91"/>
    </row>
    <row r="96" spans="2:32" s="454" customFormat="1" ht="20.100000000000001" customHeight="1">
      <c r="B96" s="463"/>
      <c r="C96" s="464" t="s">
        <v>1207</v>
      </c>
      <c r="D96" s="451">
        <v>42924.797630000001</v>
      </c>
      <c r="E96" s="451">
        <v>49507.401100000003</v>
      </c>
      <c r="F96" s="451">
        <v>19.420000000000002</v>
      </c>
      <c r="G96" s="451">
        <v>52541.352070000001</v>
      </c>
      <c r="H96" s="440">
        <v>0.13719999999999999</v>
      </c>
      <c r="I96" s="451">
        <v>120109</v>
      </c>
      <c r="J96" s="440">
        <v>0.73280000000000001</v>
      </c>
      <c r="K96" s="451">
        <v>0</v>
      </c>
      <c r="L96" s="451">
        <v>90722.355340000009</v>
      </c>
      <c r="M96" s="465">
        <v>1.7266848256803911</v>
      </c>
      <c r="N96" s="451">
        <v>5398.3838299999998</v>
      </c>
      <c r="O96" s="451">
        <v>-4039.8511800000001</v>
      </c>
      <c r="Q96" s="91"/>
      <c r="R96" s="91"/>
      <c r="S96" s="91"/>
      <c r="T96" s="91"/>
      <c r="U96" s="91"/>
      <c r="V96" s="91"/>
      <c r="W96" s="91"/>
      <c r="X96" s="91"/>
      <c r="Y96" s="91"/>
      <c r="Z96" s="91"/>
      <c r="AA96" s="91"/>
      <c r="AB96" s="91"/>
      <c r="AC96" s="91"/>
      <c r="AD96" s="91"/>
      <c r="AE96" s="91"/>
      <c r="AF96" s="91"/>
    </row>
    <row r="97" spans="2:32" s="454" customFormat="1" ht="20.100000000000001" customHeight="1">
      <c r="B97" s="463"/>
      <c r="C97" s="464" t="s">
        <v>1208</v>
      </c>
      <c r="D97" s="451">
        <v>2516.85815</v>
      </c>
      <c r="E97" s="451">
        <v>470.12584999999996</v>
      </c>
      <c r="F97" s="451">
        <v>20.21</v>
      </c>
      <c r="G97" s="451">
        <v>2611.85988</v>
      </c>
      <c r="H97" s="440">
        <v>0.24490000000000001</v>
      </c>
      <c r="I97" s="451">
        <v>2377</v>
      </c>
      <c r="J97" s="440">
        <v>0.70250000000000001</v>
      </c>
      <c r="K97" s="451">
        <v>0</v>
      </c>
      <c r="L97" s="451">
        <v>5473.3530799999999</v>
      </c>
      <c r="M97" s="465"/>
      <c r="N97" s="451">
        <v>446.91967999999997</v>
      </c>
      <c r="O97" s="451">
        <v>-408.78765999999996</v>
      </c>
      <c r="Q97" s="91"/>
      <c r="R97" s="91"/>
      <c r="S97" s="91"/>
      <c r="T97" s="91"/>
      <c r="U97" s="91"/>
      <c r="V97" s="91"/>
      <c r="W97" s="91"/>
      <c r="X97" s="91"/>
      <c r="Y97" s="91"/>
      <c r="Z97" s="91"/>
      <c r="AA97" s="91"/>
      <c r="AB97" s="91"/>
      <c r="AC97" s="91"/>
      <c r="AD97" s="91"/>
      <c r="AE97" s="91"/>
      <c r="AF97" s="91"/>
    </row>
    <row r="98" spans="2:32" s="454" customFormat="1" ht="20.100000000000001" customHeight="1">
      <c r="B98" s="463"/>
      <c r="C98" s="464" t="s">
        <v>1209</v>
      </c>
      <c r="D98" s="451">
        <v>9486.2534199999991</v>
      </c>
      <c r="E98" s="451">
        <v>1321.87075</v>
      </c>
      <c r="F98" s="451">
        <v>18.52</v>
      </c>
      <c r="G98" s="451">
        <v>9731.1166099999991</v>
      </c>
      <c r="H98" s="440">
        <v>0.49109999999999998</v>
      </c>
      <c r="I98" s="451">
        <v>9825</v>
      </c>
      <c r="J98" s="440">
        <v>0.79479999999999995</v>
      </c>
      <c r="K98" s="451">
        <v>0</v>
      </c>
      <c r="L98" s="451">
        <v>21842.64588</v>
      </c>
      <c r="M98" s="465">
        <v>2.2446186553302439</v>
      </c>
      <c r="N98" s="451">
        <v>3768.88994</v>
      </c>
      <c r="O98" s="451">
        <v>-3082.5696400000002</v>
      </c>
      <c r="Q98" s="91"/>
      <c r="R98" s="91"/>
      <c r="S98" s="91"/>
      <c r="T98" s="91"/>
      <c r="U98" s="91"/>
      <c r="V98" s="91"/>
      <c r="W98" s="91"/>
      <c r="X98" s="91"/>
      <c r="Y98" s="91"/>
      <c r="Z98" s="91"/>
      <c r="AA98" s="91"/>
      <c r="AB98" s="91"/>
      <c r="AC98" s="91"/>
      <c r="AD98" s="91"/>
      <c r="AE98" s="91"/>
      <c r="AF98" s="91"/>
    </row>
    <row r="99" spans="2:32" s="454" customFormat="1" ht="20.100000000000001" customHeight="1">
      <c r="B99" s="471"/>
      <c r="C99" s="472" t="s">
        <v>1196</v>
      </c>
      <c r="D99" s="473">
        <v>48667.965349999999</v>
      </c>
      <c r="E99" s="473">
        <v>6765.5733300000002</v>
      </c>
      <c r="F99" s="473">
        <v>8.0500000000000007</v>
      </c>
      <c r="G99" s="473">
        <v>49212.413249999998</v>
      </c>
      <c r="H99" s="474">
        <v>1</v>
      </c>
      <c r="I99" s="473">
        <v>67768</v>
      </c>
      <c r="J99" s="474">
        <v>0.7167</v>
      </c>
      <c r="K99" s="473">
        <v>0</v>
      </c>
      <c r="L99" s="473">
        <v>97735.417400000006</v>
      </c>
      <c r="M99" s="475">
        <v>1.9859911543760762</v>
      </c>
      <c r="N99" s="473">
        <v>30551.198530000001</v>
      </c>
      <c r="O99" s="473">
        <v>-28476.14156</v>
      </c>
      <c r="Q99" s="91"/>
      <c r="R99" s="91"/>
      <c r="S99" s="91"/>
      <c r="T99" s="91"/>
      <c r="U99" s="91"/>
      <c r="V99" s="91"/>
      <c r="W99" s="91"/>
      <c r="X99" s="91"/>
      <c r="Y99" s="91"/>
      <c r="Z99" s="91"/>
      <c r="AA99" s="91"/>
      <c r="AB99" s="91"/>
      <c r="AC99" s="91"/>
      <c r="AD99" s="91"/>
      <c r="AE99" s="91"/>
      <c r="AF99" s="91"/>
    </row>
    <row r="100" spans="2:32" s="454" customFormat="1" ht="20.100000000000001" customHeight="1" thickBot="1">
      <c r="B100" s="1047" t="s">
        <v>1213</v>
      </c>
      <c r="C100" s="1047"/>
      <c r="D100" s="476">
        <v>730221.01232999994</v>
      </c>
      <c r="E100" s="476">
        <v>2142702.9130299999</v>
      </c>
      <c r="F100" s="477"/>
      <c r="G100" s="476">
        <v>1453520.9512900002</v>
      </c>
      <c r="H100" s="477"/>
      <c r="I100" s="476">
        <v>1630321</v>
      </c>
      <c r="J100" s="477"/>
      <c r="K100" s="477"/>
      <c r="L100" s="476">
        <v>497232.10134000005</v>
      </c>
      <c r="M100" s="478">
        <v>0.34208801799430993</v>
      </c>
      <c r="N100" s="476">
        <v>49261.996729999999</v>
      </c>
      <c r="O100" s="476">
        <v>-45458.920850000002</v>
      </c>
      <c r="Q100" s="91"/>
      <c r="R100" s="91"/>
      <c r="S100" s="91"/>
      <c r="T100" s="91"/>
      <c r="U100" s="91"/>
      <c r="V100" s="91"/>
      <c r="W100" s="91"/>
      <c r="X100" s="91"/>
      <c r="Y100" s="91"/>
      <c r="Z100" s="91"/>
      <c r="AA100" s="91"/>
      <c r="AB100" s="91"/>
      <c r="AC100" s="91"/>
      <c r="AD100" s="91"/>
      <c r="AE100" s="91"/>
      <c r="AF100" s="91"/>
    </row>
    <row r="101" spans="2:32" s="454" customFormat="1" ht="20.100000000000001" customHeight="1">
      <c r="B101" s="1045" t="s">
        <v>1198</v>
      </c>
      <c r="C101" s="1045"/>
      <c r="D101" s="1045"/>
      <c r="E101" s="1045"/>
      <c r="F101" s="457"/>
      <c r="G101" s="457"/>
      <c r="H101" s="457"/>
      <c r="I101" s="457"/>
      <c r="J101" s="457"/>
      <c r="K101" s="457"/>
      <c r="L101" s="457"/>
      <c r="M101" s="457"/>
      <c r="N101" s="457"/>
      <c r="O101" s="457"/>
      <c r="Q101" s="91"/>
      <c r="R101" s="91"/>
      <c r="S101" s="91"/>
      <c r="T101" s="91"/>
      <c r="U101" s="91"/>
      <c r="V101" s="91"/>
      <c r="W101" s="91"/>
      <c r="X101" s="91"/>
      <c r="Y101" s="91"/>
      <c r="Z101" s="91"/>
      <c r="AA101" s="91"/>
      <c r="AB101" s="91"/>
      <c r="AC101" s="91"/>
      <c r="AD101" s="91"/>
      <c r="AE101" s="91"/>
      <c r="AF101" s="91"/>
    </row>
    <row r="102" spans="2:32" s="454" customFormat="1" ht="20.100000000000001" customHeight="1">
      <c r="B102" s="458"/>
      <c r="C102" s="459" t="s">
        <v>1189</v>
      </c>
      <c r="D102" s="460">
        <v>71592.426330000002</v>
      </c>
      <c r="E102" s="460">
        <v>145012.48363999999</v>
      </c>
      <c r="F102" s="460">
        <v>32.049999999999997</v>
      </c>
      <c r="G102" s="460">
        <v>118063.99631</v>
      </c>
      <c r="H102" s="461">
        <v>1E-3</v>
      </c>
      <c r="I102" s="460">
        <v>20684</v>
      </c>
      <c r="J102" s="461">
        <v>0.32329999999999998</v>
      </c>
      <c r="K102" s="460">
        <v>0</v>
      </c>
      <c r="L102" s="460">
        <v>7413.11571</v>
      </c>
      <c r="M102" s="462">
        <v>6.2788961425085277E-2</v>
      </c>
      <c r="N102" s="460">
        <v>36.732320000000001</v>
      </c>
      <c r="O102" s="460">
        <v>-156.28662</v>
      </c>
      <c r="Q102" s="91"/>
      <c r="R102" s="91"/>
      <c r="S102" s="91"/>
      <c r="T102" s="91"/>
      <c r="U102" s="91"/>
      <c r="V102" s="91"/>
      <c r="W102" s="91"/>
      <c r="X102" s="91"/>
      <c r="Y102" s="91"/>
      <c r="Z102" s="91"/>
      <c r="AA102" s="91"/>
      <c r="AB102" s="91"/>
      <c r="AC102" s="91"/>
      <c r="AD102" s="91"/>
      <c r="AE102" s="91"/>
      <c r="AF102" s="91"/>
    </row>
    <row r="103" spans="2:32" s="454" customFormat="1" ht="20.100000000000001" customHeight="1">
      <c r="B103" s="463"/>
      <c r="C103" s="464" t="s">
        <v>1201</v>
      </c>
      <c r="D103" s="451">
        <v>2039.8706399999999</v>
      </c>
      <c r="E103" s="451">
        <v>13395.296259999999</v>
      </c>
      <c r="F103" s="451">
        <v>43.22</v>
      </c>
      <c r="G103" s="451">
        <v>7829.86697</v>
      </c>
      <c r="H103" s="440">
        <v>5.0000000000000001E-4</v>
      </c>
      <c r="I103" s="451">
        <v>226</v>
      </c>
      <c r="J103" s="440">
        <v>0.36770000000000003</v>
      </c>
      <c r="K103" s="451">
        <v>0</v>
      </c>
      <c r="L103" s="451">
        <v>342.52114</v>
      </c>
      <c r="M103" s="465">
        <v>4.3745460978119273E-2</v>
      </c>
      <c r="N103" s="451">
        <v>1.4395</v>
      </c>
      <c r="O103" s="451">
        <v>-6.7936199999999998</v>
      </c>
      <c r="Q103" s="91"/>
      <c r="R103" s="91"/>
      <c r="S103" s="91"/>
      <c r="T103" s="91"/>
      <c r="U103" s="91"/>
      <c r="V103" s="91"/>
      <c r="W103" s="91"/>
      <c r="X103" s="91"/>
      <c r="Y103" s="91"/>
      <c r="Z103" s="91"/>
      <c r="AA103" s="91"/>
      <c r="AB103" s="91"/>
      <c r="AC103" s="91"/>
      <c r="AD103" s="91"/>
      <c r="AE103" s="91"/>
      <c r="AF103" s="91"/>
    </row>
    <row r="104" spans="2:32" s="454" customFormat="1" ht="20.100000000000001" customHeight="1">
      <c r="B104" s="463"/>
      <c r="C104" s="464" t="s">
        <v>1202</v>
      </c>
      <c r="D104" s="451">
        <v>69552.555699999997</v>
      </c>
      <c r="E104" s="451">
        <v>131617.18737999999</v>
      </c>
      <c r="F104" s="451">
        <v>30.91</v>
      </c>
      <c r="G104" s="451">
        <v>110234.12934</v>
      </c>
      <c r="H104" s="440">
        <v>1E-3</v>
      </c>
      <c r="I104" s="451">
        <v>20458</v>
      </c>
      <c r="J104" s="440">
        <v>0.32019999999999998</v>
      </c>
      <c r="K104" s="451">
        <v>0</v>
      </c>
      <c r="L104" s="451">
        <v>7070.5945700000002</v>
      </c>
      <c r="M104" s="465">
        <v>6.4141610337319882E-2</v>
      </c>
      <c r="N104" s="451">
        <v>35.292819999999999</v>
      </c>
      <c r="O104" s="451">
        <v>-149.49299999999999</v>
      </c>
      <c r="Q104" s="91"/>
      <c r="R104" s="91"/>
      <c r="S104" s="91"/>
      <c r="T104" s="91"/>
      <c r="U104" s="91"/>
      <c r="V104" s="91"/>
      <c r="W104" s="91"/>
      <c r="X104" s="91"/>
      <c r="Y104" s="91"/>
      <c r="Z104" s="91"/>
      <c r="AA104" s="91"/>
      <c r="AB104" s="91"/>
      <c r="AC104" s="91"/>
      <c r="AD104" s="91"/>
      <c r="AE104" s="91"/>
      <c r="AF104" s="91"/>
    </row>
    <row r="105" spans="2:32" s="454" customFormat="1" ht="20.100000000000001" customHeight="1">
      <c r="B105" s="466"/>
      <c r="C105" s="467" t="s">
        <v>1190</v>
      </c>
      <c r="D105" s="468">
        <v>217114.18225000001</v>
      </c>
      <c r="E105" s="468">
        <v>124350.28697</v>
      </c>
      <c r="F105" s="468">
        <v>34.72</v>
      </c>
      <c r="G105" s="468">
        <v>296603.39246</v>
      </c>
      <c r="H105" s="469">
        <v>1.9E-3</v>
      </c>
      <c r="I105" s="468">
        <v>21075</v>
      </c>
      <c r="J105" s="469">
        <v>0.29720000000000002</v>
      </c>
      <c r="K105" s="468">
        <v>0</v>
      </c>
      <c r="L105" s="468">
        <v>27511.765789999998</v>
      </c>
      <c r="M105" s="470">
        <v>9.2756072551362478E-2</v>
      </c>
      <c r="N105" s="468">
        <v>165.83885000000001</v>
      </c>
      <c r="O105" s="468">
        <v>-904.93720999999994</v>
      </c>
      <c r="Q105" s="91"/>
      <c r="R105" s="91"/>
      <c r="S105" s="91"/>
      <c r="T105" s="91"/>
      <c r="U105" s="91"/>
      <c r="V105" s="91"/>
      <c r="W105" s="91"/>
      <c r="X105" s="91"/>
      <c r="Y105" s="91"/>
      <c r="Z105" s="91"/>
      <c r="AA105" s="91"/>
      <c r="AB105" s="91"/>
      <c r="AC105" s="91"/>
      <c r="AD105" s="91"/>
      <c r="AE105" s="91"/>
      <c r="AF105" s="91"/>
    </row>
    <row r="106" spans="2:32" s="454" customFormat="1" ht="20.100000000000001" customHeight="1">
      <c r="B106" s="466"/>
      <c r="C106" s="467" t="s">
        <v>1191</v>
      </c>
      <c r="D106" s="468">
        <v>242041.35735000001</v>
      </c>
      <c r="E106" s="468">
        <v>91921.443109999993</v>
      </c>
      <c r="F106" s="468">
        <v>41.55</v>
      </c>
      <c r="G106" s="468">
        <v>380048.02363000001</v>
      </c>
      <c r="H106" s="469">
        <v>3.5000000000000001E-3</v>
      </c>
      <c r="I106" s="468">
        <v>15357</v>
      </c>
      <c r="J106" s="469">
        <v>0.29310000000000003</v>
      </c>
      <c r="K106" s="468">
        <v>0</v>
      </c>
      <c r="L106" s="468">
        <v>51767.196630000006</v>
      </c>
      <c r="M106" s="470">
        <v>0.13621225058756925</v>
      </c>
      <c r="N106" s="468">
        <v>390.15146999999996</v>
      </c>
      <c r="O106" s="468">
        <v>-2835.4471200000003</v>
      </c>
      <c r="Q106" s="91"/>
      <c r="R106" s="91"/>
      <c r="S106" s="91"/>
      <c r="T106" s="91"/>
      <c r="U106" s="91"/>
      <c r="V106" s="91"/>
      <c r="W106" s="91"/>
      <c r="X106" s="91"/>
      <c r="Y106" s="91"/>
      <c r="Z106" s="91"/>
      <c r="AA106" s="91"/>
      <c r="AB106" s="91"/>
      <c r="AC106" s="91"/>
      <c r="AD106" s="91"/>
      <c r="AE106" s="91"/>
      <c r="AF106" s="91"/>
    </row>
    <row r="107" spans="2:32" s="454" customFormat="1" ht="20.100000000000001" customHeight="1">
      <c r="B107" s="466"/>
      <c r="C107" s="467" t="s">
        <v>1192</v>
      </c>
      <c r="D107" s="468">
        <v>153009.845</v>
      </c>
      <c r="E107" s="468">
        <v>34105.679100000001</v>
      </c>
      <c r="F107" s="468">
        <v>39.020000000000003</v>
      </c>
      <c r="G107" s="468">
        <v>263562.72782999999</v>
      </c>
      <c r="H107" s="469">
        <v>5.7999999999999996E-3</v>
      </c>
      <c r="I107" s="468">
        <v>10657</v>
      </c>
      <c r="J107" s="469">
        <v>0.28760000000000002</v>
      </c>
      <c r="K107" s="468">
        <v>0</v>
      </c>
      <c r="L107" s="468">
        <v>47218.908719999999</v>
      </c>
      <c r="M107" s="470">
        <v>0.17915624530360971</v>
      </c>
      <c r="N107" s="468">
        <v>446.88540999999998</v>
      </c>
      <c r="O107" s="468">
        <v>-2739.09474</v>
      </c>
      <c r="Q107" s="91"/>
      <c r="R107" s="91"/>
      <c r="S107" s="91"/>
      <c r="T107" s="91"/>
      <c r="U107" s="91"/>
      <c r="V107" s="91"/>
      <c r="W107" s="91"/>
      <c r="X107" s="91"/>
      <c r="Y107" s="91"/>
      <c r="Z107" s="91"/>
      <c r="AA107" s="91"/>
      <c r="AB107" s="91"/>
      <c r="AC107" s="91"/>
      <c r="AD107" s="91"/>
      <c r="AE107" s="91"/>
      <c r="AF107" s="91"/>
    </row>
    <row r="108" spans="2:32" s="454" customFormat="1" ht="20.100000000000001" customHeight="1">
      <c r="B108" s="466"/>
      <c r="C108" s="467" t="s">
        <v>1193</v>
      </c>
      <c r="D108" s="468">
        <v>154038.81159999999</v>
      </c>
      <c r="E108" s="468">
        <v>45298.081549999995</v>
      </c>
      <c r="F108" s="468">
        <v>37.909999999999997</v>
      </c>
      <c r="G108" s="468">
        <v>290812.31743</v>
      </c>
      <c r="H108" s="469">
        <v>1.24E-2</v>
      </c>
      <c r="I108" s="468">
        <v>12592</v>
      </c>
      <c r="J108" s="469">
        <v>0.29420000000000002</v>
      </c>
      <c r="K108" s="468">
        <v>0</v>
      </c>
      <c r="L108" s="468">
        <v>72415.096519999992</v>
      </c>
      <c r="M108" s="470">
        <v>0.24900972957388806</v>
      </c>
      <c r="N108" s="468">
        <v>1077.5113700000002</v>
      </c>
      <c r="O108" s="468">
        <v>-4772.8048200000003</v>
      </c>
      <c r="Q108" s="91"/>
      <c r="R108" s="91"/>
      <c r="S108" s="91"/>
      <c r="T108" s="91"/>
      <c r="U108" s="91"/>
      <c r="V108" s="91"/>
      <c r="W108" s="91"/>
      <c r="X108" s="91"/>
      <c r="Y108" s="91"/>
      <c r="Z108" s="91"/>
      <c r="AA108" s="91"/>
      <c r="AB108" s="91"/>
      <c r="AC108" s="91"/>
      <c r="AD108" s="91"/>
      <c r="AE108" s="91"/>
      <c r="AF108" s="91"/>
    </row>
    <row r="109" spans="2:32" s="454" customFormat="1" ht="20.100000000000001" customHeight="1">
      <c r="B109" s="463"/>
      <c r="C109" s="464" t="s">
        <v>1203</v>
      </c>
      <c r="D109" s="451">
        <v>103120.204</v>
      </c>
      <c r="E109" s="451">
        <v>30183.864120000002</v>
      </c>
      <c r="F109" s="451">
        <v>35.69</v>
      </c>
      <c r="G109" s="451">
        <v>190247.73153999998</v>
      </c>
      <c r="H109" s="440">
        <v>1.01E-2</v>
      </c>
      <c r="I109" s="451">
        <v>7725</v>
      </c>
      <c r="J109" s="440">
        <v>0.2913</v>
      </c>
      <c r="K109" s="451">
        <v>0</v>
      </c>
      <c r="L109" s="451">
        <v>44165.505720000001</v>
      </c>
      <c r="M109" s="465">
        <v>0.23214734474094958</v>
      </c>
      <c r="N109" s="451">
        <v>564.45505000000003</v>
      </c>
      <c r="O109" s="451">
        <v>-2855.6976</v>
      </c>
      <c r="Q109" s="91"/>
      <c r="R109" s="91"/>
      <c r="S109" s="91"/>
      <c r="T109" s="91"/>
      <c r="U109" s="91"/>
      <c r="V109" s="91"/>
      <c r="W109" s="91"/>
      <c r="X109" s="91"/>
      <c r="Y109" s="91"/>
      <c r="Z109" s="91"/>
      <c r="AA109" s="91"/>
      <c r="AB109" s="91"/>
      <c r="AC109" s="91"/>
      <c r="AD109" s="91"/>
      <c r="AE109" s="91"/>
      <c r="AF109" s="91"/>
    </row>
    <row r="110" spans="2:32" s="454" customFormat="1" ht="20.100000000000001" customHeight="1">
      <c r="B110" s="463"/>
      <c r="C110" s="464" t="s">
        <v>1204</v>
      </c>
      <c r="D110" s="451">
        <v>50918.607609999999</v>
      </c>
      <c r="E110" s="451">
        <v>15114.217419999999</v>
      </c>
      <c r="F110" s="451">
        <v>42.34</v>
      </c>
      <c r="G110" s="451">
        <v>100564.58590000001</v>
      </c>
      <c r="H110" s="440">
        <v>1.6799999999999999E-2</v>
      </c>
      <c r="I110" s="451">
        <v>4867</v>
      </c>
      <c r="J110" s="440">
        <v>0.29949999999999999</v>
      </c>
      <c r="K110" s="451">
        <v>0</v>
      </c>
      <c r="L110" s="451">
        <v>28249.590789999998</v>
      </c>
      <c r="M110" s="465">
        <v>0.28090993004327575</v>
      </c>
      <c r="N110" s="451">
        <v>513.05633</v>
      </c>
      <c r="O110" s="451">
        <v>-1917.1072199999999</v>
      </c>
      <c r="Q110" s="91"/>
      <c r="R110" s="91"/>
      <c r="S110" s="91"/>
      <c r="T110" s="91"/>
      <c r="U110" s="91"/>
      <c r="V110" s="91"/>
      <c r="W110" s="91"/>
      <c r="X110" s="91"/>
      <c r="Y110" s="91"/>
      <c r="Z110" s="91"/>
      <c r="AA110" s="91"/>
      <c r="AB110" s="91"/>
      <c r="AC110" s="91"/>
      <c r="AD110" s="91"/>
      <c r="AE110" s="91"/>
      <c r="AF110" s="91"/>
    </row>
    <row r="111" spans="2:32" s="454" customFormat="1" ht="20.100000000000001" customHeight="1">
      <c r="B111" s="466"/>
      <c r="C111" s="467" t="s">
        <v>1194</v>
      </c>
      <c r="D111" s="468">
        <v>66690.163379999998</v>
      </c>
      <c r="E111" s="468">
        <v>9321.73495</v>
      </c>
      <c r="F111" s="468">
        <v>23.05</v>
      </c>
      <c r="G111" s="468">
        <v>112365.85265999999</v>
      </c>
      <c r="H111" s="469">
        <v>4.07E-2</v>
      </c>
      <c r="I111" s="468">
        <v>7678</v>
      </c>
      <c r="J111" s="469">
        <v>0.30380000000000001</v>
      </c>
      <c r="K111" s="468">
        <v>0</v>
      </c>
      <c r="L111" s="468">
        <v>38254.405920000005</v>
      </c>
      <c r="M111" s="470">
        <v>0.34044511757278562</v>
      </c>
      <c r="N111" s="468">
        <v>1426.5826100000002</v>
      </c>
      <c r="O111" s="468">
        <v>-4266.0659500000002</v>
      </c>
      <c r="Q111" s="91"/>
      <c r="R111" s="91"/>
      <c r="S111" s="91"/>
      <c r="T111" s="91"/>
      <c r="U111" s="91"/>
      <c r="V111" s="91"/>
      <c r="W111" s="91"/>
      <c r="X111" s="91"/>
      <c r="Y111" s="91"/>
      <c r="Z111" s="91"/>
      <c r="AA111" s="91"/>
      <c r="AB111" s="91"/>
      <c r="AC111" s="91"/>
      <c r="AD111" s="91"/>
      <c r="AE111" s="91"/>
      <c r="AF111" s="91"/>
    </row>
    <row r="112" spans="2:32" s="454" customFormat="1" ht="20.100000000000001" customHeight="1">
      <c r="B112" s="463"/>
      <c r="C112" s="464" t="s">
        <v>1205</v>
      </c>
      <c r="D112" s="451">
        <v>30135.326100000002</v>
      </c>
      <c r="E112" s="451">
        <v>4460.87745</v>
      </c>
      <c r="F112" s="451">
        <v>16.489999999999998</v>
      </c>
      <c r="G112" s="451">
        <v>53394.357400000001</v>
      </c>
      <c r="H112" s="440">
        <v>2.75E-2</v>
      </c>
      <c r="I112" s="451">
        <v>3734</v>
      </c>
      <c r="J112" s="440">
        <v>0.29830000000000001</v>
      </c>
      <c r="K112" s="451">
        <v>0</v>
      </c>
      <c r="L112" s="451">
        <v>16884.541980000002</v>
      </c>
      <c r="M112" s="465">
        <v>0.31622333898525395</v>
      </c>
      <c r="N112" s="451">
        <v>453.61215999999996</v>
      </c>
      <c r="O112" s="451">
        <v>-1679.6425300000001</v>
      </c>
      <c r="Q112" s="91"/>
      <c r="R112" s="91"/>
      <c r="S112" s="91"/>
      <c r="T112" s="91"/>
      <c r="U112" s="91"/>
      <c r="V112" s="91"/>
      <c r="W112" s="91"/>
      <c r="X112" s="91"/>
      <c r="Y112" s="91"/>
      <c r="Z112" s="91"/>
      <c r="AA112" s="91"/>
      <c r="AB112" s="91"/>
      <c r="AC112" s="91"/>
      <c r="AD112" s="91"/>
      <c r="AE112" s="91"/>
      <c r="AF112" s="91"/>
    </row>
    <row r="113" spans="2:32" s="454" customFormat="1" ht="20.100000000000001" customHeight="1">
      <c r="B113" s="463"/>
      <c r="C113" s="464" t="s">
        <v>1206</v>
      </c>
      <c r="D113" s="451">
        <v>36554.837289999996</v>
      </c>
      <c r="E113" s="451">
        <v>4860.8575000000001</v>
      </c>
      <c r="F113" s="451">
        <v>29.08</v>
      </c>
      <c r="G113" s="451">
        <v>58971.495259999996</v>
      </c>
      <c r="H113" s="440">
        <v>5.2600000000000001E-2</v>
      </c>
      <c r="I113" s="451">
        <v>3944</v>
      </c>
      <c r="J113" s="440">
        <v>0.30869999999999997</v>
      </c>
      <c r="K113" s="451">
        <v>0</v>
      </c>
      <c r="L113" s="451">
        <v>21369.863940000003</v>
      </c>
      <c r="M113" s="465">
        <v>0.36237615895242614</v>
      </c>
      <c r="N113" s="451">
        <v>972.97044999999991</v>
      </c>
      <c r="O113" s="451">
        <v>-2586.4234200000001</v>
      </c>
      <c r="Q113" s="91"/>
      <c r="R113" s="91"/>
      <c r="S113" s="91"/>
      <c r="T113" s="91"/>
      <c r="U113" s="91"/>
      <c r="V113" s="91"/>
      <c r="W113" s="91"/>
      <c r="X113" s="91"/>
      <c r="Y113" s="91"/>
      <c r="Z113" s="91"/>
      <c r="AA113" s="91"/>
      <c r="AB113" s="91"/>
      <c r="AC113" s="91"/>
      <c r="AD113" s="91"/>
      <c r="AE113" s="91"/>
      <c r="AF113" s="91"/>
    </row>
    <row r="114" spans="2:32" s="454" customFormat="1" ht="20.100000000000001" customHeight="1">
      <c r="B114" s="466"/>
      <c r="C114" s="467" t="s">
        <v>1195</v>
      </c>
      <c r="D114" s="468">
        <v>80534.30098</v>
      </c>
      <c r="E114" s="468">
        <v>73910.85345000001</v>
      </c>
      <c r="F114" s="468">
        <v>46.89</v>
      </c>
      <c r="G114" s="468">
        <v>175527.45056999999</v>
      </c>
      <c r="H114" s="469">
        <v>0.12670000000000001</v>
      </c>
      <c r="I114" s="468">
        <v>14077</v>
      </c>
      <c r="J114" s="469">
        <v>0.34260000000000002</v>
      </c>
      <c r="K114" s="468">
        <v>0</v>
      </c>
      <c r="L114" s="468">
        <v>85426.767919999998</v>
      </c>
      <c r="M114" s="470">
        <v>0.48668608609416325</v>
      </c>
      <c r="N114" s="468">
        <v>8040.2148299999999</v>
      </c>
      <c r="O114" s="468">
        <v>-12802.865470000001</v>
      </c>
      <c r="Q114" s="91"/>
      <c r="R114" s="91"/>
      <c r="S114" s="91"/>
      <c r="T114" s="91"/>
      <c r="U114" s="91"/>
      <c r="V114" s="91"/>
      <c r="W114" s="91"/>
      <c r="X114" s="91"/>
      <c r="Y114" s="91"/>
      <c r="Z114" s="91"/>
      <c r="AA114" s="91"/>
      <c r="AB114" s="91"/>
      <c r="AC114" s="91"/>
      <c r="AD114" s="91"/>
      <c r="AE114" s="91"/>
      <c r="AF114" s="91"/>
    </row>
    <row r="115" spans="2:32" s="454" customFormat="1" ht="20.100000000000001" customHeight="1">
      <c r="B115" s="463"/>
      <c r="C115" s="464" t="s">
        <v>1207</v>
      </c>
      <c r="D115" s="451">
        <v>67618.47093000001</v>
      </c>
      <c r="E115" s="451">
        <v>60391.454539999999</v>
      </c>
      <c r="F115" s="451">
        <v>50.88</v>
      </c>
      <c r="G115" s="451">
        <v>158680.65199000001</v>
      </c>
      <c r="H115" s="440">
        <v>8.6800000000000002E-2</v>
      </c>
      <c r="I115" s="451">
        <v>13081</v>
      </c>
      <c r="J115" s="440">
        <v>0.33850000000000002</v>
      </c>
      <c r="K115" s="451">
        <v>0</v>
      </c>
      <c r="L115" s="451">
        <v>72286.021859999993</v>
      </c>
      <c r="M115" s="465">
        <v>0.45554401846392356</v>
      </c>
      <c r="N115" s="451">
        <v>4817.8112300000003</v>
      </c>
      <c r="O115" s="451">
        <v>-9165.2705100000003</v>
      </c>
      <c r="Q115" s="91"/>
      <c r="R115" s="91"/>
      <c r="S115" s="91"/>
      <c r="T115" s="91"/>
      <c r="U115" s="91"/>
      <c r="V115" s="91"/>
      <c r="W115" s="91"/>
      <c r="X115" s="91"/>
      <c r="Y115" s="91"/>
      <c r="Z115" s="91"/>
      <c r="AA115" s="91"/>
      <c r="AB115" s="91"/>
      <c r="AC115" s="91"/>
      <c r="AD115" s="91"/>
      <c r="AE115" s="91"/>
      <c r="AF115" s="91"/>
    </row>
    <row r="116" spans="2:32" s="454" customFormat="1" ht="20.100000000000001" customHeight="1">
      <c r="B116" s="463"/>
      <c r="C116" s="464" t="s">
        <v>1208</v>
      </c>
      <c r="D116" s="451">
        <v>1267.6406999999999</v>
      </c>
      <c r="E116" s="451">
        <v>65.500650000000007</v>
      </c>
      <c r="F116" s="451">
        <v>17.16</v>
      </c>
      <c r="G116" s="451">
        <v>1278.8805500000001</v>
      </c>
      <c r="H116" s="440">
        <v>0.253</v>
      </c>
      <c r="I116" s="451">
        <v>196</v>
      </c>
      <c r="J116" s="440">
        <v>0.41860000000000003</v>
      </c>
      <c r="K116" s="451">
        <v>0</v>
      </c>
      <c r="L116" s="451">
        <v>1051.8420800000001</v>
      </c>
      <c r="M116" s="465"/>
      <c r="N116" s="451">
        <v>135.44272000000001</v>
      </c>
      <c r="O116" s="451">
        <v>-354.36478999999997</v>
      </c>
      <c r="Q116" s="91"/>
      <c r="R116" s="91"/>
      <c r="S116" s="91"/>
      <c r="T116" s="91"/>
      <c r="U116" s="91"/>
      <c r="V116" s="91"/>
      <c r="W116" s="91"/>
      <c r="X116" s="91"/>
      <c r="Y116" s="91"/>
      <c r="Z116" s="91"/>
      <c r="AA116" s="91"/>
      <c r="AB116" s="91"/>
      <c r="AC116" s="91"/>
      <c r="AD116" s="91"/>
      <c r="AE116" s="91"/>
      <c r="AF116" s="91"/>
    </row>
    <row r="117" spans="2:32" s="454" customFormat="1" ht="20.100000000000001" customHeight="1">
      <c r="B117" s="463"/>
      <c r="C117" s="464" t="s">
        <v>1209</v>
      </c>
      <c r="D117" s="451">
        <v>11648.18936</v>
      </c>
      <c r="E117" s="451">
        <v>13453.89825</v>
      </c>
      <c r="F117" s="451">
        <v>29.13</v>
      </c>
      <c r="G117" s="451">
        <v>15567.918029999999</v>
      </c>
      <c r="H117" s="440">
        <v>0.52400000000000002</v>
      </c>
      <c r="I117" s="451">
        <v>800</v>
      </c>
      <c r="J117" s="440">
        <v>0.37840000000000001</v>
      </c>
      <c r="K117" s="451">
        <v>0</v>
      </c>
      <c r="L117" s="451">
        <v>12088.903980000001</v>
      </c>
      <c r="M117" s="465">
        <v>0.77652669783488071</v>
      </c>
      <c r="N117" s="451">
        <v>3086.9608699999999</v>
      </c>
      <c r="O117" s="451">
        <v>-3283.2301699999998</v>
      </c>
      <c r="Q117" s="91"/>
      <c r="R117" s="91"/>
      <c r="S117" s="91"/>
      <c r="T117" s="91"/>
      <c r="U117" s="91"/>
      <c r="V117" s="91"/>
      <c r="W117" s="91"/>
      <c r="X117" s="91"/>
      <c r="Y117" s="91"/>
      <c r="Z117" s="91"/>
      <c r="AA117" s="91"/>
      <c r="AB117" s="91"/>
      <c r="AC117" s="91"/>
      <c r="AD117" s="91"/>
      <c r="AE117" s="91"/>
      <c r="AF117" s="91"/>
    </row>
    <row r="118" spans="2:32" s="454" customFormat="1" ht="20.100000000000001" customHeight="1">
      <c r="B118" s="471"/>
      <c r="C118" s="472" t="s">
        <v>1196</v>
      </c>
      <c r="D118" s="473">
        <v>75752.294810000007</v>
      </c>
      <c r="E118" s="473">
        <v>80133.532480000009</v>
      </c>
      <c r="F118" s="473">
        <v>23.35</v>
      </c>
      <c r="G118" s="473">
        <v>94465.333809999996</v>
      </c>
      <c r="H118" s="474">
        <v>1</v>
      </c>
      <c r="I118" s="473">
        <v>5823</v>
      </c>
      <c r="J118" s="474">
        <v>0.58409999999999995</v>
      </c>
      <c r="K118" s="473">
        <v>0</v>
      </c>
      <c r="L118" s="473">
        <v>109762.14167</v>
      </c>
      <c r="M118" s="475">
        <v>1.1619303848623113</v>
      </c>
      <c r="N118" s="473">
        <v>46392.434099999999</v>
      </c>
      <c r="O118" s="473">
        <v>-51247.10684</v>
      </c>
      <c r="Q118" s="91"/>
      <c r="R118" s="91"/>
      <c r="S118" s="91"/>
      <c r="T118" s="91"/>
      <c r="U118" s="91"/>
      <c r="V118" s="91"/>
      <c r="W118" s="91"/>
      <c r="X118" s="91"/>
      <c r="Y118" s="91"/>
      <c r="Z118" s="91"/>
      <c r="AA118" s="91"/>
      <c r="AB118" s="91"/>
      <c r="AC118" s="91"/>
      <c r="AD118" s="91"/>
      <c r="AE118" s="91"/>
      <c r="AF118" s="91"/>
    </row>
    <row r="119" spans="2:32" s="454" customFormat="1" ht="20.100000000000001" customHeight="1" thickBot="1">
      <c r="B119" s="1047" t="s">
        <v>1199</v>
      </c>
      <c r="C119" s="1047"/>
      <c r="D119" s="476">
        <v>1060773.3817</v>
      </c>
      <c r="E119" s="476">
        <v>604054.09525000001</v>
      </c>
      <c r="F119" s="477"/>
      <c r="G119" s="476">
        <v>1731449.0947</v>
      </c>
      <c r="H119" s="477"/>
      <c r="I119" s="476">
        <v>107943</v>
      </c>
      <c r="J119" s="477"/>
      <c r="K119" s="477"/>
      <c r="L119" s="476">
        <v>439769.39887999999</v>
      </c>
      <c r="M119" s="478">
        <v>0.25398921644658384</v>
      </c>
      <c r="N119" s="476">
        <v>57976.350959999996</v>
      </c>
      <c r="O119" s="476">
        <v>-79724.608770000006</v>
      </c>
      <c r="Q119" s="91"/>
      <c r="R119" s="91"/>
      <c r="S119" s="91"/>
      <c r="T119" s="91"/>
      <c r="U119" s="91"/>
      <c r="V119" s="91"/>
      <c r="W119" s="91"/>
      <c r="X119" s="91"/>
      <c r="Y119" s="91"/>
      <c r="Z119" s="91"/>
      <c r="AA119" s="91"/>
      <c r="AB119" s="91"/>
      <c r="AC119" s="91"/>
      <c r="AD119" s="91"/>
      <c r="AE119" s="91"/>
      <c r="AF119" s="91"/>
    </row>
    <row r="120" spans="2:32" s="454" customFormat="1" ht="20.100000000000001" customHeight="1">
      <c r="B120" s="1045" t="s">
        <v>1214</v>
      </c>
      <c r="C120" s="1045"/>
      <c r="D120" s="1045"/>
      <c r="E120" s="1045"/>
      <c r="F120" s="457"/>
      <c r="G120" s="457"/>
      <c r="H120" s="457"/>
      <c r="I120" s="457"/>
      <c r="J120" s="457"/>
      <c r="K120" s="457"/>
      <c r="L120" s="457"/>
      <c r="M120" s="457"/>
      <c r="N120" s="457"/>
      <c r="O120" s="457"/>
      <c r="Q120" s="91"/>
      <c r="R120" s="91"/>
      <c r="S120" s="91"/>
      <c r="T120" s="91"/>
      <c r="U120" s="91"/>
      <c r="V120" s="91"/>
      <c r="W120" s="91"/>
      <c r="X120" s="91"/>
      <c r="Y120" s="91"/>
      <c r="Z120" s="91"/>
      <c r="AA120" s="91"/>
      <c r="AB120" s="91"/>
      <c r="AC120" s="91"/>
      <c r="AD120" s="91"/>
      <c r="AE120" s="91"/>
      <c r="AF120" s="91"/>
    </row>
    <row r="121" spans="2:32" s="454" customFormat="1" ht="20.100000000000001" customHeight="1">
      <c r="B121" s="458"/>
      <c r="C121" s="459" t="s">
        <v>1189</v>
      </c>
      <c r="D121" s="460">
        <v>111048.89067000001</v>
      </c>
      <c r="E121" s="460">
        <v>29585.725920000001</v>
      </c>
      <c r="F121" s="460">
        <v>54.67</v>
      </c>
      <c r="G121" s="460">
        <v>127224.391</v>
      </c>
      <c r="H121" s="461">
        <v>8.9999999999999998E-4</v>
      </c>
      <c r="I121" s="460">
        <v>5756</v>
      </c>
      <c r="J121" s="461">
        <v>0.19639999999999999</v>
      </c>
      <c r="K121" s="460">
        <v>0</v>
      </c>
      <c r="L121" s="460">
        <v>6072.79547</v>
      </c>
      <c r="M121" s="462">
        <v>4.7732949808342959E-2</v>
      </c>
      <c r="N121" s="460">
        <v>22.656950000000002</v>
      </c>
      <c r="O121" s="460">
        <v>-29.874580000000002</v>
      </c>
      <c r="Q121" s="91"/>
      <c r="R121" s="91"/>
      <c r="S121" s="91"/>
      <c r="T121" s="91"/>
      <c r="U121" s="91"/>
      <c r="V121" s="91"/>
      <c r="W121" s="91"/>
      <c r="X121" s="91"/>
      <c r="Y121" s="91"/>
      <c r="Z121" s="91"/>
      <c r="AA121" s="91"/>
      <c r="AB121" s="91"/>
      <c r="AC121" s="91"/>
      <c r="AD121" s="91"/>
      <c r="AE121" s="91"/>
      <c r="AF121" s="91"/>
    </row>
    <row r="122" spans="2:32" s="454" customFormat="1" ht="20.100000000000001" customHeight="1">
      <c r="B122" s="463"/>
      <c r="C122" s="464" t="s">
        <v>1201</v>
      </c>
      <c r="D122" s="451">
        <v>15807.27958</v>
      </c>
      <c r="E122" s="451">
        <v>7960.5253200000006</v>
      </c>
      <c r="F122" s="451">
        <v>49.52</v>
      </c>
      <c r="G122" s="451">
        <v>19748.93708</v>
      </c>
      <c r="H122" s="440">
        <v>5.0000000000000001E-4</v>
      </c>
      <c r="I122" s="451">
        <v>857</v>
      </c>
      <c r="J122" s="440">
        <v>0.23630000000000001</v>
      </c>
      <c r="K122" s="451">
        <v>0</v>
      </c>
      <c r="L122" s="451">
        <v>728.75777000000005</v>
      </c>
      <c r="M122" s="465">
        <v>3.6901113566158571E-2</v>
      </c>
      <c r="N122" s="451">
        <v>2.3334800000000002</v>
      </c>
      <c r="O122" s="451">
        <v>-4.1278199999999998</v>
      </c>
      <c r="Q122" s="91"/>
      <c r="R122" s="91"/>
      <c r="S122" s="91"/>
      <c r="T122" s="91"/>
      <c r="U122" s="91"/>
      <c r="V122" s="91"/>
      <c r="W122" s="91"/>
      <c r="X122" s="91"/>
      <c r="Y122" s="91"/>
      <c r="Z122" s="91"/>
      <c r="AA122" s="91"/>
      <c r="AB122" s="91"/>
      <c r="AC122" s="91"/>
      <c r="AD122" s="91"/>
      <c r="AE122" s="91"/>
      <c r="AF122" s="91"/>
    </row>
    <row r="123" spans="2:32" s="454" customFormat="1" ht="20.100000000000001" customHeight="1">
      <c r="B123" s="463"/>
      <c r="C123" s="464" t="s">
        <v>1202</v>
      </c>
      <c r="D123" s="451">
        <v>95241.611090000006</v>
      </c>
      <c r="E123" s="451">
        <v>21625.2006</v>
      </c>
      <c r="F123" s="451">
        <v>56.57</v>
      </c>
      <c r="G123" s="451">
        <v>107475.45392</v>
      </c>
      <c r="H123" s="440">
        <v>1E-3</v>
      </c>
      <c r="I123" s="451">
        <v>4899</v>
      </c>
      <c r="J123" s="440">
        <v>0.18909999999999999</v>
      </c>
      <c r="K123" s="451">
        <v>0</v>
      </c>
      <c r="L123" s="451">
        <v>5344.0377099999996</v>
      </c>
      <c r="M123" s="465">
        <v>4.9723332305978127E-2</v>
      </c>
      <c r="N123" s="451">
        <v>20.32347</v>
      </c>
      <c r="O123" s="451">
        <v>-25.746759999999998</v>
      </c>
      <c r="Q123" s="91"/>
      <c r="R123" s="91"/>
      <c r="S123" s="91"/>
      <c r="T123" s="91"/>
      <c r="U123" s="91"/>
      <c r="V123" s="91"/>
      <c r="W123" s="91"/>
      <c r="X123" s="91"/>
      <c r="Y123" s="91"/>
      <c r="Z123" s="91"/>
      <c r="AA123" s="91"/>
      <c r="AB123" s="91"/>
      <c r="AC123" s="91"/>
      <c r="AD123" s="91"/>
      <c r="AE123" s="91"/>
      <c r="AF123" s="91"/>
    </row>
    <row r="124" spans="2:32" s="454" customFormat="1" ht="20.100000000000001" customHeight="1">
      <c r="B124" s="466"/>
      <c r="C124" s="467" t="s">
        <v>1190</v>
      </c>
      <c r="D124" s="468">
        <v>397153.92550000001</v>
      </c>
      <c r="E124" s="468">
        <v>28788.856159999999</v>
      </c>
      <c r="F124" s="468">
        <v>49.25</v>
      </c>
      <c r="G124" s="468">
        <v>416084.08077</v>
      </c>
      <c r="H124" s="469">
        <v>2E-3</v>
      </c>
      <c r="I124" s="468">
        <v>34578</v>
      </c>
      <c r="J124" s="469">
        <v>0.215</v>
      </c>
      <c r="K124" s="468">
        <v>0</v>
      </c>
      <c r="L124" s="468">
        <v>38207.402399999999</v>
      </c>
      <c r="M124" s="470">
        <v>9.1826157658552704E-2</v>
      </c>
      <c r="N124" s="468">
        <v>177.71268000000001</v>
      </c>
      <c r="O124" s="468">
        <v>-155.34325000000001</v>
      </c>
      <c r="Q124" s="91"/>
      <c r="R124" s="91"/>
      <c r="S124" s="91"/>
      <c r="T124" s="91"/>
      <c r="U124" s="91"/>
      <c r="V124" s="91"/>
      <c r="W124" s="91"/>
      <c r="X124" s="91"/>
      <c r="Y124" s="91"/>
      <c r="Z124" s="91"/>
      <c r="AA124" s="91"/>
      <c r="AB124" s="91"/>
      <c r="AC124" s="91"/>
      <c r="AD124" s="91"/>
      <c r="AE124" s="91"/>
      <c r="AF124" s="91"/>
    </row>
    <row r="125" spans="2:32" s="454" customFormat="1" ht="20.100000000000001" customHeight="1">
      <c r="B125" s="466"/>
      <c r="C125" s="467" t="s">
        <v>1191</v>
      </c>
      <c r="D125" s="468">
        <v>521203.64004000003</v>
      </c>
      <c r="E125" s="468">
        <v>15325.36318</v>
      </c>
      <c r="F125" s="468">
        <v>59.87</v>
      </c>
      <c r="G125" s="468">
        <v>547052.72503999993</v>
      </c>
      <c r="H125" s="469">
        <v>3.8999999999999998E-3</v>
      </c>
      <c r="I125" s="468">
        <v>52431</v>
      </c>
      <c r="J125" s="469">
        <v>0.2661</v>
      </c>
      <c r="K125" s="468">
        <v>0</v>
      </c>
      <c r="L125" s="468">
        <v>96416.541740000001</v>
      </c>
      <c r="M125" s="470">
        <v>0.17624725611768066</v>
      </c>
      <c r="N125" s="468">
        <v>573.54835000000003</v>
      </c>
      <c r="O125" s="468">
        <v>-472.62659000000002</v>
      </c>
      <c r="Q125" s="91"/>
      <c r="R125" s="91"/>
      <c r="S125" s="91"/>
      <c r="T125" s="91"/>
      <c r="U125" s="91"/>
      <c r="V125" s="91"/>
      <c r="W125" s="91"/>
      <c r="X125" s="91"/>
      <c r="Y125" s="91"/>
      <c r="Z125" s="91"/>
      <c r="AA125" s="91"/>
      <c r="AB125" s="91"/>
      <c r="AC125" s="91"/>
      <c r="AD125" s="91"/>
      <c r="AE125" s="91"/>
      <c r="AF125" s="91"/>
    </row>
    <row r="126" spans="2:32" s="454" customFormat="1" ht="20.100000000000001" customHeight="1">
      <c r="B126" s="466"/>
      <c r="C126" s="467" t="s">
        <v>1192</v>
      </c>
      <c r="D126" s="468">
        <v>288008.261</v>
      </c>
      <c r="E126" s="468">
        <v>7341.8500400000003</v>
      </c>
      <c r="F126" s="468">
        <v>60.3</v>
      </c>
      <c r="G126" s="468">
        <v>302436.70932999998</v>
      </c>
      <c r="H126" s="469">
        <v>6.8999999999999999E-3</v>
      </c>
      <c r="I126" s="468">
        <v>31669</v>
      </c>
      <c r="J126" s="469">
        <v>0.28889999999999999</v>
      </c>
      <c r="K126" s="468">
        <v>0</v>
      </c>
      <c r="L126" s="468">
        <v>78857.905370000008</v>
      </c>
      <c r="M126" s="470">
        <v>0.26074184428436958</v>
      </c>
      <c r="N126" s="468">
        <v>601.31421</v>
      </c>
      <c r="O126" s="468">
        <v>-616.00828000000001</v>
      </c>
      <c r="Q126" s="91"/>
      <c r="R126" s="91"/>
      <c r="S126" s="91"/>
      <c r="T126" s="91"/>
      <c r="U126" s="91"/>
      <c r="V126" s="91"/>
      <c r="W126" s="91"/>
      <c r="X126" s="91"/>
      <c r="Y126" s="91"/>
      <c r="Z126" s="91"/>
      <c r="AA126" s="91"/>
      <c r="AB126" s="91"/>
      <c r="AC126" s="91"/>
      <c r="AD126" s="91"/>
      <c r="AE126" s="91"/>
      <c r="AF126" s="91"/>
    </row>
    <row r="127" spans="2:32" s="454" customFormat="1" ht="20.100000000000001" customHeight="1">
      <c r="B127" s="466"/>
      <c r="C127" s="467" t="s">
        <v>1193</v>
      </c>
      <c r="D127" s="468">
        <v>270511.24447000003</v>
      </c>
      <c r="E127" s="468">
        <v>9446.7351799999997</v>
      </c>
      <c r="F127" s="468">
        <v>65.540000000000006</v>
      </c>
      <c r="G127" s="468">
        <v>296524.03281</v>
      </c>
      <c r="H127" s="469">
        <v>1.61E-2</v>
      </c>
      <c r="I127" s="468">
        <v>31050</v>
      </c>
      <c r="J127" s="469">
        <v>0.29139999999999999</v>
      </c>
      <c r="K127" s="468">
        <v>0</v>
      </c>
      <c r="L127" s="468">
        <v>108406.22494</v>
      </c>
      <c r="M127" s="470">
        <v>0.3655900127645374</v>
      </c>
      <c r="N127" s="468">
        <v>1405.52748</v>
      </c>
      <c r="O127" s="468">
        <v>-1371.12356</v>
      </c>
      <c r="Q127" s="91"/>
      <c r="R127" s="91"/>
      <c r="S127" s="91"/>
      <c r="T127" s="91"/>
      <c r="U127" s="91"/>
      <c r="V127" s="91"/>
      <c r="W127" s="91"/>
      <c r="X127" s="91"/>
      <c r="Y127" s="91"/>
      <c r="Z127" s="91"/>
      <c r="AA127" s="91"/>
      <c r="AB127" s="91"/>
      <c r="AC127" s="91"/>
      <c r="AD127" s="91"/>
      <c r="AE127" s="91"/>
      <c r="AF127" s="91"/>
    </row>
    <row r="128" spans="2:32" s="454" customFormat="1" ht="20.100000000000001" customHeight="1">
      <c r="B128" s="463"/>
      <c r="C128" s="464" t="s">
        <v>1203</v>
      </c>
      <c r="D128" s="451">
        <v>168689.88021999999</v>
      </c>
      <c r="E128" s="451">
        <v>6795.2579800000003</v>
      </c>
      <c r="F128" s="451">
        <v>64.91</v>
      </c>
      <c r="G128" s="451">
        <v>185390.53657</v>
      </c>
      <c r="H128" s="440">
        <v>1.2500000000000001E-2</v>
      </c>
      <c r="I128" s="451">
        <v>20228</v>
      </c>
      <c r="J128" s="440">
        <v>0.28489999999999999</v>
      </c>
      <c r="K128" s="451">
        <v>0</v>
      </c>
      <c r="L128" s="451">
        <v>61884.19412</v>
      </c>
      <c r="M128" s="465">
        <v>0.3338044932872487</v>
      </c>
      <c r="N128" s="451">
        <v>662.05051000000003</v>
      </c>
      <c r="O128" s="451">
        <v>-739.47699</v>
      </c>
      <c r="Q128" s="91"/>
      <c r="R128" s="91"/>
      <c r="S128" s="91"/>
      <c r="T128" s="91"/>
      <c r="U128" s="91"/>
      <c r="V128" s="91"/>
      <c r="W128" s="91"/>
      <c r="X128" s="91"/>
      <c r="Y128" s="91"/>
      <c r="Z128" s="91"/>
      <c r="AA128" s="91"/>
      <c r="AB128" s="91"/>
      <c r="AC128" s="91"/>
      <c r="AD128" s="91"/>
      <c r="AE128" s="91"/>
      <c r="AF128" s="91"/>
    </row>
    <row r="129" spans="2:32" s="454" customFormat="1" ht="20.100000000000001" customHeight="1">
      <c r="B129" s="463"/>
      <c r="C129" s="464" t="s">
        <v>1204</v>
      </c>
      <c r="D129" s="451">
        <v>101821.36425</v>
      </c>
      <c r="E129" s="451">
        <v>2651.4771900000001</v>
      </c>
      <c r="F129" s="451">
        <v>67.16</v>
      </c>
      <c r="G129" s="451">
        <v>111133.49625</v>
      </c>
      <c r="H129" s="440">
        <v>2.1999999999999999E-2</v>
      </c>
      <c r="I129" s="451">
        <v>10822</v>
      </c>
      <c r="J129" s="440">
        <v>0.30230000000000001</v>
      </c>
      <c r="K129" s="451">
        <v>0</v>
      </c>
      <c r="L129" s="451">
        <v>46522.03082</v>
      </c>
      <c r="M129" s="465">
        <v>0.41861394079914949</v>
      </c>
      <c r="N129" s="451">
        <v>743.47696999999994</v>
      </c>
      <c r="O129" s="451">
        <v>-631.64657</v>
      </c>
      <c r="Q129" s="91"/>
      <c r="R129" s="91"/>
      <c r="S129" s="91"/>
      <c r="T129" s="91"/>
      <c r="U129" s="91"/>
      <c r="V129" s="91"/>
      <c r="W129" s="91"/>
      <c r="X129" s="91"/>
      <c r="Y129" s="91"/>
      <c r="Z129" s="91"/>
      <c r="AA129" s="91"/>
      <c r="AB129" s="91"/>
      <c r="AC129" s="91"/>
      <c r="AD129" s="91"/>
      <c r="AE129" s="91"/>
      <c r="AF129" s="91"/>
    </row>
    <row r="130" spans="2:32" s="454" customFormat="1" ht="20.100000000000001" customHeight="1">
      <c r="B130" s="466"/>
      <c r="C130" s="467" t="s">
        <v>1194</v>
      </c>
      <c r="D130" s="468">
        <v>136661.13388000001</v>
      </c>
      <c r="E130" s="468">
        <v>2748.2974900000004</v>
      </c>
      <c r="F130" s="468">
        <v>62.94</v>
      </c>
      <c r="G130" s="468">
        <v>150014.97668000002</v>
      </c>
      <c r="H130" s="469">
        <v>5.2400000000000002E-2</v>
      </c>
      <c r="I130" s="468">
        <v>17027</v>
      </c>
      <c r="J130" s="469">
        <v>0.29260000000000003</v>
      </c>
      <c r="K130" s="468">
        <v>0</v>
      </c>
      <c r="L130" s="468">
        <v>68719.218840000001</v>
      </c>
      <c r="M130" s="470">
        <v>0.45808238857768419</v>
      </c>
      <c r="N130" s="468">
        <v>2354.0513599999999</v>
      </c>
      <c r="O130" s="468">
        <v>-2032.5106799999999</v>
      </c>
      <c r="Q130" s="91"/>
      <c r="R130" s="91"/>
      <c r="S130" s="91"/>
      <c r="T130" s="91"/>
      <c r="U130" s="91"/>
      <c r="V130" s="91"/>
      <c r="W130" s="91"/>
      <c r="X130" s="91"/>
      <c r="Y130" s="91"/>
      <c r="Z130" s="91"/>
      <c r="AA130" s="91"/>
      <c r="AB130" s="91"/>
      <c r="AC130" s="91"/>
      <c r="AD130" s="91"/>
      <c r="AE130" s="91"/>
      <c r="AF130" s="91"/>
    </row>
    <row r="131" spans="2:32" s="454" customFormat="1" ht="20.100000000000001" customHeight="1">
      <c r="B131" s="463"/>
      <c r="C131" s="464" t="s">
        <v>1205</v>
      </c>
      <c r="D131" s="451">
        <v>58296.077020000004</v>
      </c>
      <c r="E131" s="451">
        <v>1257.9913899999999</v>
      </c>
      <c r="F131" s="451">
        <v>77.75</v>
      </c>
      <c r="G131" s="451">
        <v>64151.023959999999</v>
      </c>
      <c r="H131" s="440">
        <v>3.5200000000000002E-2</v>
      </c>
      <c r="I131" s="451">
        <v>7351</v>
      </c>
      <c r="J131" s="440">
        <v>0.27810000000000001</v>
      </c>
      <c r="K131" s="451">
        <v>0</v>
      </c>
      <c r="L131" s="451">
        <v>26632.271949999998</v>
      </c>
      <c r="M131" s="465">
        <v>0.415149600209125</v>
      </c>
      <c r="N131" s="451">
        <v>628.86468000000002</v>
      </c>
      <c r="O131" s="451">
        <v>-577.59044999999992</v>
      </c>
      <c r="Q131" s="91"/>
      <c r="R131" s="91"/>
      <c r="S131" s="91"/>
      <c r="T131" s="91"/>
      <c r="U131" s="91"/>
      <c r="V131" s="91"/>
      <c r="W131" s="91"/>
      <c r="X131" s="91"/>
      <c r="Y131" s="91"/>
      <c r="Z131" s="91"/>
      <c r="AA131" s="91"/>
      <c r="AB131" s="91"/>
      <c r="AC131" s="91"/>
      <c r="AD131" s="91"/>
      <c r="AE131" s="91"/>
      <c r="AF131" s="91"/>
    </row>
    <row r="132" spans="2:32" s="454" customFormat="1" ht="20.100000000000001" customHeight="1">
      <c r="B132" s="463"/>
      <c r="C132" s="464" t="s">
        <v>1206</v>
      </c>
      <c r="D132" s="451">
        <v>78365.056859999997</v>
      </c>
      <c r="E132" s="451">
        <v>1490.3061</v>
      </c>
      <c r="F132" s="451">
        <v>50.44</v>
      </c>
      <c r="G132" s="451">
        <v>85863.952720000001</v>
      </c>
      <c r="H132" s="440">
        <v>6.5199999999999994E-2</v>
      </c>
      <c r="I132" s="451">
        <v>9676</v>
      </c>
      <c r="J132" s="440">
        <v>0.3034</v>
      </c>
      <c r="K132" s="451">
        <v>0</v>
      </c>
      <c r="L132" s="451">
        <v>42086.946899999995</v>
      </c>
      <c r="M132" s="465">
        <v>0.4901585073452695</v>
      </c>
      <c r="N132" s="451">
        <v>1725.18668</v>
      </c>
      <c r="O132" s="451">
        <v>-1454.9202299999999</v>
      </c>
      <c r="Q132" s="91"/>
      <c r="R132" s="91"/>
      <c r="S132" s="91"/>
      <c r="T132" s="91"/>
      <c r="U132" s="91"/>
      <c r="V132" s="91"/>
      <c r="W132" s="91"/>
      <c r="X132" s="91"/>
      <c r="Y132" s="91"/>
      <c r="Z132" s="91"/>
      <c r="AA132" s="91"/>
      <c r="AB132" s="91"/>
      <c r="AC132" s="91"/>
      <c r="AD132" s="91"/>
      <c r="AE132" s="91"/>
      <c r="AF132" s="91"/>
    </row>
    <row r="133" spans="2:32" s="454" customFormat="1" ht="20.100000000000001" customHeight="1">
      <c r="B133" s="466"/>
      <c r="C133" s="467" t="s">
        <v>1195</v>
      </c>
      <c r="D133" s="468">
        <v>98721.756829999998</v>
      </c>
      <c r="E133" s="468">
        <v>9057.3957300000002</v>
      </c>
      <c r="F133" s="468">
        <v>42.9</v>
      </c>
      <c r="G133" s="468">
        <v>105346.87245000001</v>
      </c>
      <c r="H133" s="469">
        <v>0.19439999999999999</v>
      </c>
      <c r="I133" s="468">
        <v>8643</v>
      </c>
      <c r="J133" s="469">
        <v>0.34010000000000001</v>
      </c>
      <c r="K133" s="468">
        <v>0</v>
      </c>
      <c r="L133" s="468">
        <v>72689.405480000001</v>
      </c>
      <c r="M133" s="470">
        <v>0.69000060267095276</v>
      </c>
      <c r="N133" s="468">
        <v>6559.7139000000006</v>
      </c>
      <c r="O133" s="468">
        <v>-6012.7139200000001</v>
      </c>
      <c r="Q133" s="91"/>
      <c r="R133" s="91"/>
      <c r="S133" s="91"/>
      <c r="T133" s="91"/>
      <c r="U133" s="91"/>
      <c r="V133" s="91"/>
      <c r="W133" s="91"/>
      <c r="X133" s="91"/>
      <c r="Y133" s="91"/>
      <c r="Z133" s="91"/>
      <c r="AA133" s="91"/>
      <c r="AB133" s="91"/>
      <c r="AC133" s="91"/>
      <c r="AD133" s="91"/>
      <c r="AE133" s="91"/>
      <c r="AF133" s="91"/>
    </row>
    <row r="134" spans="2:32" s="454" customFormat="1" ht="20.100000000000001" customHeight="1">
      <c r="B134" s="463"/>
      <c r="C134" s="464" t="s">
        <v>1207</v>
      </c>
      <c r="D134" s="451">
        <v>73811.079489999989</v>
      </c>
      <c r="E134" s="451">
        <v>8017.8003200000003</v>
      </c>
      <c r="F134" s="451">
        <v>45.81</v>
      </c>
      <c r="G134" s="451">
        <v>80223.23835</v>
      </c>
      <c r="H134" s="440">
        <v>0.11260000000000001</v>
      </c>
      <c r="I134" s="451">
        <v>6387</v>
      </c>
      <c r="J134" s="440">
        <v>0.35199999999999998</v>
      </c>
      <c r="K134" s="451">
        <v>0</v>
      </c>
      <c r="L134" s="451">
        <v>52510.781999999999</v>
      </c>
      <c r="M134" s="465">
        <v>0.65455824372115989</v>
      </c>
      <c r="N134" s="451">
        <v>3186.8829599999999</v>
      </c>
      <c r="O134" s="451">
        <v>-2817.4320400000001</v>
      </c>
      <c r="Q134" s="91"/>
      <c r="R134" s="91"/>
      <c r="S134" s="91"/>
      <c r="T134" s="91"/>
      <c r="U134" s="91"/>
      <c r="V134" s="91"/>
      <c r="W134" s="91"/>
      <c r="X134" s="91"/>
      <c r="Y134" s="91"/>
      <c r="Z134" s="91"/>
      <c r="AA134" s="91"/>
      <c r="AB134" s="91"/>
      <c r="AC134" s="91"/>
      <c r="AD134" s="91"/>
      <c r="AE134" s="91"/>
      <c r="AF134" s="91"/>
    </row>
    <row r="135" spans="2:32" s="454" customFormat="1" ht="20.100000000000001" customHeight="1">
      <c r="B135" s="463"/>
      <c r="C135" s="464" t="s">
        <v>1208</v>
      </c>
      <c r="D135" s="451">
        <v>6318.7460499999997</v>
      </c>
      <c r="E135" s="451">
        <v>27.453130000000002</v>
      </c>
      <c r="F135" s="451">
        <v>20</v>
      </c>
      <c r="G135" s="451">
        <v>6324.23668</v>
      </c>
      <c r="H135" s="440">
        <v>0.253</v>
      </c>
      <c r="I135" s="451">
        <v>834</v>
      </c>
      <c r="J135" s="440">
        <v>0.35160000000000002</v>
      </c>
      <c r="K135" s="451">
        <v>0</v>
      </c>
      <c r="L135" s="451">
        <v>5733.90542</v>
      </c>
      <c r="M135" s="465"/>
      <c r="N135" s="451">
        <v>562.54028000000005</v>
      </c>
      <c r="O135" s="451">
        <v>-728.59018000000003</v>
      </c>
      <c r="Q135" s="91"/>
      <c r="R135" s="91"/>
      <c r="S135" s="91"/>
      <c r="T135" s="91"/>
      <c r="U135" s="91"/>
      <c r="V135" s="91"/>
      <c r="W135" s="91"/>
      <c r="X135" s="91"/>
      <c r="Y135" s="91"/>
      <c r="Z135" s="91"/>
      <c r="AA135" s="91"/>
      <c r="AB135" s="91"/>
      <c r="AC135" s="91"/>
      <c r="AD135" s="91"/>
      <c r="AE135" s="91"/>
      <c r="AF135" s="91"/>
    </row>
    <row r="136" spans="2:32" s="454" customFormat="1" ht="20.100000000000001" customHeight="1">
      <c r="B136" s="463"/>
      <c r="C136" s="464" t="s">
        <v>1209</v>
      </c>
      <c r="D136" s="451">
        <v>18591.93129</v>
      </c>
      <c r="E136" s="451">
        <v>1012.14228</v>
      </c>
      <c r="F136" s="451">
        <v>20.5</v>
      </c>
      <c r="G136" s="451">
        <v>18799.397430000001</v>
      </c>
      <c r="H136" s="440">
        <v>0.52400000000000002</v>
      </c>
      <c r="I136" s="451">
        <v>1422</v>
      </c>
      <c r="J136" s="440">
        <v>0.2853</v>
      </c>
      <c r="K136" s="451">
        <v>0</v>
      </c>
      <c r="L136" s="451">
        <v>14444.718060000001</v>
      </c>
      <c r="M136" s="465">
        <v>0.76836069420763342</v>
      </c>
      <c r="N136" s="451">
        <v>2810.2906499999999</v>
      </c>
      <c r="O136" s="451">
        <v>-2466.6917000000003</v>
      </c>
      <c r="Q136" s="91"/>
      <c r="R136" s="91"/>
      <c r="S136" s="91"/>
      <c r="T136" s="91"/>
      <c r="U136" s="91"/>
      <c r="V136" s="91"/>
      <c r="W136" s="91"/>
      <c r="X136" s="91"/>
      <c r="Y136" s="91"/>
      <c r="Z136" s="91"/>
      <c r="AA136" s="91"/>
      <c r="AB136" s="91"/>
      <c r="AC136" s="91"/>
      <c r="AD136" s="91"/>
      <c r="AE136" s="91"/>
      <c r="AF136" s="91"/>
    </row>
    <row r="137" spans="2:32" s="454" customFormat="1" ht="20.100000000000001" customHeight="1">
      <c r="B137" s="471"/>
      <c r="C137" s="472" t="s">
        <v>1196</v>
      </c>
      <c r="D137" s="473">
        <v>147742.98163999998</v>
      </c>
      <c r="E137" s="473">
        <v>2760.4403900000002</v>
      </c>
      <c r="F137" s="473">
        <v>24.32</v>
      </c>
      <c r="G137" s="473">
        <v>148414.29918999999</v>
      </c>
      <c r="H137" s="474">
        <v>1</v>
      </c>
      <c r="I137" s="473">
        <v>14416</v>
      </c>
      <c r="J137" s="474">
        <v>0.57969999999999999</v>
      </c>
      <c r="K137" s="473">
        <v>0</v>
      </c>
      <c r="L137" s="473">
        <v>184893.19261000003</v>
      </c>
      <c r="M137" s="475">
        <v>1.2457909623202799</v>
      </c>
      <c r="N137" s="473">
        <v>71245.271919999999</v>
      </c>
      <c r="O137" s="473">
        <v>-74783.974099999992</v>
      </c>
      <c r="Q137" s="91"/>
      <c r="R137" s="91"/>
      <c r="S137" s="91"/>
      <c r="T137" s="91"/>
      <c r="U137" s="91"/>
      <c r="V137" s="91"/>
      <c r="W137" s="91"/>
      <c r="X137" s="91"/>
      <c r="Y137" s="91"/>
      <c r="Z137" s="91"/>
      <c r="AA137" s="91"/>
      <c r="AB137" s="91"/>
      <c r="AC137" s="91"/>
      <c r="AD137" s="91"/>
      <c r="AE137" s="91"/>
      <c r="AF137" s="91"/>
    </row>
    <row r="138" spans="2:32" s="481" customFormat="1" ht="20.100000000000001" customHeight="1" thickBot="1">
      <c r="B138" s="1047" t="s">
        <v>1215</v>
      </c>
      <c r="C138" s="1047"/>
      <c r="D138" s="449">
        <v>1971051.83403</v>
      </c>
      <c r="E138" s="449">
        <v>105054.66409000002</v>
      </c>
      <c r="F138" s="479"/>
      <c r="G138" s="449">
        <v>2093098.0872699998</v>
      </c>
      <c r="H138" s="479"/>
      <c r="I138" s="449">
        <v>195570</v>
      </c>
      <c r="J138" s="479"/>
      <c r="K138" s="479"/>
      <c r="L138" s="449">
        <v>654262.68684999994</v>
      </c>
      <c r="M138" s="480">
        <v>0.31258099695812447</v>
      </c>
      <c r="N138" s="449">
        <v>82939.796849999999</v>
      </c>
      <c r="O138" s="449">
        <v>-85474.174959999989</v>
      </c>
      <c r="Q138" s="482"/>
      <c r="R138" s="482"/>
      <c r="S138" s="482"/>
      <c r="T138" s="482"/>
      <c r="U138" s="482"/>
      <c r="V138" s="482"/>
      <c r="W138" s="482"/>
      <c r="X138" s="482"/>
      <c r="Y138" s="482"/>
      <c r="Z138" s="482"/>
      <c r="AA138" s="482"/>
      <c r="AB138" s="482"/>
      <c r="AC138" s="482"/>
      <c r="AD138" s="482"/>
      <c r="AE138" s="482"/>
      <c r="AF138" s="482"/>
    </row>
    <row r="139" spans="2:32" s="481" customFormat="1" ht="20.100000000000001" customHeight="1" thickBot="1">
      <c r="B139" s="1043" t="s">
        <v>1220</v>
      </c>
      <c r="C139" s="1043"/>
      <c r="D139" s="907">
        <v>37482894.646510005</v>
      </c>
      <c r="E139" s="907">
        <v>9438874.3682999983</v>
      </c>
      <c r="F139" s="908"/>
      <c r="G139" s="907">
        <v>44039825.495199993</v>
      </c>
      <c r="H139" s="908"/>
      <c r="I139" s="907">
        <v>2330467</v>
      </c>
      <c r="J139" s="908"/>
      <c r="K139" s="908"/>
      <c r="L139" s="907">
        <v>16579611.522909997</v>
      </c>
      <c r="M139" s="909">
        <v>0.37646860169137247</v>
      </c>
      <c r="N139" s="907">
        <v>1461350.5198599999</v>
      </c>
      <c r="O139" s="907">
        <v>-1482341.54449</v>
      </c>
      <c r="Q139" s="482"/>
      <c r="R139" s="482"/>
      <c r="S139" s="482"/>
      <c r="T139" s="482"/>
      <c r="U139" s="482"/>
      <c r="V139" s="482"/>
      <c r="W139" s="482"/>
      <c r="X139" s="482"/>
      <c r="Y139" s="482"/>
      <c r="Z139" s="482"/>
      <c r="AA139" s="482"/>
      <c r="AB139" s="482"/>
      <c r="AC139" s="482"/>
      <c r="AD139" s="482"/>
      <c r="AE139" s="482"/>
      <c r="AF139" s="482"/>
    </row>
    <row r="142" spans="2:32">
      <c r="D142" s="249"/>
    </row>
  </sheetData>
  <mergeCells count="16">
    <mergeCell ref="B139:C139"/>
    <mergeCell ref="B4:B5"/>
    <mergeCell ref="B6:E6"/>
    <mergeCell ref="B25:E25"/>
    <mergeCell ref="B44:E44"/>
    <mergeCell ref="B63:E63"/>
    <mergeCell ref="B82:E82"/>
    <mergeCell ref="B101:E101"/>
    <mergeCell ref="B120:E120"/>
    <mergeCell ref="B138:C138"/>
    <mergeCell ref="B119:C119"/>
    <mergeCell ref="B100:C100"/>
    <mergeCell ref="B81:C81"/>
    <mergeCell ref="B62:C62"/>
    <mergeCell ref="B43:C43"/>
    <mergeCell ref="B24:C24"/>
  </mergeCells>
  <hyperlinks>
    <hyperlink ref="Q2" location="Índice!A1" display="Voltar ao Índice" xr:uid="{77715210-051C-45EE-85D1-ABE1084C1899}"/>
  </hyperlinks>
  <pageMargins left="0.70866141732283472" right="0.70866141732283472" top="0.74803149606299213" bottom="0.74803149606299213" header="0.31496062992125984" footer="0.31496062992125984"/>
  <pageSetup paperSize="9" scale="61" fitToHeight="0" orientation="landscape" r:id="rId1"/>
  <headerFooter>
    <oddHeader>&amp;CPT
Anexo XXI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71707-DE45-4E55-A343-60608E4FAA9A}">
  <sheetPr>
    <pageSetUpPr autoPageBreaks="0" fitToPage="1"/>
  </sheetPr>
  <dimension ref="B1:J24"/>
  <sheetViews>
    <sheetView showGridLines="0" zoomScale="90" zoomScaleNormal="90" zoomScaleSheetLayoutView="100" zoomScalePageLayoutView="70" workbookViewId="0">
      <selection activeCell="G1" sqref="G1"/>
    </sheetView>
  </sheetViews>
  <sheetFormatPr defaultColWidth="9.140625" defaultRowHeight="14.25"/>
  <cols>
    <col min="1" max="1" width="4.7109375" style="5" customWidth="1"/>
    <col min="2" max="2" width="7" style="5" customWidth="1"/>
    <col min="3" max="3" width="67.7109375" style="5" customWidth="1"/>
    <col min="4" max="4" width="29.42578125" style="5" customWidth="1"/>
    <col min="5" max="5" width="28.28515625" style="5" customWidth="1"/>
    <col min="6" max="6" width="9.140625" style="5"/>
    <col min="7" max="7" width="13.5703125" style="5" customWidth="1"/>
    <col min="8" max="16384" width="9.140625" style="5"/>
  </cols>
  <sheetData>
    <row r="1" spans="2:10" ht="20.25">
      <c r="B1" s="3" t="s">
        <v>642</v>
      </c>
      <c r="C1" s="29"/>
      <c r="D1" s="29"/>
      <c r="E1" s="29"/>
      <c r="F1" s="26"/>
      <c r="G1" s="86" t="s">
        <v>924</v>
      </c>
      <c r="H1" s="26"/>
      <c r="I1" s="26"/>
      <c r="J1" s="26"/>
    </row>
    <row r="2" spans="2:10">
      <c r="B2" s="121" t="s">
        <v>1107</v>
      </c>
      <c r="C2" s="22"/>
      <c r="D2" s="31"/>
      <c r="E2" s="31"/>
    </row>
    <row r="3" spans="2:10" s="123" customFormat="1" ht="34.5" customHeight="1">
      <c r="B3" s="205"/>
      <c r="C3" s="205"/>
      <c r="D3" s="126" t="s">
        <v>668</v>
      </c>
      <c r="E3" s="126" t="s">
        <v>669</v>
      </c>
    </row>
    <row r="4" spans="2:10" s="123" customFormat="1" ht="20.100000000000001" customHeight="1" thickBot="1">
      <c r="B4" s="1023"/>
      <c r="C4" s="1023"/>
      <c r="D4" s="372" t="s">
        <v>4</v>
      </c>
      <c r="E4" s="372" t="s">
        <v>5</v>
      </c>
    </row>
    <row r="5" spans="2:10" s="123" customFormat="1" ht="20.100000000000001" customHeight="1">
      <c r="B5" s="483">
        <v>1</v>
      </c>
      <c r="C5" s="484" t="s">
        <v>670</v>
      </c>
      <c r="D5" s="483"/>
      <c r="E5" s="483"/>
    </row>
    <row r="6" spans="2:10" s="123" customFormat="1" ht="20.100000000000001" customHeight="1">
      <c r="B6" s="485">
        <v>2</v>
      </c>
      <c r="C6" s="486" t="s">
        <v>671</v>
      </c>
      <c r="D6" s="485"/>
      <c r="E6" s="485"/>
    </row>
    <row r="7" spans="2:10" s="123" customFormat="1" ht="20.100000000000001" customHeight="1">
      <c r="B7" s="485">
        <v>3</v>
      </c>
      <c r="C7" s="486" t="s">
        <v>358</v>
      </c>
      <c r="D7" s="485"/>
      <c r="E7" s="485"/>
    </row>
    <row r="8" spans="2:10" s="123" customFormat="1" ht="20.100000000000001" customHeight="1">
      <c r="B8" s="485">
        <v>4</v>
      </c>
      <c r="C8" s="486" t="s">
        <v>672</v>
      </c>
      <c r="D8" s="485"/>
      <c r="E8" s="485"/>
    </row>
    <row r="9" spans="2:10" s="123" customFormat="1" ht="20.100000000000001" customHeight="1">
      <c r="B9" s="485" t="s">
        <v>661</v>
      </c>
      <c r="C9" s="486" t="s">
        <v>673</v>
      </c>
      <c r="D9" s="485"/>
      <c r="E9" s="485"/>
    </row>
    <row r="10" spans="2:10" s="123" customFormat="1" ht="20.100000000000001" customHeight="1">
      <c r="B10" s="487" t="s">
        <v>662</v>
      </c>
      <c r="C10" s="486" t="s">
        <v>674</v>
      </c>
      <c r="D10" s="485"/>
      <c r="E10" s="485"/>
    </row>
    <row r="11" spans="2:10" s="123" customFormat="1" ht="20.100000000000001" customHeight="1">
      <c r="B11" s="485">
        <v>5</v>
      </c>
      <c r="C11" s="488" t="s">
        <v>675</v>
      </c>
      <c r="D11" s="485"/>
      <c r="E11" s="489">
        <v>17383217.375240002</v>
      </c>
    </row>
    <row r="12" spans="2:10" s="123" customFormat="1" ht="20.100000000000001" customHeight="1">
      <c r="B12" s="485">
        <v>6</v>
      </c>
      <c r="C12" s="486" t="s">
        <v>671</v>
      </c>
      <c r="D12" s="485"/>
      <c r="E12" s="445">
        <v>0</v>
      </c>
    </row>
    <row r="13" spans="2:10" s="123" customFormat="1" ht="20.100000000000001" customHeight="1">
      <c r="B13" s="485">
        <v>7</v>
      </c>
      <c r="C13" s="486" t="s">
        <v>358</v>
      </c>
      <c r="D13" s="485"/>
      <c r="E13" s="445">
        <v>0</v>
      </c>
    </row>
    <row r="14" spans="2:10" s="123" customFormat="1" ht="20.100000000000001" customHeight="1">
      <c r="B14" s="485">
        <v>8</v>
      </c>
      <c r="C14" s="486" t="s">
        <v>672</v>
      </c>
      <c r="D14" s="485"/>
      <c r="E14" s="445">
        <v>11511671.478299998</v>
      </c>
    </row>
    <row r="15" spans="2:10" s="123" customFormat="1" ht="20.100000000000001" customHeight="1">
      <c r="B15" s="487" t="s">
        <v>676</v>
      </c>
      <c r="C15" s="938" t="s">
        <v>673</v>
      </c>
      <c r="D15" s="485"/>
      <c r="E15" s="445">
        <v>3568230.5191799998</v>
      </c>
    </row>
    <row r="16" spans="2:10" s="123" customFormat="1" ht="20.100000000000001" customHeight="1">
      <c r="B16" s="487" t="s">
        <v>677</v>
      </c>
      <c r="C16" s="938" t="s">
        <v>674</v>
      </c>
      <c r="D16" s="485"/>
      <c r="E16" s="445">
        <v>830877.93200999999</v>
      </c>
    </row>
    <row r="17" spans="2:5" s="123" customFormat="1" ht="20.100000000000001" customHeight="1">
      <c r="B17" s="485">
        <v>9</v>
      </c>
      <c r="C17" s="486" t="s">
        <v>625</v>
      </c>
      <c r="D17" s="485"/>
      <c r="E17" s="445">
        <v>5871545.8969200002</v>
      </c>
    </row>
    <row r="18" spans="2:5" s="123" customFormat="1" ht="20.100000000000001" customHeight="1">
      <c r="B18" s="487" t="s">
        <v>678</v>
      </c>
      <c r="C18" s="938" t="s">
        <v>679</v>
      </c>
      <c r="D18" s="485"/>
      <c r="E18" s="445">
        <v>193029.28002000001</v>
      </c>
    </row>
    <row r="19" spans="2:5" s="123" customFormat="1" ht="20.100000000000001" customHeight="1">
      <c r="B19" s="487" t="s">
        <v>680</v>
      </c>
      <c r="C19" s="938" t="s">
        <v>681</v>
      </c>
      <c r="D19" s="485"/>
      <c r="E19" s="445">
        <v>4089071.1584999999</v>
      </c>
    </row>
    <row r="20" spans="2:5" s="123" customFormat="1" ht="20.100000000000001" customHeight="1">
      <c r="B20" s="487" t="s">
        <v>682</v>
      </c>
      <c r="C20" s="938" t="s">
        <v>664</v>
      </c>
      <c r="D20" s="485"/>
      <c r="E20" s="445">
        <v>497232.10133999999</v>
      </c>
    </row>
    <row r="21" spans="2:5" s="123" customFormat="1" ht="20.100000000000001" customHeight="1">
      <c r="B21" s="487" t="s">
        <v>683</v>
      </c>
      <c r="C21" s="938" t="s">
        <v>684</v>
      </c>
      <c r="D21" s="485"/>
      <c r="E21" s="445">
        <v>438068.26085000002</v>
      </c>
    </row>
    <row r="22" spans="2:5" s="123" customFormat="1" ht="20.100000000000001" customHeight="1">
      <c r="B22" s="487" t="s">
        <v>685</v>
      </c>
      <c r="C22" s="938" t="s">
        <v>686</v>
      </c>
      <c r="D22" s="485"/>
      <c r="E22" s="445">
        <v>654145.09620999999</v>
      </c>
    </row>
    <row r="23" spans="2:5" s="122" customFormat="1" ht="20.100000000000001" customHeight="1" thickBot="1">
      <c r="B23" s="490">
        <v>10</v>
      </c>
      <c r="C23" s="491" t="s">
        <v>687</v>
      </c>
      <c r="D23" s="492"/>
      <c r="E23" s="493">
        <v>17383217.375240002</v>
      </c>
    </row>
    <row r="24" spans="2:5" s="6" customFormat="1" ht="12.75"/>
  </sheetData>
  <mergeCells count="1">
    <mergeCell ref="B4:C4"/>
  </mergeCells>
  <hyperlinks>
    <hyperlink ref="G1" location="Índice!A1" display="Voltar ao Índice" xr:uid="{F5CD58BC-CC89-4AC4-8415-4C572837AC95}"/>
  </hyperlinks>
  <pageMargins left="0.70866141732283472" right="0.70866141732283472" top="0.74803149606299213" bottom="0.74803149606299213" header="0.31496062992125984" footer="0.31496062992125984"/>
  <pageSetup paperSize="9" scale="74" orientation="landscape" r:id="rId1"/>
  <headerFooter>
    <oddHeader>&amp;CPT
Anexo XXI</oddHeader>
    <oddFooter>&amp;C&amp;P</oddFooter>
    <evenHeader>&amp;L&amp;"Times New Roman,Regular"&amp;12&amp;K000000Banco Central da Irlanda - RESTRITO</evenHeader>
    <firstHeader>&amp;L&amp;"Times New Roman,Regular"&amp;12&amp;K000000Banco Central da Irlanda - RESTRITO</firstHeader>
  </headerFooter>
  <ignoredErrors>
    <ignoredError sqref="B9:C2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011D-8B7A-4DF5-AB8B-414F2B3EA317}">
  <sheetPr>
    <pageSetUpPr fitToPage="1"/>
  </sheetPr>
  <dimension ref="B1:S27"/>
  <sheetViews>
    <sheetView showGridLines="0" zoomScale="90" zoomScaleNormal="90" zoomScalePageLayoutView="70" workbookViewId="0">
      <selection activeCell="E27" sqref="E27"/>
    </sheetView>
  </sheetViews>
  <sheetFormatPr defaultColWidth="9.140625" defaultRowHeight="14.25"/>
  <cols>
    <col min="1" max="1" width="4.7109375" style="5" customWidth="1"/>
    <col min="2" max="2" width="5.42578125" style="5" customWidth="1"/>
    <col min="3" max="3" width="38.42578125" style="5" customWidth="1"/>
    <col min="4" max="4" width="10.85546875" style="5" customWidth="1"/>
    <col min="5" max="10" width="15.5703125" style="5" customWidth="1"/>
    <col min="11" max="15" width="15.7109375" style="5" customWidth="1"/>
    <col min="16" max="17" width="15.28515625" style="5" customWidth="1"/>
    <col min="18" max="18" width="7.28515625" style="5" customWidth="1"/>
    <col min="19" max="19" width="15.85546875" style="5" customWidth="1"/>
    <col min="20" max="16384" width="9.140625" style="5"/>
  </cols>
  <sheetData>
    <row r="1" spans="2:19" ht="18.75">
      <c r="B1" s="3" t="s">
        <v>643</v>
      </c>
      <c r="S1" s="86" t="s">
        <v>924</v>
      </c>
    </row>
    <row r="2" spans="2:19">
      <c r="B2" s="121" t="s">
        <v>1107</v>
      </c>
    </row>
    <row r="4" spans="2:19">
      <c r="C4" s="32"/>
    </row>
    <row r="5" spans="2:19" s="122" customFormat="1" ht="32.25" customHeight="1">
      <c r="B5" s="1048" t="s">
        <v>645</v>
      </c>
      <c r="C5" s="1049"/>
      <c r="D5" s="1054" t="s">
        <v>688</v>
      </c>
      <c r="E5" s="1056" t="s">
        <v>689</v>
      </c>
      <c r="F5" s="1056"/>
      <c r="G5" s="1056"/>
      <c r="H5" s="1056"/>
      <c r="I5" s="1056"/>
      <c r="J5" s="1056"/>
      <c r="K5" s="1056"/>
      <c r="L5" s="1056"/>
      <c r="M5" s="1056"/>
      <c r="N5" s="1056"/>
      <c r="O5" s="1056"/>
      <c r="P5" s="1056" t="s">
        <v>690</v>
      </c>
      <c r="Q5" s="1057"/>
      <c r="R5" s="885"/>
    </row>
    <row r="6" spans="2:19" s="122" customFormat="1" ht="24.75" customHeight="1">
      <c r="B6" s="1050"/>
      <c r="C6" s="1051"/>
      <c r="D6" s="1055"/>
      <c r="E6" s="1058" t="s">
        <v>691</v>
      </c>
      <c r="F6" s="1056"/>
      <c r="G6" s="1056"/>
      <c r="H6" s="1056"/>
      <c r="I6" s="1056"/>
      <c r="J6" s="1056"/>
      <c r="K6" s="1056"/>
      <c r="L6" s="1056"/>
      <c r="M6" s="1056"/>
      <c r="N6" s="1056" t="s">
        <v>915</v>
      </c>
      <c r="O6" s="1056"/>
      <c r="P6" s="1059" t="s">
        <v>1221</v>
      </c>
      <c r="Q6" s="1061" t="s">
        <v>1222</v>
      </c>
      <c r="R6" s="885"/>
    </row>
    <row r="7" spans="2:19" s="122" customFormat="1" ht="12.75">
      <c r="B7" s="1050"/>
      <c r="C7" s="1051"/>
      <c r="D7" s="1055"/>
      <c r="E7" s="1054" t="s">
        <v>1223</v>
      </c>
      <c r="F7" s="1063" t="s">
        <v>1224</v>
      </c>
      <c r="G7" s="494"/>
      <c r="H7" s="494"/>
      <c r="I7" s="494"/>
      <c r="J7" s="1061" t="s">
        <v>1225</v>
      </c>
      <c r="K7" s="494"/>
      <c r="L7" s="494"/>
      <c r="M7" s="494"/>
      <c r="N7" s="1059" t="s">
        <v>1226</v>
      </c>
      <c r="O7" s="1061" t="s">
        <v>1227</v>
      </c>
      <c r="P7" s="1060"/>
      <c r="Q7" s="1062"/>
      <c r="R7" s="885"/>
    </row>
    <row r="8" spans="2:19" s="122" customFormat="1" ht="91.5" customHeight="1">
      <c r="B8" s="1050"/>
      <c r="C8" s="1051"/>
      <c r="D8" s="495"/>
      <c r="E8" s="1055"/>
      <c r="F8" s="1063"/>
      <c r="G8" s="496" t="s">
        <v>1228</v>
      </c>
      <c r="H8" s="496" t="s">
        <v>1229</v>
      </c>
      <c r="I8" s="497" t="s">
        <v>1230</v>
      </c>
      <c r="J8" s="1062"/>
      <c r="K8" s="496" t="s">
        <v>1231</v>
      </c>
      <c r="L8" s="496" t="s">
        <v>1232</v>
      </c>
      <c r="M8" s="497" t="s">
        <v>1233</v>
      </c>
      <c r="N8" s="1060"/>
      <c r="O8" s="1062"/>
      <c r="P8" s="1060"/>
      <c r="Q8" s="1062"/>
      <c r="R8" s="885"/>
    </row>
    <row r="9" spans="2:19" s="123" customFormat="1" ht="13.5" thickBot="1">
      <c r="B9" s="1052"/>
      <c r="C9" s="1053"/>
      <c r="D9" s="498" t="s">
        <v>4</v>
      </c>
      <c r="E9" s="498" t="s">
        <v>5</v>
      </c>
      <c r="F9" s="498" t="s">
        <v>6</v>
      </c>
      <c r="G9" s="498" t="s">
        <v>41</v>
      </c>
      <c r="H9" s="498" t="s">
        <v>42</v>
      </c>
      <c r="I9" s="498" t="s">
        <v>97</v>
      </c>
      <c r="J9" s="498" t="s">
        <v>98</v>
      </c>
      <c r="K9" s="498" t="s">
        <v>99</v>
      </c>
      <c r="L9" s="498" t="s">
        <v>227</v>
      </c>
      <c r="M9" s="498" t="s">
        <v>228</v>
      </c>
      <c r="N9" s="498" t="s">
        <v>229</v>
      </c>
      <c r="O9" s="498" t="s">
        <v>230</v>
      </c>
      <c r="P9" s="895" t="s">
        <v>231</v>
      </c>
      <c r="Q9" s="939" t="s">
        <v>457</v>
      </c>
      <c r="R9" s="235"/>
    </row>
    <row r="10" spans="2:19" s="197" customFormat="1" ht="20.100000000000001" customHeight="1">
      <c r="B10" s="499">
        <v>1</v>
      </c>
      <c r="C10" s="296" t="s">
        <v>671</v>
      </c>
      <c r="D10" s="500">
        <v>0</v>
      </c>
      <c r="E10" s="500"/>
      <c r="F10" s="500"/>
      <c r="G10" s="500"/>
      <c r="H10" s="500"/>
      <c r="I10" s="500"/>
      <c r="J10" s="500"/>
      <c r="K10" s="500"/>
      <c r="L10" s="500"/>
      <c r="M10" s="500"/>
      <c r="N10" s="500"/>
      <c r="O10" s="500"/>
      <c r="P10" s="295"/>
      <c r="Q10" s="295"/>
      <c r="R10" s="879"/>
    </row>
    <row r="11" spans="2:19" s="197" customFormat="1" ht="20.100000000000001" customHeight="1">
      <c r="B11" s="501">
        <v>2</v>
      </c>
      <c r="C11" s="143" t="s">
        <v>358</v>
      </c>
      <c r="D11" s="485">
        <v>0</v>
      </c>
      <c r="E11" s="485"/>
      <c r="F11" s="485"/>
      <c r="G11" s="485"/>
      <c r="H11" s="485"/>
      <c r="I11" s="485"/>
      <c r="J11" s="485"/>
      <c r="K11" s="485"/>
      <c r="L11" s="485"/>
      <c r="M11" s="485"/>
      <c r="N11" s="485"/>
      <c r="O11" s="485"/>
      <c r="P11" s="213"/>
      <c r="Q11" s="213"/>
      <c r="R11" s="879"/>
    </row>
    <row r="12" spans="2:19" s="197" customFormat="1" ht="20.100000000000001" customHeight="1">
      <c r="B12" s="501">
        <v>3</v>
      </c>
      <c r="C12" s="143" t="s">
        <v>364</v>
      </c>
      <c r="D12" s="468">
        <v>15133109.24329</v>
      </c>
      <c r="E12" s="469">
        <v>0</v>
      </c>
      <c r="F12" s="469">
        <v>0</v>
      </c>
      <c r="G12" s="469">
        <v>0</v>
      </c>
      <c r="H12" s="469">
        <v>0</v>
      </c>
      <c r="I12" s="469">
        <v>0</v>
      </c>
      <c r="J12" s="469">
        <v>0</v>
      </c>
      <c r="K12" s="469">
        <v>0</v>
      </c>
      <c r="L12" s="469">
        <v>0</v>
      </c>
      <c r="M12" s="469">
        <v>0</v>
      </c>
      <c r="N12" s="469">
        <v>0</v>
      </c>
      <c r="O12" s="469">
        <v>0</v>
      </c>
      <c r="P12" s="468">
        <v>11618479.413762899</v>
      </c>
      <c r="Q12" s="468">
        <v>11511671.478299998</v>
      </c>
      <c r="R12" s="910"/>
    </row>
    <row r="13" spans="2:19" s="197" customFormat="1" ht="20.100000000000001" customHeight="1">
      <c r="B13" s="501" t="s">
        <v>659</v>
      </c>
      <c r="C13" s="143" t="s">
        <v>673</v>
      </c>
      <c r="D13" s="445">
        <v>5127498.1942600003</v>
      </c>
      <c r="E13" s="439">
        <v>3.2417304699604833E-2</v>
      </c>
      <c r="F13" s="439">
        <v>0</v>
      </c>
      <c r="G13" s="439">
        <v>0.26157987947445177</v>
      </c>
      <c r="H13" s="439">
        <v>0</v>
      </c>
      <c r="I13" s="439">
        <v>0.16447750480616471</v>
      </c>
      <c r="J13" s="439">
        <v>0</v>
      </c>
      <c r="K13" s="439">
        <v>0</v>
      </c>
      <c r="L13" s="439">
        <v>0</v>
      </c>
      <c r="M13" s="439">
        <v>0</v>
      </c>
      <c r="N13" s="439">
        <v>0</v>
      </c>
      <c r="O13" s="439">
        <v>0</v>
      </c>
      <c r="P13" s="451">
        <v>3603912.8243717998</v>
      </c>
      <c r="Q13" s="445">
        <v>3568230.5191799998</v>
      </c>
      <c r="R13" s="876"/>
    </row>
    <row r="14" spans="2:19" s="197" customFormat="1" ht="20.100000000000001" customHeight="1">
      <c r="B14" s="501" t="s">
        <v>660</v>
      </c>
      <c r="C14" s="143" t="s">
        <v>674</v>
      </c>
      <c r="D14" s="445">
        <v>963325.08127000008</v>
      </c>
      <c r="E14" s="439">
        <v>0</v>
      </c>
      <c r="F14" s="439">
        <v>0</v>
      </c>
      <c r="G14" s="439">
        <v>0</v>
      </c>
      <c r="H14" s="439">
        <v>0</v>
      </c>
      <c r="I14" s="439">
        <v>0</v>
      </c>
      <c r="J14" s="439">
        <v>0</v>
      </c>
      <c r="K14" s="439">
        <v>0</v>
      </c>
      <c r="L14" s="439">
        <v>0</v>
      </c>
      <c r="M14" s="439">
        <v>0</v>
      </c>
      <c r="N14" s="439">
        <v>0</v>
      </c>
      <c r="O14" s="439">
        <v>0</v>
      </c>
      <c r="P14" s="451">
        <v>830877.93200999999</v>
      </c>
      <c r="Q14" s="445">
        <v>830877.93200999999</v>
      </c>
      <c r="R14" s="876"/>
    </row>
    <row r="15" spans="2:19" s="197" customFormat="1" ht="20.100000000000001" customHeight="1">
      <c r="B15" s="501" t="s">
        <v>692</v>
      </c>
      <c r="C15" s="143" t="s">
        <v>693</v>
      </c>
      <c r="D15" s="445">
        <v>9042285.9677600004</v>
      </c>
      <c r="E15" s="439">
        <v>2.7279602478786268E-2</v>
      </c>
      <c r="F15" s="439">
        <v>0</v>
      </c>
      <c r="G15" s="439">
        <v>0.11042279219215481</v>
      </c>
      <c r="H15" s="439">
        <v>0</v>
      </c>
      <c r="I15" s="439">
        <v>7.724023871952572E-2</v>
      </c>
      <c r="J15" s="439">
        <v>0</v>
      </c>
      <c r="K15" s="439">
        <v>0</v>
      </c>
      <c r="L15" s="439">
        <v>0</v>
      </c>
      <c r="M15" s="439">
        <v>0</v>
      </c>
      <c r="N15" s="439">
        <v>0</v>
      </c>
      <c r="O15" s="439">
        <v>0</v>
      </c>
      <c r="P15" s="451">
        <v>7183688.6573810996</v>
      </c>
      <c r="Q15" s="445">
        <v>7112563.0271099992</v>
      </c>
      <c r="R15" s="876"/>
    </row>
    <row r="16" spans="2:19" s="197" customFormat="1" ht="20.100000000000001" customHeight="1">
      <c r="B16" s="501">
        <v>4</v>
      </c>
      <c r="C16" s="143" t="s">
        <v>625</v>
      </c>
      <c r="D16" s="468">
        <v>29844946.143940002</v>
      </c>
      <c r="E16" s="469">
        <v>0</v>
      </c>
      <c r="F16" s="469">
        <v>0</v>
      </c>
      <c r="G16" s="469">
        <v>0</v>
      </c>
      <c r="H16" s="469">
        <v>0</v>
      </c>
      <c r="I16" s="469">
        <v>0</v>
      </c>
      <c r="J16" s="469">
        <v>0</v>
      </c>
      <c r="K16" s="469">
        <v>0</v>
      </c>
      <c r="L16" s="469">
        <v>0</v>
      </c>
      <c r="M16" s="469">
        <v>0</v>
      </c>
      <c r="N16" s="469">
        <v>0</v>
      </c>
      <c r="O16" s="469">
        <v>0</v>
      </c>
      <c r="P16" s="468">
        <v>5988976.8148584012</v>
      </c>
      <c r="Q16" s="468">
        <v>5871545.8969200002</v>
      </c>
      <c r="R16" s="910"/>
    </row>
    <row r="17" spans="2:18" s="197" customFormat="1" ht="20.100000000000001" customHeight="1">
      <c r="B17" s="501" t="s">
        <v>661</v>
      </c>
      <c r="C17" s="143" t="s">
        <v>916</v>
      </c>
      <c r="D17" s="445">
        <v>1337385.66738</v>
      </c>
      <c r="E17" s="439">
        <v>3.5704486644862706E-3</v>
      </c>
      <c r="F17" s="439">
        <v>0</v>
      </c>
      <c r="G17" s="439">
        <v>0.98290121932830432</v>
      </c>
      <c r="H17" s="439">
        <v>0</v>
      </c>
      <c r="I17" s="439">
        <v>6.626609515983312E-3</v>
      </c>
      <c r="J17" s="439">
        <v>0</v>
      </c>
      <c r="K17" s="439">
        <v>0</v>
      </c>
      <c r="L17" s="439">
        <v>0</v>
      </c>
      <c r="M17" s="439">
        <v>0</v>
      </c>
      <c r="N17" s="439">
        <v>0</v>
      </c>
      <c r="O17" s="439">
        <v>0</v>
      </c>
      <c r="P17" s="451">
        <v>196889.8656204</v>
      </c>
      <c r="Q17" s="445">
        <v>193029.28002000001</v>
      </c>
      <c r="R17" s="876"/>
    </row>
    <row r="18" spans="2:18" s="197" customFormat="1" ht="20.100000000000001" customHeight="1">
      <c r="B18" s="501" t="s">
        <v>662</v>
      </c>
      <c r="C18" s="143" t="s">
        <v>917</v>
      </c>
      <c r="D18" s="445">
        <v>23231614.550580002</v>
      </c>
      <c r="E18" s="439">
        <v>5.2234124725080897E-4</v>
      </c>
      <c r="F18" s="439">
        <v>0</v>
      </c>
      <c r="G18" s="439">
        <v>0.98755859942877777</v>
      </c>
      <c r="H18" s="439">
        <v>0</v>
      </c>
      <c r="I18" s="439">
        <v>3.0366953121748792E-4</v>
      </c>
      <c r="J18" s="439">
        <v>0</v>
      </c>
      <c r="K18" s="439">
        <v>0</v>
      </c>
      <c r="L18" s="439">
        <v>0</v>
      </c>
      <c r="M18" s="439">
        <v>0</v>
      </c>
      <c r="N18" s="439">
        <v>0</v>
      </c>
      <c r="O18" s="439">
        <v>0</v>
      </c>
      <c r="P18" s="451">
        <v>4170852.5816699998</v>
      </c>
      <c r="Q18" s="445">
        <v>4089071.1584999999</v>
      </c>
      <c r="R18" s="876"/>
    </row>
    <row r="19" spans="2:18" s="197" customFormat="1" ht="20.100000000000001" customHeight="1">
      <c r="B19" s="501" t="s">
        <v>663</v>
      </c>
      <c r="C19" s="143" t="s">
        <v>664</v>
      </c>
      <c r="D19" s="445">
        <v>1453520.95129</v>
      </c>
      <c r="E19" s="439">
        <v>0</v>
      </c>
      <c r="F19" s="439">
        <v>0</v>
      </c>
      <c r="G19" s="439">
        <v>0</v>
      </c>
      <c r="H19" s="439">
        <v>0</v>
      </c>
      <c r="I19" s="439">
        <v>0</v>
      </c>
      <c r="J19" s="439">
        <v>0</v>
      </c>
      <c r="K19" s="439">
        <v>0</v>
      </c>
      <c r="L19" s="439">
        <v>0</v>
      </c>
      <c r="M19" s="439">
        <v>0</v>
      </c>
      <c r="N19" s="439">
        <v>0</v>
      </c>
      <c r="O19" s="439">
        <v>0</v>
      </c>
      <c r="P19" s="451">
        <v>507176.74336680002</v>
      </c>
      <c r="Q19" s="445">
        <v>497232.10133999999</v>
      </c>
      <c r="R19" s="876"/>
    </row>
    <row r="20" spans="2:18" s="197" customFormat="1" ht="20.100000000000001" customHeight="1">
      <c r="B20" s="501" t="s">
        <v>665</v>
      </c>
      <c r="C20" s="143" t="s">
        <v>666</v>
      </c>
      <c r="D20" s="445">
        <v>1729978.53969</v>
      </c>
      <c r="E20" s="439">
        <v>7.0501348595836011E-2</v>
      </c>
      <c r="F20" s="439">
        <v>0</v>
      </c>
      <c r="G20" s="439">
        <v>8.5111252042689781E-2</v>
      </c>
      <c r="H20" s="439">
        <v>0</v>
      </c>
      <c r="I20" s="439">
        <v>7.756947476588151E-2</v>
      </c>
      <c r="J20" s="439">
        <v>0</v>
      </c>
      <c r="K20" s="439">
        <v>0</v>
      </c>
      <c r="L20" s="439">
        <v>0</v>
      </c>
      <c r="M20" s="439">
        <v>0</v>
      </c>
      <c r="N20" s="439">
        <v>0</v>
      </c>
      <c r="O20" s="439">
        <v>0</v>
      </c>
      <c r="P20" s="451">
        <v>446829.62606700003</v>
      </c>
      <c r="Q20" s="445">
        <v>438068.26085000002</v>
      </c>
      <c r="R20" s="876"/>
    </row>
    <row r="21" spans="2:18" s="197" customFormat="1" ht="20.100000000000001" customHeight="1">
      <c r="B21" s="502" t="s">
        <v>667</v>
      </c>
      <c r="C21" s="309" t="s">
        <v>694</v>
      </c>
      <c r="D21" s="503">
        <v>2092446.4350000001</v>
      </c>
      <c r="E21" s="504">
        <v>0.13734946885749072</v>
      </c>
      <c r="F21" s="504">
        <v>0</v>
      </c>
      <c r="G21" s="504">
        <v>2.9474603009371658E-2</v>
      </c>
      <c r="H21" s="504">
        <v>0</v>
      </c>
      <c r="I21" s="504">
        <v>4.2052071483492957E-2</v>
      </c>
      <c r="J21" s="504">
        <v>0</v>
      </c>
      <c r="K21" s="504">
        <v>0</v>
      </c>
      <c r="L21" s="504">
        <v>0</v>
      </c>
      <c r="M21" s="504">
        <v>0</v>
      </c>
      <c r="N21" s="504">
        <v>0</v>
      </c>
      <c r="O21" s="504">
        <v>0</v>
      </c>
      <c r="P21" s="453">
        <v>667227.9981342</v>
      </c>
      <c r="Q21" s="503">
        <v>654145.09620999999</v>
      </c>
      <c r="R21" s="876"/>
    </row>
    <row r="22" spans="2:18" s="197" customFormat="1" ht="20.100000000000001" customHeight="1" thickBot="1">
      <c r="B22" s="505">
        <v>5</v>
      </c>
      <c r="C22" s="417" t="s">
        <v>40</v>
      </c>
      <c r="D22" s="476">
        <v>44978055.387230001</v>
      </c>
      <c r="E22" s="506">
        <v>1.8657137457709028E-2</v>
      </c>
      <c r="F22" s="506">
        <v>0.63554608379725375</v>
      </c>
      <c r="G22" s="506">
        <v>0.59597370299718622</v>
      </c>
      <c r="H22" s="506">
        <v>0</v>
      </c>
      <c r="I22" s="506">
        <v>3.9572380800067655E-2</v>
      </c>
      <c r="J22" s="506">
        <v>0</v>
      </c>
      <c r="K22" s="506">
        <v>0</v>
      </c>
      <c r="L22" s="506">
        <v>0</v>
      </c>
      <c r="M22" s="506">
        <v>0</v>
      </c>
      <c r="N22" s="506">
        <v>0</v>
      </c>
      <c r="O22" s="506">
        <v>0</v>
      </c>
      <c r="P22" s="476">
        <v>17607456.2286213</v>
      </c>
      <c r="Q22" s="476">
        <v>17383217.375240002</v>
      </c>
      <c r="R22" s="910"/>
    </row>
    <row r="23" spans="2:18" s="6" customFormat="1" ht="12.75">
      <c r="R23" s="110"/>
    </row>
    <row r="24" spans="2:18" s="6" customFormat="1" ht="12.75">
      <c r="R24" s="110"/>
    </row>
    <row r="25" spans="2:18" s="6" customFormat="1" ht="12.75">
      <c r="R25" s="110"/>
    </row>
    <row r="26" spans="2:18" s="6" customFormat="1" ht="12.75">
      <c r="R26" s="110"/>
    </row>
    <row r="27" spans="2:18" s="6" customFormat="1" ht="12.75">
      <c r="R27" s="110"/>
    </row>
  </sheetData>
  <mergeCells count="13">
    <mergeCell ref="B5:C9"/>
    <mergeCell ref="D5:D7"/>
    <mergeCell ref="E5:O5"/>
    <mergeCell ref="P5:Q5"/>
    <mergeCell ref="E6:M6"/>
    <mergeCell ref="N6:O6"/>
    <mergeCell ref="P6:P8"/>
    <mergeCell ref="Q6:Q8"/>
    <mergeCell ref="E7:E8"/>
    <mergeCell ref="F7:F8"/>
    <mergeCell ref="J7:J8"/>
    <mergeCell ref="N7:N8"/>
    <mergeCell ref="O7:O8"/>
  </mergeCells>
  <hyperlinks>
    <hyperlink ref="S1" location="Índice!A1" display="Voltar ao Índice" xr:uid="{CBDCBAD4-EB8B-4905-A409-0FF2D6E5EA2D}"/>
  </hyperlinks>
  <pageMargins left="0.70866141732283472" right="0.70866141732283472" top="0.74803149606299213" bottom="0.74803149606299213" header="0.31496062992125984" footer="0.31496062992125984"/>
  <pageSetup paperSize="9" scale="46" fitToHeight="0" orientation="landscape" r:id="rId1"/>
  <headerFooter>
    <oddHeader>&amp;CPT
Anexo XXI</oddHeader>
    <oddFooter>&amp;C&amp;P</oddFooter>
  </headerFooter>
  <ignoredErrors>
    <ignoredError sqref="B13:B2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0202-EA44-4D8B-BF9E-B2DD356AF6C4}">
  <sheetPr>
    <pageSetUpPr fitToPage="1"/>
  </sheetPr>
  <dimension ref="B1:H18"/>
  <sheetViews>
    <sheetView showGridLines="0" zoomScale="90" zoomScaleNormal="90" zoomScalePageLayoutView="80" workbookViewId="0">
      <selection activeCell="C19" sqref="C19"/>
    </sheetView>
  </sheetViews>
  <sheetFormatPr defaultColWidth="9.140625" defaultRowHeight="14.25"/>
  <cols>
    <col min="1" max="1" width="4.7109375" style="5" customWidth="1"/>
    <col min="2" max="2" width="3.5703125" style="5" customWidth="1"/>
    <col min="3" max="3" width="74.140625" style="5" customWidth="1"/>
    <col min="4" max="4" width="47.5703125" style="5" customWidth="1"/>
    <col min="5" max="6" width="9.140625" style="5"/>
    <col min="7" max="7" width="6.140625" style="5" customWidth="1"/>
    <col min="8" max="8" width="14" style="5" customWidth="1"/>
    <col min="9" max="16384" width="9.140625" style="5"/>
  </cols>
  <sheetData>
    <row r="1" spans="2:8" ht="20.25">
      <c r="B1" s="3" t="s">
        <v>644</v>
      </c>
      <c r="C1" s="29"/>
      <c r="D1" s="29"/>
      <c r="H1" s="66"/>
    </row>
    <row r="2" spans="2:8" ht="15.95" customHeight="1">
      <c r="B2" s="121" t="s">
        <v>1107</v>
      </c>
      <c r="H2" s="86" t="s">
        <v>924</v>
      </c>
    </row>
    <row r="3" spans="2:8" s="331" customFormat="1"/>
    <row r="4" spans="2:8" s="73" customFormat="1" ht="20.100000000000001" customHeight="1">
      <c r="B4" s="507"/>
      <c r="C4" s="523"/>
      <c r="D4" s="456" t="s">
        <v>695</v>
      </c>
    </row>
    <row r="5" spans="2:8" s="73" customFormat="1" ht="20.100000000000001" customHeight="1" thickBot="1">
      <c r="C5" s="523"/>
      <c r="D5" s="405" t="s">
        <v>4</v>
      </c>
    </row>
    <row r="6" spans="2:8" s="73" customFormat="1" ht="20.100000000000001" customHeight="1">
      <c r="B6" s="510">
        <v>1</v>
      </c>
      <c r="C6" s="524" t="s">
        <v>696</v>
      </c>
      <c r="D6" s="525">
        <v>20848.644049999999</v>
      </c>
    </row>
    <row r="7" spans="2:8" s="73" customFormat="1" ht="20.100000000000001" customHeight="1">
      <c r="B7" s="511">
        <v>2</v>
      </c>
      <c r="C7" s="261" t="s">
        <v>697</v>
      </c>
      <c r="D7" s="445">
        <v>282.28377</v>
      </c>
    </row>
    <row r="8" spans="2:8" s="73" customFormat="1" ht="20.100000000000001" customHeight="1">
      <c r="B8" s="511">
        <v>3</v>
      </c>
      <c r="C8" s="261" t="s">
        <v>698</v>
      </c>
      <c r="D8" s="445">
        <v>0</v>
      </c>
    </row>
    <row r="9" spans="2:8" s="73" customFormat="1" ht="20.100000000000001" customHeight="1">
      <c r="B9" s="511">
        <v>4</v>
      </c>
      <c r="C9" s="261" t="s">
        <v>699</v>
      </c>
      <c r="D9" s="445">
        <v>0</v>
      </c>
    </row>
    <row r="10" spans="2:8" s="73" customFormat="1" ht="20.100000000000001" customHeight="1">
      <c r="B10" s="511">
        <v>5</v>
      </c>
      <c r="C10" s="261" t="s">
        <v>700</v>
      </c>
      <c r="D10" s="445">
        <v>0</v>
      </c>
    </row>
    <row r="11" spans="2:8" s="73" customFormat="1" ht="20.100000000000001" customHeight="1">
      <c r="B11" s="511">
        <v>6</v>
      </c>
      <c r="C11" s="261" t="s">
        <v>701</v>
      </c>
      <c r="D11" s="445">
        <v>0</v>
      </c>
    </row>
    <row r="12" spans="2:8" s="73" customFormat="1" ht="20.100000000000001" customHeight="1">
      <c r="B12" s="511">
        <v>7</v>
      </c>
      <c r="C12" s="261" t="s">
        <v>702</v>
      </c>
      <c r="D12" s="445">
        <v>32.764620000000001</v>
      </c>
    </row>
    <row r="13" spans="2:8" s="73" customFormat="1" ht="20.100000000000001" customHeight="1">
      <c r="B13" s="512">
        <v>8</v>
      </c>
      <c r="C13" s="268" t="s">
        <v>703</v>
      </c>
      <c r="D13" s="503">
        <v>1324.7207100000001</v>
      </c>
    </row>
    <row r="14" spans="2:8" s="73" customFormat="1" ht="20.100000000000001" customHeight="1" thickBot="1">
      <c r="B14" s="513">
        <v>9</v>
      </c>
      <c r="C14" s="526" t="s">
        <v>704</v>
      </c>
      <c r="D14" s="527">
        <v>22488.413140000001</v>
      </c>
    </row>
    <row r="15" spans="2:8" s="73" customFormat="1" ht="12.75"/>
    <row r="16" spans="2:8" s="73" customFormat="1" ht="12.75"/>
    <row r="17" spans="4:4" s="110" customFormat="1" ht="12.75"/>
    <row r="18" spans="4:4">
      <c r="D18" s="249"/>
    </row>
  </sheetData>
  <hyperlinks>
    <hyperlink ref="H2" location="Índice!A1" display="Voltar ao Índice" xr:uid="{C18CD100-F096-4E1A-9BE8-06D3542B6F07}"/>
  </hyperlinks>
  <pageMargins left="0.70866141732283472" right="0.70866141732283472" top="0.74803149606299213" bottom="0.74803149606299213" header="0.31496062992125984" footer="0.31496062992125984"/>
  <pageSetup paperSize="9" scale="89" fitToHeight="0" orientation="landscape" r:id="rId1"/>
  <headerFooter>
    <oddHeader>&amp;CPT
Anexo XXI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BAEC3-D29C-4F17-8C77-F1CFBE289CB4}">
  <sheetPr>
    <pageSetUpPr fitToPage="1"/>
  </sheetPr>
  <dimension ref="B1:N20"/>
  <sheetViews>
    <sheetView showGridLines="0" zoomScale="90" zoomScaleNormal="90" zoomScaleSheetLayoutView="40" zoomScalePageLayoutView="60" workbookViewId="0">
      <selection activeCell="F27" sqref="F27"/>
    </sheetView>
  </sheetViews>
  <sheetFormatPr defaultColWidth="8.7109375" defaultRowHeight="14.25"/>
  <cols>
    <col min="1" max="1" width="4.7109375" style="5" customWidth="1"/>
    <col min="2" max="2" width="19" style="5" customWidth="1"/>
    <col min="3" max="3" width="26.85546875" style="5" customWidth="1"/>
    <col min="4" max="4" width="21.85546875" style="5" customWidth="1"/>
    <col min="5" max="5" width="17.7109375" style="5" customWidth="1"/>
    <col min="6" max="6" width="16.140625" style="5" customWidth="1"/>
    <col min="7" max="7" width="23.7109375" style="5" customWidth="1"/>
    <col min="8" max="8" width="17.140625" style="5" customWidth="1"/>
    <col min="9" max="9" width="18.28515625" style="5" customWidth="1"/>
    <col min="10" max="10" width="8.7109375" style="5"/>
    <col min="11" max="11" width="16.5703125" style="5" customWidth="1"/>
    <col min="12" max="16384" width="8.7109375" style="5"/>
  </cols>
  <sheetData>
    <row r="1" spans="2:14" ht="16.5" customHeight="1">
      <c r="B1" s="3" t="s">
        <v>705</v>
      </c>
      <c r="C1" s="3"/>
      <c r="D1" s="3"/>
      <c r="E1" s="3"/>
      <c r="F1" s="3"/>
      <c r="G1" s="3"/>
      <c r="H1" s="3"/>
      <c r="I1" s="3"/>
      <c r="J1" s="3"/>
      <c r="L1" s="3"/>
      <c r="M1" s="3"/>
      <c r="N1" s="3"/>
    </row>
    <row r="2" spans="2:14" ht="20.100000000000001" customHeight="1">
      <c r="B2" s="121" t="s">
        <v>1107</v>
      </c>
    </row>
    <row r="3" spans="2:14">
      <c r="K3" s="86" t="s">
        <v>924</v>
      </c>
    </row>
    <row r="4" spans="2:14">
      <c r="B4" s="85" t="s">
        <v>706</v>
      </c>
    </row>
    <row r="5" spans="2:14" s="73" customFormat="1" ht="20.100000000000001" customHeight="1">
      <c r="B5" s="1064" t="s">
        <v>707</v>
      </c>
      <c r="C5" s="1064"/>
      <c r="D5" s="1064"/>
      <c r="E5" s="1064"/>
      <c r="F5" s="1064"/>
      <c r="G5" s="1064"/>
      <c r="H5" s="1064"/>
      <c r="I5" s="1064"/>
    </row>
    <row r="6" spans="2:14" s="73" customFormat="1" ht="24.95" customHeight="1">
      <c r="B6" s="1028" t="s">
        <v>708</v>
      </c>
      <c r="C6" s="1028" t="s">
        <v>709</v>
      </c>
      <c r="D6" s="337" t="s">
        <v>710</v>
      </c>
      <c r="E6" s="337" t="s">
        <v>711</v>
      </c>
      <c r="F6" s="337" t="s">
        <v>632</v>
      </c>
      <c r="G6" s="337" t="s">
        <v>93</v>
      </c>
      <c r="H6" s="337" t="s">
        <v>695</v>
      </c>
      <c r="I6" s="337" t="s">
        <v>656</v>
      </c>
    </row>
    <row r="7" spans="2:14" s="73" customFormat="1" ht="20.100000000000001" customHeight="1" thickBot="1">
      <c r="B7" s="1030"/>
      <c r="C7" s="1030"/>
      <c r="D7" s="372" t="s">
        <v>4</v>
      </c>
      <c r="E7" s="372" t="s">
        <v>5</v>
      </c>
      <c r="F7" s="372" t="s">
        <v>6</v>
      </c>
      <c r="G7" s="372" t="s">
        <v>41</v>
      </c>
      <c r="H7" s="372" t="s">
        <v>42</v>
      </c>
      <c r="I7" s="372" t="s">
        <v>97</v>
      </c>
    </row>
    <row r="8" spans="2:14" s="515" customFormat="1" ht="20.100000000000001" customHeight="1">
      <c r="B8" s="1017" t="s">
        <v>712</v>
      </c>
      <c r="C8" s="296" t="s">
        <v>713</v>
      </c>
      <c r="D8" s="516">
        <v>0</v>
      </c>
      <c r="E8" s="516">
        <v>0</v>
      </c>
      <c r="F8" s="517">
        <v>0.5</v>
      </c>
      <c r="G8" s="516">
        <v>0</v>
      </c>
      <c r="H8" s="516">
        <v>0</v>
      </c>
      <c r="I8" s="516">
        <v>0</v>
      </c>
    </row>
    <row r="9" spans="2:14" s="515" customFormat="1" ht="20.100000000000001" customHeight="1">
      <c r="B9" s="1017"/>
      <c r="C9" s="143" t="s">
        <v>714</v>
      </c>
      <c r="D9" s="451">
        <v>21935.439999999999</v>
      </c>
      <c r="E9" s="451">
        <v>0</v>
      </c>
      <c r="F9" s="518">
        <v>0.7</v>
      </c>
      <c r="G9" s="451">
        <v>21966.05</v>
      </c>
      <c r="H9" s="451">
        <v>14447.92</v>
      </c>
      <c r="I9" s="451">
        <v>8.7859999999999994E-2</v>
      </c>
    </row>
    <row r="10" spans="2:14" s="515" customFormat="1" ht="20.100000000000001" customHeight="1">
      <c r="B10" s="1017" t="s">
        <v>715</v>
      </c>
      <c r="C10" s="143" t="s">
        <v>713</v>
      </c>
      <c r="D10" s="451">
        <v>0</v>
      </c>
      <c r="E10" s="451">
        <v>0</v>
      </c>
      <c r="F10" s="518">
        <v>0.7</v>
      </c>
      <c r="G10" s="451">
        <v>0</v>
      </c>
      <c r="H10" s="451">
        <v>0</v>
      </c>
      <c r="I10" s="451">
        <v>0</v>
      </c>
    </row>
    <row r="11" spans="2:14" s="515" customFormat="1" ht="20.100000000000001" customHeight="1">
      <c r="B11" s="1017"/>
      <c r="C11" s="143" t="s">
        <v>714</v>
      </c>
      <c r="D11" s="451">
        <v>755763.83</v>
      </c>
      <c r="E11" s="451">
        <v>172946.45</v>
      </c>
      <c r="F11" s="518">
        <v>0.9</v>
      </c>
      <c r="G11" s="451">
        <v>890347.07</v>
      </c>
      <c r="H11" s="451">
        <v>708343.96</v>
      </c>
      <c r="I11" s="451">
        <v>7122.78</v>
      </c>
    </row>
    <row r="12" spans="2:14" s="515" customFormat="1" ht="20.100000000000001" customHeight="1">
      <c r="B12" s="1017" t="s">
        <v>716</v>
      </c>
      <c r="C12" s="143" t="s">
        <v>713</v>
      </c>
      <c r="D12" s="451">
        <v>0</v>
      </c>
      <c r="E12" s="451">
        <v>0</v>
      </c>
      <c r="F12" s="518">
        <v>1.1499999999999999</v>
      </c>
      <c r="G12" s="451">
        <v>0</v>
      </c>
      <c r="H12" s="451">
        <v>0</v>
      </c>
      <c r="I12" s="451">
        <v>0</v>
      </c>
    </row>
    <row r="13" spans="2:14" s="515" customFormat="1" ht="20.100000000000001" customHeight="1">
      <c r="B13" s="1017"/>
      <c r="C13" s="143" t="s">
        <v>714</v>
      </c>
      <c r="D13" s="451">
        <v>205916.84</v>
      </c>
      <c r="E13" s="451">
        <v>25979.51</v>
      </c>
      <c r="F13" s="518">
        <v>1.1499999999999999</v>
      </c>
      <c r="G13" s="451">
        <v>207931.51</v>
      </c>
      <c r="H13" s="451">
        <v>236794.77</v>
      </c>
      <c r="I13" s="451">
        <v>5822.08</v>
      </c>
    </row>
    <row r="14" spans="2:14" s="515" customFormat="1" ht="20.100000000000001" customHeight="1">
      <c r="B14" s="1017" t="s">
        <v>717</v>
      </c>
      <c r="C14" s="143" t="s">
        <v>713</v>
      </c>
      <c r="D14" s="451">
        <v>0</v>
      </c>
      <c r="E14" s="451">
        <v>0</v>
      </c>
      <c r="F14" s="518">
        <v>2.5</v>
      </c>
      <c r="G14" s="451">
        <v>0</v>
      </c>
      <c r="H14" s="451">
        <v>0</v>
      </c>
      <c r="I14" s="451">
        <v>0</v>
      </c>
    </row>
    <row r="15" spans="2:14" s="515" customFormat="1" ht="20.100000000000001" customHeight="1">
      <c r="B15" s="1017"/>
      <c r="C15" s="143" t="s">
        <v>714</v>
      </c>
      <c r="D15" s="451">
        <v>23204.46</v>
      </c>
      <c r="E15" s="451">
        <v>7093</v>
      </c>
      <c r="F15" s="518">
        <v>2.5</v>
      </c>
      <c r="G15" s="451">
        <v>27371.91</v>
      </c>
      <c r="H15" s="451">
        <v>53713.65</v>
      </c>
      <c r="I15" s="451">
        <v>3359.01</v>
      </c>
    </row>
    <row r="16" spans="2:14" s="515" customFormat="1" ht="20.100000000000001" customHeight="1">
      <c r="B16" s="1017" t="s">
        <v>718</v>
      </c>
      <c r="C16" s="143" t="s">
        <v>713</v>
      </c>
      <c r="D16" s="451">
        <v>0</v>
      </c>
      <c r="E16" s="451">
        <v>0</v>
      </c>
      <c r="F16" s="518" t="s">
        <v>719</v>
      </c>
      <c r="G16" s="451">
        <v>0</v>
      </c>
      <c r="H16" s="451">
        <v>0</v>
      </c>
      <c r="I16" s="451">
        <v>0</v>
      </c>
    </row>
    <row r="17" spans="2:9" s="515" customFormat="1" ht="20.100000000000001" customHeight="1">
      <c r="B17" s="1017"/>
      <c r="C17" s="309" t="s">
        <v>714</v>
      </c>
      <c r="D17" s="453">
        <v>0</v>
      </c>
      <c r="E17" s="453">
        <v>0</v>
      </c>
      <c r="F17" s="519" t="s">
        <v>719</v>
      </c>
      <c r="G17" s="453">
        <v>0</v>
      </c>
      <c r="H17" s="453">
        <v>0</v>
      </c>
      <c r="I17" s="453">
        <v>0</v>
      </c>
    </row>
    <row r="18" spans="2:9" s="515" customFormat="1" ht="20.100000000000001" customHeight="1">
      <c r="B18" s="1029" t="s">
        <v>40</v>
      </c>
      <c r="C18" s="520" t="s">
        <v>713</v>
      </c>
      <c r="D18" s="622">
        <v>0</v>
      </c>
      <c r="E18" s="622">
        <v>0</v>
      </c>
      <c r="F18" s="623"/>
      <c r="G18" s="622">
        <v>0</v>
      </c>
      <c r="H18" s="622">
        <v>0</v>
      </c>
      <c r="I18" s="622">
        <v>0</v>
      </c>
    </row>
    <row r="19" spans="2:9" s="515" customFormat="1" ht="20.100000000000001" customHeight="1" thickBot="1">
      <c r="B19" s="1030"/>
      <c r="C19" s="542" t="s">
        <v>714</v>
      </c>
      <c r="D19" s="521">
        <v>1006820.55</v>
      </c>
      <c r="E19" s="521">
        <v>206018.97</v>
      </c>
      <c r="F19" s="522"/>
      <c r="G19" s="521">
        <v>1147616.54</v>
      </c>
      <c r="H19" s="521">
        <v>1013300.31</v>
      </c>
      <c r="I19" s="521">
        <v>16391.740000000002</v>
      </c>
    </row>
    <row r="20" spans="2:9" s="110" customFormat="1" ht="12.75"/>
  </sheetData>
  <mergeCells count="9">
    <mergeCell ref="B14:B15"/>
    <mergeCell ref="B16:B17"/>
    <mergeCell ref="B18:B19"/>
    <mergeCell ref="B12:B13"/>
    <mergeCell ref="B5:I5"/>
    <mergeCell ref="B6:B7"/>
    <mergeCell ref="C6:C7"/>
    <mergeCell ref="B8:B9"/>
    <mergeCell ref="B10:B11"/>
  </mergeCells>
  <hyperlinks>
    <hyperlink ref="K3" location="Índice!A1" display="Voltar ao Índice" xr:uid="{ABF86094-E2A1-41DF-808D-CD500F50BC1E}"/>
  </hyperlinks>
  <pageMargins left="0.70866141732283472" right="0.70866141732283472" top="0.74803149606299213" bottom="0.74803149606299213" header="0.31496062992125984" footer="0.31496062992125984"/>
  <pageSetup paperSize="9" scale="66" fitToHeight="0" orientation="landscape" r:id="rId1"/>
  <headerFooter>
    <oddHeader>&amp;CPT
Anexo XXIII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3989A-8FB1-4D89-96BF-5CB41B14A08E}">
  <sheetPr>
    <pageSetUpPr fitToPage="1"/>
  </sheetPr>
  <dimension ref="B1:T21"/>
  <sheetViews>
    <sheetView showGridLines="0" zoomScale="90" zoomScaleNormal="90" zoomScalePageLayoutView="70" workbookViewId="0">
      <selection activeCell="O28" sqref="O28"/>
    </sheetView>
  </sheetViews>
  <sheetFormatPr defaultColWidth="9.140625" defaultRowHeight="14.25"/>
  <cols>
    <col min="1" max="1" width="4.7109375" style="5" customWidth="1"/>
    <col min="2" max="2" width="5.140625" style="5" customWidth="1"/>
    <col min="3" max="3" width="44.85546875" style="5" customWidth="1"/>
    <col min="4" max="16" width="12.28515625" style="5" customWidth="1"/>
    <col min="17" max="17" width="17.85546875" style="5" customWidth="1"/>
    <col min="18" max="18" width="12.28515625" style="5" customWidth="1"/>
    <col min="19" max="19" width="4.85546875" style="5" customWidth="1"/>
    <col min="20" max="20" width="13.140625" style="5" bestFit="1" customWidth="1"/>
    <col min="21" max="16384" width="9.140625" style="5"/>
  </cols>
  <sheetData>
    <row r="1" spans="2:20" ht="18.75">
      <c r="B1" s="1"/>
      <c r="C1" s="3" t="s">
        <v>800</v>
      </c>
      <c r="D1" s="3"/>
      <c r="E1" s="3"/>
      <c r="F1" s="3"/>
      <c r="G1" s="3"/>
      <c r="H1" s="3"/>
      <c r="I1" s="3"/>
      <c r="J1" s="3"/>
      <c r="K1" s="3"/>
      <c r="L1" s="3"/>
      <c r="M1" s="3"/>
      <c r="N1" s="3"/>
      <c r="O1" s="3"/>
      <c r="P1" s="3"/>
      <c r="Q1" s="3"/>
      <c r="R1" s="3"/>
      <c r="S1" s="3"/>
      <c r="T1" s="66"/>
    </row>
    <row r="2" spans="2:20" ht="18.600000000000001" customHeight="1">
      <c r="C2" s="121" t="s">
        <v>1107</v>
      </c>
      <c r="T2" s="86" t="s">
        <v>924</v>
      </c>
    </row>
    <row r="3" spans="2:20" s="331" customFormat="1"/>
    <row r="4" spans="2:20" s="73" customFormat="1" ht="20.100000000000001" customHeight="1">
      <c r="B4" s="106"/>
      <c r="C4" s="106"/>
      <c r="D4" s="107" t="s">
        <v>4</v>
      </c>
      <c r="E4" s="107" t="s">
        <v>5</v>
      </c>
      <c r="F4" s="107" t="s">
        <v>6</v>
      </c>
      <c r="G4" s="107" t="s">
        <v>41</v>
      </c>
      <c r="H4" s="107" t="s">
        <v>42</v>
      </c>
      <c r="I4" s="107" t="s">
        <v>97</v>
      </c>
      <c r="J4" s="107" t="s">
        <v>98</v>
      </c>
      <c r="K4" s="107" t="s">
        <v>99</v>
      </c>
      <c r="L4" s="107" t="s">
        <v>227</v>
      </c>
      <c r="M4" s="107" t="s">
        <v>228</v>
      </c>
      <c r="N4" s="107" t="s">
        <v>229</v>
      </c>
      <c r="O4" s="107" t="s">
        <v>230</v>
      </c>
      <c r="P4" s="107" t="s">
        <v>231</v>
      </c>
      <c r="Q4" s="107" t="s">
        <v>457</v>
      </c>
      <c r="R4" s="107" t="s">
        <v>458</v>
      </c>
      <c r="S4" s="107"/>
    </row>
    <row r="5" spans="2:20" s="111" customFormat="1" ht="20.100000000000001" customHeight="1">
      <c r="B5" s="404"/>
      <c r="C5" s="404"/>
      <c r="D5" s="1069" t="s">
        <v>805</v>
      </c>
      <c r="E5" s="1070"/>
      <c r="F5" s="1070"/>
      <c r="G5" s="1070"/>
      <c r="H5" s="1070"/>
      <c r="I5" s="1070"/>
      <c r="J5" s="1070"/>
      <c r="K5" s="1070" t="s">
        <v>806</v>
      </c>
      <c r="L5" s="1070"/>
      <c r="M5" s="1070"/>
      <c r="N5" s="1070"/>
      <c r="O5" s="1070" t="s">
        <v>807</v>
      </c>
      <c r="P5" s="1070"/>
      <c r="Q5" s="1070"/>
      <c r="R5" s="1071"/>
      <c r="S5" s="528"/>
    </row>
    <row r="6" spans="2:20" s="111" customFormat="1" ht="20.100000000000001" customHeight="1">
      <c r="B6" s="404"/>
      <c r="C6" s="404"/>
      <c r="D6" s="1069" t="s">
        <v>808</v>
      </c>
      <c r="E6" s="1070"/>
      <c r="F6" s="1070"/>
      <c r="G6" s="1070"/>
      <c r="H6" s="1072" t="s">
        <v>809</v>
      </c>
      <c r="I6" s="1070"/>
      <c r="J6" s="972" t="s">
        <v>810</v>
      </c>
      <c r="K6" s="1070" t="s">
        <v>808</v>
      </c>
      <c r="L6" s="1070"/>
      <c r="M6" s="1067" t="s">
        <v>809</v>
      </c>
      <c r="N6" s="972" t="s">
        <v>810</v>
      </c>
      <c r="O6" s="1070" t="s">
        <v>808</v>
      </c>
      <c r="P6" s="1070"/>
      <c r="Q6" s="1067" t="s">
        <v>809</v>
      </c>
      <c r="R6" s="973" t="s">
        <v>810</v>
      </c>
      <c r="S6" s="528"/>
    </row>
    <row r="7" spans="2:20" s="111" customFormat="1" ht="20.100000000000001" customHeight="1">
      <c r="B7" s="404"/>
      <c r="C7" s="404"/>
      <c r="D7" s="1073" t="s">
        <v>811</v>
      </c>
      <c r="E7" s="1070"/>
      <c r="F7" s="1072" t="s">
        <v>812</v>
      </c>
      <c r="G7" s="1070"/>
      <c r="H7" s="1074"/>
      <c r="I7" s="1067" t="s">
        <v>813</v>
      </c>
      <c r="J7" s="1074"/>
      <c r="K7" s="1067" t="s">
        <v>811</v>
      </c>
      <c r="L7" s="1067" t="s">
        <v>812</v>
      </c>
      <c r="M7" s="1067"/>
      <c r="N7" s="1074"/>
      <c r="O7" s="1067" t="s">
        <v>811</v>
      </c>
      <c r="P7" s="1067" t="s">
        <v>812</v>
      </c>
      <c r="Q7" s="1067"/>
      <c r="R7" s="1065"/>
      <c r="S7" s="336"/>
    </row>
    <row r="8" spans="2:20" s="111" customFormat="1" ht="20.100000000000001" customHeight="1" thickBot="1">
      <c r="B8" s="548"/>
      <c r="C8" s="548"/>
      <c r="D8" s="969"/>
      <c r="E8" s="970" t="s">
        <v>813</v>
      </c>
      <c r="F8" s="971"/>
      <c r="G8" s="941" t="s">
        <v>813</v>
      </c>
      <c r="H8" s="1068"/>
      <c r="I8" s="1068"/>
      <c r="J8" s="1068"/>
      <c r="K8" s="1068"/>
      <c r="L8" s="1068"/>
      <c r="M8" s="1068"/>
      <c r="N8" s="1068"/>
      <c r="O8" s="1068"/>
      <c r="P8" s="1068"/>
      <c r="Q8" s="1068"/>
      <c r="R8" s="1066"/>
      <c r="S8" s="336"/>
    </row>
    <row r="9" spans="2:20" s="111" customFormat="1" ht="20.100000000000001" customHeight="1">
      <c r="B9" s="544">
        <v>1</v>
      </c>
      <c r="C9" s="545" t="s">
        <v>814</v>
      </c>
      <c r="D9" s="546"/>
      <c r="E9" s="546"/>
      <c r="F9" s="547">
        <v>86375.116450000001</v>
      </c>
      <c r="G9" s="546">
        <v>0</v>
      </c>
      <c r="H9" s="547">
        <v>1157464.9956199999</v>
      </c>
      <c r="I9" s="547">
        <v>1157464.9956199999</v>
      </c>
      <c r="J9" s="547">
        <v>1243840.11207</v>
      </c>
      <c r="K9" s="546"/>
      <c r="L9" s="546"/>
      <c r="M9" s="546"/>
      <c r="N9" s="546"/>
      <c r="O9" s="546"/>
      <c r="P9" s="546">
        <v>100.5</v>
      </c>
      <c r="Q9" s="546"/>
      <c r="R9" s="546">
        <v>100.5</v>
      </c>
      <c r="S9" s="541"/>
    </row>
    <row r="10" spans="2:20" s="111" customFormat="1" ht="20.100000000000001" customHeight="1">
      <c r="B10" s="135">
        <v>2</v>
      </c>
      <c r="C10" s="438" t="s">
        <v>815</v>
      </c>
      <c r="D10" s="535"/>
      <c r="E10" s="535"/>
      <c r="F10" s="536">
        <v>86375.116450000001</v>
      </c>
      <c r="G10" s="535">
        <v>0</v>
      </c>
      <c r="H10" s="535"/>
      <c r="I10" s="535"/>
      <c r="J10" s="536">
        <v>86375.116450000001</v>
      </c>
      <c r="K10" s="535"/>
      <c r="L10" s="535"/>
      <c r="M10" s="535"/>
      <c r="N10" s="535"/>
      <c r="O10" s="535"/>
      <c r="P10" s="535">
        <v>100.5</v>
      </c>
      <c r="Q10" s="535"/>
      <c r="R10" s="535">
        <v>100.5</v>
      </c>
      <c r="S10" s="541"/>
    </row>
    <row r="11" spans="2:20" s="111" customFormat="1" ht="20.100000000000001" customHeight="1">
      <c r="B11" s="135">
        <v>3</v>
      </c>
      <c r="C11" s="261" t="s">
        <v>816</v>
      </c>
      <c r="D11" s="535"/>
      <c r="E11" s="535"/>
      <c r="F11" s="536">
        <v>86375.116450000001</v>
      </c>
      <c r="G11" s="535">
        <v>0</v>
      </c>
      <c r="H11" s="535"/>
      <c r="I11" s="535"/>
      <c r="J11" s="536">
        <v>86375.116450000001</v>
      </c>
      <c r="K11" s="535"/>
      <c r="L11" s="535"/>
      <c r="M11" s="535"/>
      <c r="N11" s="535"/>
      <c r="O11" s="535"/>
      <c r="P11" s="535">
        <v>100.5</v>
      </c>
      <c r="Q11" s="535"/>
      <c r="R11" s="535">
        <v>100.5</v>
      </c>
      <c r="S11" s="541"/>
    </row>
    <row r="12" spans="2:20" s="111" customFormat="1" ht="20.100000000000001" customHeight="1">
      <c r="B12" s="135">
        <v>4</v>
      </c>
      <c r="C12" s="261" t="s">
        <v>817</v>
      </c>
      <c r="D12" s="535"/>
      <c r="E12" s="535"/>
      <c r="F12" s="535"/>
      <c r="G12" s="535"/>
      <c r="H12" s="535"/>
      <c r="I12" s="535"/>
      <c r="J12" s="535"/>
      <c r="K12" s="535"/>
      <c r="L12" s="535"/>
      <c r="M12" s="535"/>
      <c r="N12" s="535"/>
      <c r="O12" s="535"/>
      <c r="P12" s="535"/>
      <c r="Q12" s="535"/>
      <c r="R12" s="535"/>
      <c r="S12" s="541"/>
    </row>
    <row r="13" spans="2:20" s="111" customFormat="1" ht="20.100000000000001" customHeight="1">
      <c r="B13" s="135">
        <v>5</v>
      </c>
      <c r="C13" s="261" t="s">
        <v>818</v>
      </c>
      <c r="D13" s="535"/>
      <c r="E13" s="535"/>
      <c r="F13" s="535"/>
      <c r="G13" s="535"/>
      <c r="H13" s="535"/>
      <c r="I13" s="535"/>
      <c r="J13" s="535"/>
      <c r="K13" s="535"/>
      <c r="L13" s="535"/>
      <c r="M13" s="535"/>
      <c r="N13" s="535"/>
      <c r="O13" s="535"/>
      <c r="P13" s="535"/>
      <c r="Q13" s="535"/>
      <c r="R13" s="535"/>
      <c r="S13" s="541"/>
    </row>
    <row r="14" spans="2:20" s="111" customFormat="1" ht="20.100000000000001" customHeight="1">
      <c r="B14" s="135">
        <v>6</v>
      </c>
      <c r="C14" s="261" t="s">
        <v>819</v>
      </c>
      <c r="D14" s="535"/>
      <c r="E14" s="535"/>
      <c r="F14" s="535"/>
      <c r="G14" s="535"/>
      <c r="H14" s="535"/>
      <c r="I14" s="535"/>
      <c r="J14" s="535"/>
      <c r="K14" s="535"/>
      <c r="L14" s="535"/>
      <c r="M14" s="535"/>
      <c r="N14" s="535"/>
      <c r="O14" s="535"/>
      <c r="P14" s="535"/>
      <c r="Q14" s="535"/>
      <c r="R14" s="535"/>
      <c r="S14" s="541"/>
    </row>
    <row r="15" spans="2:20" s="111" customFormat="1" ht="20.100000000000001" customHeight="1">
      <c r="B15" s="135">
        <v>7</v>
      </c>
      <c r="C15" s="438" t="s">
        <v>820</v>
      </c>
      <c r="D15" s="535"/>
      <c r="E15" s="535"/>
      <c r="F15" s="535"/>
      <c r="G15" s="535"/>
      <c r="H15" s="536">
        <v>1157464.9956199999</v>
      </c>
      <c r="I15" s="536">
        <v>1157464.9956199999</v>
      </c>
      <c r="J15" s="536">
        <v>1157464.9956199999</v>
      </c>
      <c r="K15" s="535"/>
      <c r="L15" s="535"/>
      <c r="M15" s="535"/>
      <c r="N15" s="535"/>
      <c r="O15" s="535"/>
      <c r="P15" s="535"/>
      <c r="Q15" s="535"/>
      <c r="R15" s="535"/>
      <c r="S15" s="541"/>
    </row>
    <row r="16" spans="2:20" s="111" customFormat="1" ht="20.100000000000001" customHeight="1">
      <c r="B16" s="135">
        <v>8</v>
      </c>
      <c r="C16" s="261" t="s">
        <v>821</v>
      </c>
      <c r="D16" s="535"/>
      <c r="E16" s="535"/>
      <c r="F16" s="535"/>
      <c r="G16" s="535"/>
      <c r="H16" s="536">
        <v>477394.53363000002</v>
      </c>
      <c r="I16" s="536">
        <v>477394.53363000002</v>
      </c>
      <c r="J16" s="536">
        <v>477394.53363000002</v>
      </c>
      <c r="K16" s="535"/>
      <c r="L16" s="535"/>
      <c r="M16" s="535"/>
      <c r="N16" s="535"/>
      <c r="O16" s="535"/>
      <c r="P16" s="535"/>
      <c r="Q16" s="535"/>
      <c r="R16" s="535"/>
      <c r="S16" s="541"/>
    </row>
    <row r="17" spans="2:19" s="111" customFormat="1" ht="20.100000000000001" customHeight="1">
      <c r="B17" s="135">
        <v>9</v>
      </c>
      <c r="C17" s="261" t="s">
        <v>822</v>
      </c>
      <c r="D17" s="535"/>
      <c r="E17" s="535"/>
      <c r="F17" s="535"/>
      <c r="G17" s="535"/>
      <c r="H17" s="536"/>
      <c r="I17" s="535"/>
      <c r="J17" s="536"/>
      <c r="K17" s="535"/>
      <c r="L17" s="535"/>
      <c r="M17" s="535"/>
      <c r="N17" s="535"/>
      <c r="O17" s="535"/>
      <c r="P17" s="535"/>
      <c r="Q17" s="535"/>
      <c r="R17" s="535"/>
      <c r="S17" s="541"/>
    </row>
    <row r="18" spans="2:19" s="111" customFormat="1" ht="20.100000000000001" customHeight="1">
      <c r="B18" s="135">
        <v>10</v>
      </c>
      <c r="C18" s="261" t="s">
        <v>823</v>
      </c>
      <c r="D18" s="535"/>
      <c r="E18" s="535"/>
      <c r="F18" s="535"/>
      <c r="G18" s="535"/>
      <c r="H18" s="536">
        <v>680070.46198999998</v>
      </c>
      <c r="I18" s="536">
        <v>680070.46198999998</v>
      </c>
      <c r="J18" s="536">
        <v>680070.46198999998</v>
      </c>
      <c r="K18" s="535"/>
      <c r="L18" s="535"/>
      <c r="M18" s="535"/>
      <c r="N18" s="535"/>
      <c r="O18" s="535"/>
      <c r="P18" s="535"/>
      <c r="Q18" s="535"/>
      <c r="R18" s="535"/>
      <c r="S18" s="541"/>
    </row>
    <row r="19" spans="2:19" s="111" customFormat="1" ht="20.100000000000001" customHeight="1">
      <c r="B19" s="135">
        <v>11</v>
      </c>
      <c r="C19" s="261" t="s">
        <v>824</v>
      </c>
      <c r="D19" s="535"/>
      <c r="E19" s="535"/>
      <c r="F19" s="535"/>
      <c r="G19" s="535"/>
      <c r="H19" s="535"/>
      <c r="I19" s="535"/>
      <c r="J19" s="535"/>
      <c r="K19" s="535"/>
      <c r="L19" s="535"/>
      <c r="M19" s="535"/>
      <c r="N19" s="535"/>
      <c r="O19" s="535"/>
      <c r="P19" s="535"/>
      <c r="Q19" s="535"/>
      <c r="R19" s="535"/>
      <c r="S19" s="541"/>
    </row>
    <row r="20" spans="2:19" s="111" customFormat="1" ht="20.100000000000001" customHeight="1" thickBot="1">
      <c r="B20" s="538">
        <v>12</v>
      </c>
      <c r="C20" s="419" t="s">
        <v>819</v>
      </c>
      <c r="D20" s="540"/>
      <c r="E20" s="540"/>
      <c r="F20" s="540"/>
      <c r="G20" s="540"/>
      <c r="H20" s="540"/>
      <c r="I20" s="540"/>
      <c r="J20" s="540"/>
      <c r="K20" s="540"/>
      <c r="L20" s="540"/>
      <c r="M20" s="540"/>
      <c r="N20" s="540"/>
      <c r="O20" s="540"/>
      <c r="P20" s="540"/>
      <c r="Q20" s="540"/>
      <c r="R20" s="540"/>
      <c r="S20" s="541"/>
    </row>
    <row r="21" spans="2:19" s="331" customFormat="1"/>
  </sheetData>
  <mergeCells count="20">
    <mergeCell ref="L7:L8"/>
    <mergeCell ref="N7:N8"/>
    <mergeCell ref="O7:O8"/>
    <mergeCell ref="P7:P8"/>
    <mergeCell ref="R7:R8"/>
    <mergeCell ref="K7:K8"/>
    <mergeCell ref="D5:J5"/>
    <mergeCell ref="K5:N5"/>
    <mergeCell ref="O5:R5"/>
    <mergeCell ref="D6:G6"/>
    <mergeCell ref="H6:I6"/>
    <mergeCell ref="K6:L6"/>
    <mergeCell ref="M6:M8"/>
    <mergeCell ref="O6:P6"/>
    <mergeCell ref="Q6:Q8"/>
    <mergeCell ref="D7:E7"/>
    <mergeCell ref="F7:G7"/>
    <mergeCell ref="H7:H8"/>
    <mergeCell ref="I7:I8"/>
    <mergeCell ref="J7:J8"/>
  </mergeCells>
  <hyperlinks>
    <hyperlink ref="T2" location="Índice!A1" display="Voltar ao Índice" xr:uid="{F969CB4D-DC15-4AA3-8F33-7D745365FC4E}"/>
  </hyperlinks>
  <pageMargins left="0.70866141732283472" right="0.70866141732283472" top="0.74803149606299213" bottom="0.74803149606299213" header="0.31496062992125984" footer="0.31496062992125984"/>
  <pageSetup paperSize="9" scale="54" orientation="landscape" cellComments="asDisplayed" r:id="rId1"/>
  <headerFooter>
    <oddHeader>&amp;CPT
Anexo XXVII</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BCCEE-5685-4FF6-B78F-66698AA9D57F}">
  <sheetPr>
    <pageSetUpPr fitToPage="1"/>
  </sheetPr>
  <dimension ref="B1:Q19"/>
  <sheetViews>
    <sheetView showGridLines="0" zoomScale="90" zoomScaleNormal="90" zoomScalePageLayoutView="70" workbookViewId="0">
      <selection activeCell="K6" sqref="K6"/>
    </sheetView>
  </sheetViews>
  <sheetFormatPr defaultColWidth="9.140625" defaultRowHeight="14.25"/>
  <cols>
    <col min="1" max="1" width="4.7109375" style="5" customWidth="1"/>
    <col min="2" max="2" width="5.28515625" style="5" customWidth="1"/>
    <col min="3" max="3" width="40.140625" style="5" customWidth="1"/>
    <col min="4" max="13" width="12.28515625" style="5" customWidth="1"/>
    <col min="14" max="14" width="15.85546875" style="5" customWidth="1"/>
    <col min="15" max="16" width="9.140625" style="5"/>
    <col min="17" max="17" width="12.7109375" style="5" customWidth="1"/>
    <col min="18" max="16384" width="9.140625" style="5"/>
  </cols>
  <sheetData>
    <row r="1" spans="2:17" ht="18.75">
      <c r="C1" s="3" t="s">
        <v>801</v>
      </c>
      <c r="D1" s="8"/>
      <c r="E1" s="8"/>
      <c r="F1" s="8"/>
      <c r="G1" s="8"/>
      <c r="H1" s="8"/>
      <c r="I1" s="8"/>
      <c r="J1" s="8"/>
      <c r="K1" s="8"/>
      <c r="L1" s="8"/>
      <c r="M1" s="8"/>
      <c r="N1" s="8"/>
      <c r="Q1" s="86" t="s">
        <v>924</v>
      </c>
    </row>
    <row r="2" spans="2:17">
      <c r="C2" s="121" t="s">
        <v>1107</v>
      </c>
    </row>
    <row r="3" spans="2:17" s="331" customFormat="1" ht="20.100000000000001" customHeight="1">
      <c r="B3" s="1037" t="s">
        <v>21</v>
      </c>
      <c r="C3" s="1038"/>
    </row>
    <row r="4" spans="2:17" s="111" customFormat="1" ht="20.100000000000001" customHeight="1">
      <c r="B4" s="404"/>
      <c r="C4" s="404"/>
      <c r="D4" s="333" t="s">
        <v>4</v>
      </c>
      <c r="E4" s="333" t="s">
        <v>5</v>
      </c>
      <c r="F4" s="333" t="s">
        <v>6</v>
      </c>
      <c r="G4" s="333" t="s">
        <v>41</v>
      </c>
      <c r="H4" s="333" t="s">
        <v>42</v>
      </c>
      <c r="I4" s="333" t="s">
        <v>97</v>
      </c>
      <c r="J4" s="333" t="s">
        <v>98</v>
      </c>
      <c r="K4" s="333" t="s">
        <v>99</v>
      </c>
      <c r="L4" s="333" t="s">
        <v>227</v>
      </c>
      <c r="M4" s="333" t="s">
        <v>228</v>
      </c>
      <c r="N4" s="333" t="s">
        <v>229</v>
      </c>
      <c r="O4" s="333" t="s">
        <v>230</v>
      </c>
    </row>
    <row r="5" spans="2:17" s="111" customFormat="1" ht="20.100000000000001" customHeight="1">
      <c r="B5" s="404"/>
      <c r="C5" s="404"/>
      <c r="D5" s="1069" t="s">
        <v>805</v>
      </c>
      <c r="E5" s="1070"/>
      <c r="F5" s="1070"/>
      <c r="G5" s="1070"/>
      <c r="H5" s="1070" t="s">
        <v>806</v>
      </c>
      <c r="I5" s="1070"/>
      <c r="J5" s="1070"/>
      <c r="K5" s="1070"/>
      <c r="L5" s="1070" t="s">
        <v>807</v>
      </c>
      <c r="M5" s="1070"/>
      <c r="N5" s="1070"/>
      <c r="O5" s="1071"/>
    </row>
    <row r="6" spans="2:17" s="111" customFormat="1" ht="20.100000000000001" customHeight="1">
      <c r="B6" s="404"/>
      <c r="C6" s="404"/>
      <c r="D6" s="1069" t="s">
        <v>808</v>
      </c>
      <c r="E6" s="1070"/>
      <c r="F6" s="1067" t="s">
        <v>809</v>
      </c>
      <c r="G6" s="972" t="s">
        <v>810</v>
      </c>
      <c r="H6" s="1070" t="s">
        <v>808</v>
      </c>
      <c r="I6" s="1070"/>
      <c r="J6" s="1067" t="s">
        <v>809</v>
      </c>
      <c r="K6" s="972" t="s">
        <v>810</v>
      </c>
      <c r="L6" s="1070" t="s">
        <v>808</v>
      </c>
      <c r="M6" s="1070"/>
      <c r="N6" s="1067" t="s">
        <v>809</v>
      </c>
      <c r="O6" s="973" t="s">
        <v>810</v>
      </c>
    </row>
    <row r="7" spans="2:17" s="111" customFormat="1" ht="20.100000000000001" customHeight="1" thickBot="1">
      <c r="B7" s="548"/>
      <c r="C7" s="548"/>
      <c r="D7" s="940" t="s">
        <v>811</v>
      </c>
      <c r="E7" s="941" t="s">
        <v>812</v>
      </c>
      <c r="F7" s="1068"/>
      <c r="G7" s="974"/>
      <c r="H7" s="942" t="s">
        <v>811</v>
      </c>
      <c r="I7" s="942" t="s">
        <v>812</v>
      </c>
      <c r="J7" s="1068"/>
      <c r="K7" s="974"/>
      <c r="L7" s="942" t="s">
        <v>811</v>
      </c>
      <c r="M7" s="942" t="s">
        <v>812</v>
      </c>
      <c r="N7" s="1068"/>
      <c r="O7" s="975"/>
    </row>
    <row r="8" spans="2:17" s="111" customFormat="1" ht="20.100000000000001" customHeight="1">
      <c r="B8" s="544">
        <v>1</v>
      </c>
      <c r="C8" s="545" t="s">
        <v>814</v>
      </c>
      <c r="D8" s="546"/>
      <c r="E8" s="546"/>
      <c r="F8" s="547"/>
      <c r="G8" s="546"/>
      <c r="H8" s="547"/>
      <c r="I8" s="547"/>
      <c r="J8" s="547"/>
      <c r="K8" s="546"/>
      <c r="L8" s="546"/>
      <c r="M8" s="546"/>
      <c r="N8" s="546"/>
      <c r="O8" s="546"/>
      <c r="P8" s="541"/>
    </row>
    <row r="9" spans="2:17" s="111" customFormat="1" ht="20.100000000000001" customHeight="1">
      <c r="B9" s="135">
        <v>2</v>
      </c>
      <c r="C9" s="438" t="s">
        <v>815</v>
      </c>
      <c r="D9" s="535"/>
      <c r="E9" s="535"/>
      <c r="F9" s="536"/>
      <c r="G9" s="535"/>
      <c r="H9" s="535"/>
      <c r="I9" s="535"/>
      <c r="J9" s="536"/>
      <c r="K9" s="535"/>
      <c r="L9" s="535"/>
      <c r="M9" s="535"/>
      <c r="N9" s="535"/>
      <c r="O9" s="535"/>
      <c r="P9" s="541"/>
    </row>
    <row r="10" spans="2:17" s="111" customFormat="1" ht="20.100000000000001" customHeight="1">
      <c r="B10" s="135">
        <v>3</v>
      </c>
      <c r="C10" s="261" t="s">
        <v>816</v>
      </c>
      <c r="D10" s="535"/>
      <c r="E10" s="535"/>
      <c r="F10" s="536"/>
      <c r="G10" s="535"/>
      <c r="H10" s="535"/>
      <c r="I10" s="535"/>
      <c r="J10" s="536"/>
      <c r="K10" s="535"/>
      <c r="L10" s="535"/>
      <c r="M10" s="535"/>
      <c r="N10" s="535"/>
      <c r="O10" s="535"/>
      <c r="P10" s="541"/>
    </row>
    <row r="11" spans="2:17" s="111" customFormat="1" ht="20.100000000000001" customHeight="1">
      <c r="B11" s="135">
        <v>4</v>
      </c>
      <c r="C11" s="261" t="s">
        <v>817</v>
      </c>
      <c r="D11" s="535"/>
      <c r="E11" s="535"/>
      <c r="F11" s="535"/>
      <c r="G11" s="535"/>
      <c r="H11" s="535"/>
      <c r="I11" s="535"/>
      <c r="J11" s="535"/>
      <c r="K11" s="535"/>
      <c r="L11" s="535"/>
      <c r="M11" s="535"/>
      <c r="N11" s="535"/>
      <c r="O11" s="535"/>
      <c r="P11" s="541"/>
    </row>
    <row r="12" spans="2:17" s="111" customFormat="1" ht="20.100000000000001" customHeight="1">
      <c r="B12" s="135">
        <v>5</v>
      </c>
      <c r="C12" s="261" t="s">
        <v>818</v>
      </c>
      <c r="D12" s="535"/>
      <c r="E12" s="535"/>
      <c r="F12" s="535"/>
      <c r="G12" s="535"/>
      <c r="H12" s="535"/>
      <c r="I12" s="535"/>
      <c r="J12" s="535"/>
      <c r="K12" s="535"/>
      <c r="L12" s="535"/>
      <c r="M12" s="535"/>
      <c r="N12" s="535"/>
      <c r="O12" s="535"/>
      <c r="P12" s="541"/>
    </row>
    <row r="13" spans="2:17" s="111" customFormat="1" ht="20.100000000000001" customHeight="1">
      <c r="B13" s="135">
        <v>6</v>
      </c>
      <c r="C13" s="261" t="s">
        <v>819</v>
      </c>
      <c r="D13" s="535"/>
      <c r="E13" s="535"/>
      <c r="F13" s="535"/>
      <c r="G13" s="535"/>
      <c r="H13" s="535"/>
      <c r="I13" s="535"/>
      <c r="J13" s="535"/>
      <c r="K13" s="535"/>
      <c r="L13" s="535"/>
      <c r="M13" s="535"/>
      <c r="N13" s="535"/>
      <c r="O13" s="535"/>
      <c r="P13" s="541"/>
    </row>
    <row r="14" spans="2:17" s="111" customFormat="1" ht="20.100000000000001" customHeight="1">
      <c r="B14" s="135">
        <v>7</v>
      </c>
      <c r="C14" s="438" t="s">
        <v>820</v>
      </c>
      <c r="D14" s="535"/>
      <c r="E14" s="535"/>
      <c r="F14" s="535"/>
      <c r="G14" s="535"/>
      <c r="H14" s="536"/>
      <c r="I14" s="536"/>
      <c r="J14" s="536"/>
      <c r="K14" s="535"/>
      <c r="L14" s="535"/>
      <c r="M14" s="535"/>
      <c r="N14" s="535"/>
      <c r="O14" s="535"/>
      <c r="P14" s="541"/>
    </row>
    <row r="15" spans="2:17" s="111" customFormat="1" ht="20.100000000000001" customHeight="1">
      <c r="B15" s="135">
        <v>8</v>
      </c>
      <c r="C15" s="261" t="s">
        <v>821</v>
      </c>
      <c r="D15" s="535"/>
      <c r="E15" s="535"/>
      <c r="F15" s="535"/>
      <c r="G15" s="535"/>
      <c r="H15" s="536"/>
      <c r="I15" s="536"/>
      <c r="J15" s="536"/>
      <c r="K15" s="535"/>
      <c r="L15" s="535"/>
      <c r="M15" s="535"/>
      <c r="N15" s="535"/>
      <c r="O15" s="535"/>
      <c r="P15" s="541"/>
    </row>
    <row r="16" spans="2:17" s="111" customFormat="1" ht="20.100000000000001" customHeight="1">
      <c r="B16" s="135">
        <v>9</v>
      </c>
      <c r="C16" s="261" t="s">
        <v>822</v>
      </c>
      <c r="D16" s="535"/>
      <c r="E16" s="535"/>
      <c r="F16" s="535"/>
      <c r="G16" s="535"/>
      <c r="H16" s="536"/>
      <c r="I16" s="535"/>
      <c r="J16" s="536"/>
      <c r="K16" s="535"/>
      <c r="L16" s="535"/>
      <c r="M16" s="535"/>
      <c r="N16" s="535"/>
      <c r="O16" s="535"/>
      <c r="P16" s="541"/>
    </row>
    <row r="17" spans="2:16" s="111" customFormat="1" ht="20.100000000000001" customHeight="1">
      <c r="B17" s="135">
        <v>10</v>
      </c>
      <c r="C17" s="261" t="s">
        <v>823</v>
      </c>
      <c r="D17" s="535"/>
      <c r="E17" s="535"/>
      <c r="F17" s="535"/>
      <c r="G17" s="535"/>
      <c r="H17" s="536"/>
      <c r="I17" s="536"/>
      <c r="J17" s="536"/>
      <c r="K17" s="535"/>
      <c r="L17" s="535"/>
      <c r="M17" s="535"/>
      <c r="N17" s="535"/>
      <c r="O17" s="535"/>
      <c r="P17" s="541"/>
    </row>
    <row r="18" spans="2:16" s="111" customFormat="1" ht="20.100000000000001" customHeight="1">
      <c r="B18" s="135">
        <v>11</v>
      </c>
      <c r="C18" s="261" t="s">
        <v>824</v>
      </c>
      <c r="D18" s="535"/>
      <c r="E18" s="535"/>
      <c r="F18" s="535"/>
      <c r="G18" s="535"/>
      <c r="H18" s="535"/>
      <c r="I18" s="535"/>
      <c r="J18" s="535"/>
      <c r="K18" s="535"/>
      <c r="L18" s="535"/>
      <c r="M18" s="535"/>
      <c r="N18" s="535"/>
      <c r="O18" s="535"/>
      <c r="P18" s="541"/>
    </row>
    <row r="19" spans="2:16" s="111" customFormat="1" ht="20.100000000000001" customHeight="1" thickBot="1">
      <c r="B19" s="538">
        <v>12</v>
      </c>
      <c r="C19" s="419" t="s">
        <v>819</v>
      </c>
      <c r="D19" s="540"/>
      <c r="E19" s="540"/>
      <c r="F19" s="540"/>
      <c r="G19" s="540"/>
      <c r="H19" s="540"/>
      <c r="I19" s="540"/>
      <c r="J19" s="540"/>
      <c r="K19" s="540"/>
      <c r="L19" s="540"/>
      <c r="M19" s="540"/>
      <c r="N19" s="540"/>
      <c r="O19" s="540"/>
      <c r="P19" s="541"/>
    </row>
  </sheetData>
  <mergeCells count="10">
    <mergeCell ref="B3:C3"/>
    <mergeCell ref="D5:G5"/>
    <mergeCell ref="H5:K5"/>
    <mergeCell ref="L5:O5"/>
    <mergeCell ref="D6:E6"/>
    <mergeCell ref="F6:F7"/>
    <mergeCell ref="H6:I6"/>
    <mergeCell ref="J6:J7"/>
    <mergeCell ref="L6:M6"/>
    <mergeCell ref="N6:N7"/>
  </mergeCells>
  <hyperlinks>
    <hyperlink ref="Q1" location="Índice!A1" display="Voltar ao Índice" xr:uid="{196F98CB-85BB-47FE-A6CB-1990E9C0C48D}"/>
  </hyperlink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&amp;CPT
Anexo XXVII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3D8EA-3B00-460E-B29C-016720E8CE6C}">
  <sheetPr>
    <pageSetUpPr fitToPage="1"/>
  </sheetPr>
  <dimension ref="B1:H194"/>
  <sheetViews>
    <sheetView showGridLines="0" topLeftCell="A2" zoomScale="90" zoomScaleNormal="90" zoomScalePageLayoutView="60" workbookViewId="0">
      <selection activeCell="J21" sqref="J21"/>
    </sheetView>
  </sheetViews>
  <sheetFormatPr defaultColWidth="9" defaultRowHeight="14.25"/>
  <cols>
    <col min="1" max="1" width="4.7109375" style="5" customWidth="1"/>
    <col min="2" max="2" width="9" style="5"/>
    <col min="3" max="3" width="71.42578125" style="5" customWidth="1"/>
    <col min="4" max="4" width="26.5703125" style="5" customWidth="1"/>
    <col min="5" max="5" width="25.42578125" style="5" customWidth="1"/>
    <col min="6" max="6" width="15.7109375" style="5" customWidth="1"/>
    <col min="7" max="7" width="9" style="5"/>
    <col min="8" max="8" width="14.5703125" style="5" customWidth="1"/>
    <col min="9" max="16384" width="9" style="5"/>
  </cols>
  <sheetData>
    <row r="1" spans="2:8" ht="18.75">
      <c r="B1" s="3" t="s">
        <v>103</v>
      </c>
      <c r="H1" s="86" t="s">
        <v>924</v>
      </c>
    </row>
    <row r="2" spans="2:8">
      <c r="B2" s="1012" t="s">
        <v>1107</v>
      </c>
      <c r="C2" s="1012"/>
      <c r="D2" s="1012"/>
      <c r="E2" s="1012"/>
      <c r="F2" s="1012"/>
    </row>
    <row r="4" spans="2:8" s="104" customFormat="1" ht="38.25">
      <c r="B4" s="171"/>
      <c r="C4" s="171"/>
      <c r="D4" s="172" t="s">
        <v>1260</v>
      </c>
      <c r="E4" s="172" t="s">
        <v>1261</v>
      </c>
      <c r="F4" s="1013" t="s">
        <v>1262</v>
      </c>
    </row>
    <row r="5" spans="2:8" s="104" customFormat="1" ht="28.5" customHeight="1" thickBot="1">
      <c r="B5" s="173"/>
      <c r="C5" s="173"/>
      <c r="D5" s="174" t="s">
        <v>1263</v>
      </c>
      <c r="E5" s="174" t="s">
        <v>1263</v>
      </c>
      <c r="F5" s="1014"/>
    </row>
    <row r="6" spans="2:8" s="104" customFormat="1" ht="20.25" customHeight="1">
      <c r="B6" s="1008" t="s">
        <v>1264</v>
      </c>
      <c r="C6" s="1008"/>
      <c r="D6" s="1008"/>
      <c r="E6" s="1008"/>
      <c r="F6" s="1008"/>
    </row>
    <row r="7" spans="2:8" s="169" customFormat="1" ht="20.100000000000001" customHeight="1">
      <c r="B7" s="177">
        <v>1</v>
      </c>
      <c r="C7" s="177" t="s">
        <v>1265</v>
      </c>
      <c r="D7" s="178">
        <v>4688434</v>
      </c>
      <c r="E7" s="179">
        <v>4688431.7421300001</v>
      </c>
      <c r="F7" s="179"/>
      <c r="G7" s="168"/>
    </row>
    <row r="8" spans="2:8" s="169" customFormat="1" ht="20.100000000000001" customHeight="1">
      <c r="B8" s="180">
        <v>2</v>
      </c>
      <c r="C8" s="180" t="s">
        <v>1266</v>
      </c>
      <c r="D8" s="181">
        <v>256424</v>
      </c>
      <c r="E8" s="182">
        <v>253557.33163999996</v>
      </c>
      <c r="F8" s="182"/>
      <c r="G8" s="168"/>
    </row>
    <row r="9" spans="2:8" s="169" customFormat="1" ht="20.100000000000001" customHeight="1">
      <c r="B9" s="180">
        <v>3</v>
      </c>
      <c r="C9" s="180" t="s">
        <v>1267</v>
      </c>
      <c r="D9" s="181">
        <v>0</v>
      </c>
      <c r="E9" s="182">
        <v>0</v>
      </c>
      <c r="F9" s="182"/>
      <c r="G9" s="168"/>
    </row>
    <row r="10" spans="2:8" s="169" customFormat="1" ht="20.100000000000001" customHeight="1">
      <c r="B10" s="180">
        <v>4</v>
      </c>
      <c r="C10" s="180" t="s">
        <v>1268</v>
      </c>
      <c r="D10" s="181">
        <v>671309</v>
      </c>
      <c r="E10" s="182">
        <v>670940.04354000022</v>
      </c>
      <c r="F10" s="182"/>
      <c r="G10" s="168"/>
    </row>
    <row r="11" spans="2:8" s="169" customFormat="1" ht="20.100000000000001" customHeight="1">
      <c r="B11" s="180">
        <v>5</v>
      </c>
      <c r="C11" s="180" t="s">
        <v>1269</v>
      </c>
      <c r="D11" s="181">
        <v>53994754</v>
      </c>
      <c r="E11" s="182">
        <v>54008639.237209991</v>
      </c>
      <c r="F11" s="182"/>
      <c r="G11" s="168"/>
    </row>
    <row r="12" spans="2:8" s="169" customFormat="1" ht="20.100000000000001" customHeight="1">
      <c r="B12" s="180"/>
      <c r="C12" s="180" t="s">
        <v>1270</v>
      </c>
      <c r="D12" s="181"/>
      <c r="E12" s="182"/>
      <c r="F12" s="182"/>
      <c r="G12" s="168"/>
    </row>
    <row r="13" spans="2:8" s="169" customFormat="1" ht="20.100000000000001" customHeight="1">
      <c r="B13" s="180"/>
      <c r="C13" s="180" t="s">
        <v>1271</v>
      </c>
      <c r="D13" s="181"/>
      <c r="E13" s="182">
        <v>58800</v>
      </c>
      <c r="F13" s="182">
        <v>55</v>
      </c>
      <c r="G13" s="168"/>
    </row>
    <row r="14" spans="2:8" s="169" customFormat="1" ht="20.100000000000001" customHeight="1">
      <c r="B14" s="180">
        <v>6</v>
      </c>
      <c r="C14" s="180" t="s">
        <v>1272</v>
      </c>
      <c r="D14" s="181">
        <v>8330961</v>
      </c>
      <c r="E14" s="182">
        <v>8309632.330430001</v>
      </c>
      <c r="F14" s="182"/>
      <c r="G14" s="168"/>
    </row>
    <row r="15" spans="2:8" s="169" customFormat="1" ht="20.100000000000001" customHeight="1">
      <c r="B15" s="180">
        <v>7</v>
      </c>
      <c r="C15" s="180" t="s">
        <v>1273</v>
      </c>
      <c r="D15" s="181"/>
      <c r="E15" s="182">
        <v>0</v>
      </c>
      <c r="F15" s="182"/>
      <c r="G15" s="168"/>
    </row>
    <row r="16" spans="2:8" s="169" customFormat="1" ht="20.100000000000001" customHeight="1">
      <c r="B16" s="180">
        <v>8</v>
      </c>
      <c r="C16" s="180" t="s">
        <v>1274</v>
      </c>
      <c r="D16" s="181">
        <v>1704537</v>
      </c>
      <c r="E16" s="182">
        <v>1698609.8280999996</v>
      </c>
      <c r="F16" s="182"/>
      <c r="G16" s="168"/>
    </row>
    <row r="17" spans="2:7" s="169" customFormat="1" ht="20.100000000000001" customHeight="1">
      <c r="B17" s="180">
        <v>9</v>
      </c>
      <c r="C17" s="180" t="s">
        <v>1275</v>
      </c>
      <c r="D17" s="181">
        <v>0</v>
      </c>
      <c r="E17" s="182">
        <v>0</v>
      </c>
      <c r="F17" s="182"/>
      <c r="G17" s="168"/>
    </row>
    <row r="18" spans="2:7" s="169" customFormat="1" ht="20.100000000000001" customHeight="1">
      <c r="B18" s="180"/>
      <c r="C18" s="183" t="s">
        <v>1276</v>
      </c>
      <c r="D18" s="181">
        <v>1290058</v>
      </c>
      <c r="E18" s="182">
        <v>1584630.3520799999</v>
      </c>
      <c r="F18" s="182"/>
      <c r="G18" s="168"/>
    </row>
    <row r="19" spans="2:7" s="169" customFormat="1" ht="20.100000000000001" customHeight="1">
      <c r="B19" s="180">
        <v>10</v>
      </c>
      <c r="C19" s="180" t="s">
        <v>1277</v>
      </c>
      <c r="D19" s="181">
        <v>0</v>
      </c>
      <c r="E19" s="182">
        <v>0</v>
      </c>
      <c r="F19" s="182"/>
      <c r="G19" s="168"/>
    </row>
    <row r="20" spans="2:7" s="169" customFormat="1" ht="20.100000000000001" customHeight="1">
      <c r="B20" s="180"/>
      <c r="C20" s="183" t="s">
        <v>1278</v>
      </c>
      <c r="D20" s="181">
        <v>0</v>
      </c>
      <c r="E20" s="182">
        <v>0</v>
      </c>
      <c r="F20" s="182"/>
      <c r="G20" s="168"/>
    </row>
    <row r="21" spans="2:7" s="169" customFormat="1" ht="20.100000000000001" customHeight="1">
      <c r="B21" s="180">
        <v>11</v>
      </c>
      <c r="C21" s="180" t="s">
        <v>1279</v>
      </c>
      <c r="D21" s="181"/>
      <c r="E21" s="182">
        <v>0</v>
      </c>
      <c r="F21" s="182"/>
      <c r="G21" s="168"/>
    </row>
    <row r="22" spans="2:7" s="169" customFormat="1" ht="20.100000000000001" customHeight="1">
      <c r="B22" s="180"/>
      <c r="C22" s="183" t="s">
        <v>1280</v>
      </c>
      <c r="D22" s="181">
        <v>13882942</v>
      </c>
      <c r="E22" s="182">
        <v>13904386.50491</v>
      </c>
      <c r="F22" s="182"/>
      <c r="G22" s="168"/>
    </row>
    <row r="23" spans="2:7" s="169" customFormat="1" ht="20.100000000000001" customHeight="1">
      <c r="B23" s="180">
        <v>12</v>
      </c>
      <c r="C23" s="184" t="s">
        <v>1281</v>
      </c>
      <c r="D23" s="181">
        <v>0</v>
      </c>
      <c r="E23" s="182">
        <v>0</v>
      </c>
      <c r="F23" s="182"/>
    </row>
    <row r="24" spans="2:7" s="169" customFormat="1" ht="20.100000000000001" customHeight="1">
      <c r="B24" s="180">
        <v>13</v>
      </c>
      <c r="C24" s="184" t="s">
        <v>1282</v>
      </c>
      <c r="D24" s="181">
        <v>55853</v>
      </c>
      <c r="E24" s="182">
        <v>55852.813240000003</v>
      </c>
      <c r="F24" s="182"/>
    </row>
    <row r="25" spans="2:7" s="169" customFormat="1" ht="20.100000000000001" customHeight="1">
      <c r="B25" s="180">
        <v>14</v>
      </c>
      <c r="C25" s="184" t="s">
        <v>1283</v>
      </c>
      <c r="D25" s="181">
        <v>436290</v>
      </c>
      <c r="E25" s="182">
        <v>458795.15386000049</v>
      </c>
      <c r="F25" s="182"/>
    </row>
    <row r="26" spans="2:7" s="169" customFormat="1" ht="20.100000000000001" customHeight="1">
      <c r="B26" s="180"/>
      <c r="C26" s="180" t="s">
        <v>1270</v>
      </c>
      <c r="D26" s="181"/>
      <c r="E26" s="182"/>
      <c r="F26" s="182"/>
    </row>
    <row r="27" spans="2:7" s="169" customFormat="1" ht="24.95" customHeight="1">
      <c r="B27" s="180"/>
      <c r="C27" s="183" t="s">
        <v>1284</v>
      </c>
      <c r="D27" s="181"/>
      <c r="E27" s="182">
        <v>67309.24451093805</v>
      </c>
      <c r="F27" s="182">
        <v>23</v>
      </c>
    </row>
    <row r="28" spans="2:7" s="169" customFormat="1" ht="20.100000000000001" customHeight="1">
      <c r="B28" s="180"/>
      <c r="C28" s="183" t="s">
        <v>1285</v>
      </c>
      <c r="D28" s="181"/>
      <c r="E28" s="182">
        <v>-1205.4719871069324</v>
      </c>
      <c r="F28" s="182" t="s">
        <v>147</v>
      </c>
    </row>
    <row r="29" spans="2:7" s="169" customFormat="1" ht="20.100000000000001" customHeight="1">
      <c r="B29" s="180"/>
      <c r="C29" s="183" t="s">
        <v>1286</v>
      </c>
      <c r="D29" s="181"/>
      <c r="E29" s="182">
        <v>37248.838181196108</v>
      </c>
      <c r="F29" s="182">
        <v>8</v>
      </c>
    </row>
    <row r="30" spans="2:7" s="169" customFormat="1" ht="20.100000000000001" customHeight="1">
      <c r="B30" s="180">
        <v>15</v>
      </c>
      <c r="C30" s="180" t="s">
        <v>1287</v>
      </c>
      <c r="D30" s="181">
        <v>905016</v>
      </c>
      <c r="E30" s="185">
        <v>688244.59141999984</v>
      </c>
      <c r="F30" s="185"/>
    </row>
    <row r="31" spans="2:7" s="169" customFormat="1" ht="20.100000000000001" customHeight="1">
      <c r="B31" s="180">
        <v>16</v>
      </c>
      <c r="C31" s="180" t="s">
        <v>1288</v>
      </c>
      <c r="D31" s="181">
        <v>6714</v>
      </c>
      <c r="E31" s="185">
        <v>2847.7243900000003</v>
      </c>
      <c r="F31" s="185"/>
    </row>
    <row r="32" spans="2:7" s="169" customFormat="1" ht="20.100000000000001" customHeight="1">
      <c r="B32" s="180">
        <v>17</v>
      </c>
      <c r="C32" s="180" t="s">
        <v>1289</v>
      </c>
      <c r="D32" s="181">
        <v>620831</v>
      </c>
      <c r="E32" s="185">
        <v>549229.53938000021</v>
      </c>
      <c r="F32" s="185"/>
    </row>
    <row r="33" spans="2:6" s="169" customFormat="1" ht="20.100000000000001" customHeight="1">
      <c r="B33" s="180">
        <v>18</v>
      </c>
      <c r="C33" s="180" t="s">
        <v>1290</v>
      </c>
      <c r="D33" s="181">
        <v>242660</v>
      </c>
      <c r="E33" s="182">
        <v>241893.12540999998</v>
      </c>
      <c r="F33" s="185"/>
    </row>
    <row r="34" spans="2:6" s="169" customFormat="1" ht="20.100000000000001" customHeight="1">
      <c r="B34" s="180"/>
      <c r="C34" s="180" t="s">
        <v>1270</v>
      </c>
      <c r="D34" s="181"/>
      <c r="E34" s="182"/>
      <c r="F34" s="182"/>
    </row>
    <row r="35" spans="2:6" s="169" customFormat="1" ht="24.95" customHeight="1">
      <c r="B35" s="180"/>
      <c r="C35" s="183" t="s">
        <v>1291</v>
      </c>
      <c r="D35" s="181"/>
      <c r="E35" s="182">
        <v>241893.12540999998</v>
      </c>
      <c r="F35" s="182">
        <v>8</v>
      </c>
    </row>
    <row r="36" spans="2:6" s="169" customFormat="1" ht="20.100000000000001" customHeight="1">
      <c r="B36" s="180">
        <v>19</v>
      </c>
      <c r="C36" s="180" t="s">
        <v>1292</v>
      </c>
      <c r="D36" s="181">
        <v>14333</v>
      </c>
      <c r="E36" s="182">
        <v>13740.282929999999</v>
      </c>
      <c r="F36" s="182"/>
    </row>
    <row r="37" spans="2:6" s="169" customFormat="1" ht="20.100000000000001" customHeight="1">
      <c r="B37" s="180">
        <v>20</v>
      </c>
      <c r="C37" s="180" t="s">
        <v>1293</v>
      </c>
      <c r="D37" s="181">
        <v>2663653</v>
      </c>
      <c r="E37" s="182">
        <v>2658243.9692800003</v>
      </c>
      <c r="F37" s="182"/>
    </row>
    <row r="38" spans="2:6" s="169" customFormat="1" ht="20.100000000000001" customHeight="1">
      <c r="B38" s="180"/>
      <c r="C38" s="180" t="s">
        <v>1270</v>
      </c>
      <c r="D38" s="181"/>
      <c r="E38" s="187"/>
      <c r="F38" s="187"/>
    </row>
    <row r="39" spans="2:6" s="169" customFormat="1" ht="20.100000000000001" customHeight="1">
      <c r="B39" s="180"/>
      <c r="C39" s="183" t="s">
        <v>1294</v>
      </c>
      <c r="D39" s="181"/>
      <c r="E39" s="182">
        <v>193355.78115999998</v>
      </c>
      <c r="F39" s="182">
        <v>10</v>
      </c>
    </row>
    <row r="40" spans="2:6" s="169" customFormat="1" ht="20.100000000000001" customHeight="1">
      <c r="B40" s="180"/>
      <c r="C40" s="183" t="s">
        <v>1295</v>
      </c>
      <c r="D40" s="181"/>
      <c r="E40" s="182">
        <v>45070.657799999994</v>
      </c>
      <c r="F40" s="182">
        <v>21</v>
      </c>
    </row>
    <row r="41" spans="2:6" s="169" customFormat="1" ht="20.100000000000001" customHeight="1">
      <c r="B41" s="180"/>
      <c r="C41" s="183" t="s">
        <v>1296</v>
      </c>
      <c r="D41" s="181"/>
      <c r="E41" s="182">
        <v>93119.70934999999</v>
      </c>
      <c r="F41" s="182">
        <v>25</v>
      </c>
    </row>
    <row r="42" spans="2:6" s="169" customFormat="1" ht="20.100000000000001" customHeight="1">
      <c r="B42" s="180"/>
      <c r="C42" s="183" t="s">
        <v>1285</v>
      </c>
      <c r="D42" s="181"/>
      <c r="E42" s="182">
        <v>-9386.7945614682067</v>
      </c>
      <c r="F42" s="182" t="s">
        <v>147</v>
      </c>
    </row>
    <row r="43" spans="2:6" s="169" customFormat="1" ht="20.100000000000001" customHeight="1">
      <c r="B43" s="180">
        <v>21</v>
      </c>
      <c r="C43" s="180" t="s">
        <v>1297</v>
      </c>
      <c r="D43" s="181">
        <v>1599737</v>
      </c>
      <c r="E43" s="182">
        <v>1592731.1457600002</v>
      </c>
      <c r="F43" s="182"/>
    </row>
    <row r="44" spans="2:6" s="169" customFormat="1" ht="20.100000000000001" customHeight="1">
      <c r="B44" s="180"/>
      <c r="C44" s="180" t="s">
        <v>1270</v>
      </c>
      <c r="D44" s="182"/>
      <c r="E44" s="187"/>
      <c r="F44" s="187"/>
    </row>
    <row r="45" spans="2:6" s="169" customFormat="1" ht="20.100000000000001" customHeight="1">
      <c r="B45" s="180"/>
      <c r="C45" s="183" t="s">
        <v>1298</v>
      </c>
      <c r="D45" s="182"/>
      <c r="E45" s="182">
        <v>287460.19300000003</v>
      </c>
      <c r="F45" s="182">
        <v>15</v>
      </c>
    </row>
    <row r="46" spans="2:6" s="169" customFormat="1" ht="20.100000000000001" customHeight="1">
      <c r="B46" s="180"/>
      <c r="C46" s="183" t="s">
        <v>1299</v>
      </c>
      <c r="D46" s="182"/>
      <c r="E46" s="182">
        <v>20953.100620000001</v>
      </c>
      <c r="F46" s="182" t="s">
        <v>147</v>
      </c>
    </row>
    <row r="47" spans="2:6" s="170" customFormat="1" ht="20.100000000000001" customHeight="1" thickBot="1">
      <c r="B47" s="1015" t="s">
        <v>1300</v>
      </c>
      <c r="C47" s="1015"/>
      <c r="D47" s="188">
        <f>SUM(D7:D43)</f>
        <v>91364506</v>
      </c>
      <c r="E47" s="189">
        <v>91380405.715709984</v>
      </c>
      <c r="F47" s="189"/>
    </row>
    <row r="48" spans="2:6" s="104" customFormat="1" ht="20.25" customHeight="1">
      <c r="B48" s="1008" t="s">
        <v>1301</v>
      </c>
      <c r="C48" s="1008"/>
      <c r="D48" s="1008"/>
      <c r="E48" s="1008"/>
      <c r="F48" s="1008"/>
    </row>
    <row r="49" spans="2:6" s="169" customFormat="1" ht="20.100000000000001" customHeight="1">
      <c r="B49" s="177">
        <v>22</v>
      </c>
      <c r="C49" s="177" t="s">
        <v>1302</v>
      </c>
      <c r="D49" s="178">
        <v>0</v>
      </c>
      <c r="E49" s="179">
        <v>0</v>
      </c>
      <c r="F49" s="179"/>
    </row>
    <row r="50" spans="2:6" s="169" customFormat="1" ht="20.100000000000001" customHeight="1">
      <c r="B50" s="180">
        <v>23</v>
      </c>
      <c r="C50" s="180" t="s">
        <v>1303</v>
      </c>
      <c r="D50" s="181">
        <v>9056077</v>
      </c>
      <c r="E50" s="182">
        <v>9056077.1327200048</v>
      </c>
      <c r="F50" s="182"/>
    </row>
    <row r="51" spans="2:6" s="169" customFormat="1" ht="20.100000000000001" customHeight="1">
      <c r="B51" s="180">
        <v>24</v>
      </c>
      <c r="C51" s="180" t="s">
        <v>1304</v>
      </c>
      <c r="D51" s="181">
        <v>68101260</v>
      </c>
      <c r="E51" s="182">
        <v>68161604.605519995</v>
      </c>
      <c r="F51" s="182"/>
    </row>
    <row r="52" spans="2:6" s="169" customFormat="1" ht="20.100000000000001" customHeight="1">
      <c r="B52" s="180">
        <v>25</v>
      </c>
      <c r="C52" s="180" t="s">
        <v>1305</v>
      </c>
      <c r="D52" s="181">
        <v>1751893</v>
      </c>
      <c r="E52" s="182">
        <v>1751893.0370800023</v>
      </c>
      <c r="F52" s="182"/>
    </row>
    <row r="53" spans="2:6" s="169" customFormat="1" ht="20.100000000000001" customHeight="1">
      <c r="B53" s="180">
        <v>26</v>
      </c>
      <c r="C53" s="180" t="s">
        <v>999</v>
      </c>
      <c r="D53" s="181">
        <v>1199743</v>
      </c>
      <c r="E53" s="182">
        <v>1199743.1339700001</v>
      </c>
      <c r="F53" s="182"/>
    </row>
    <row r="54" spans="2:6" s="169" customFormat="1" ht="20.100000000000001" customHeight="1">
      <c r="B54" s="180"/>
      <c r="C54" s="180" t="s">
        <v>1270</v>
      </c>
      <c r="D54" s="181"/>
      <c r="E54" s="182"/>
      <c r="F54" s="182"/>
    </row>
    <row r="55" spans="2:6" s="169" customFormat="1" ht="20.100000000000001" customHeight="1">
      <c r="B55" s="180"/>
      <c r="C55" s="183" t="s">
        <v>1163</v>
      </c>
      <c r="D55" s="181"/>
      <c r="E55" s="182">
        <v>751658.92596000002</v>
      </c>
      <c r="F55" s="182">
        <v>46</v>
      </c>
    </row>
    <row r="56" spans="2:6" s="169" customFormat="1" ht="20.100000000000001" customHeight="1">
      <c r="B56" s="180"/>
      <c r="C56" s="190" t="s">
        <v>1306</v>
      </c>
      <c r="D56" s="181"/>
      <c r="E56" s="182">
        <v>130244.02091565824</v>
      </c>
      <c r="F56" s="182" t="s">
        <v>1307</v>
      </c>
    </row>
    <row r="57" spans="2:6" s="169" customFormat="1" ht="20.100000000000001" customHeight="1">
      <c r="B57" s="180">
        <v>27</v>
      </c>
      <c r="C57" s="180" t="s">
        <v>1308</v>
      </c>
      <c r="D57" s="181">
        <v>0</v>
      </c>
      <c r="E57" s="182">
        <v>0</v>
      </c>
      <c r="F57" s="182"/>
    </row>
    <row r="58" spans="2:6" s="169" customFormat="1" ht="20.100000000000001" customHeight="1">
      <c r="B58" s="180">
        <v>28</v>
      </c>
      <c r="C58" s="180" t="s">
        <v>1309</v>
      </c>
      <c r="D58" s="181">
        <v>372225</v>
      </c>
      <c r="E58" s="182">
        <v>372224.81583999988</v>
      </c>
      <c r="F58" s="182"/>
    </row>
    <row r="59" spans="2:6" s="169" customFormat="1" ht="20.100000000000001" customHeight="1">
      <c r="B59" s="180">
        <v>29</v>
      </c>
      <c r="C59" s="180" t="s">
        <v>1310</v>
      </c>
      <c r="D59" s="181">
        <v>0</v>
      </c>
      <c r="E59" s="182">
        <v>0</v>
      </c>
      <c r="F59" s="182"/>
    </row>
    <row r="60" spans="2:6" s="169" customFormat="1" ht="20.100000000000001" customHeight="1">
      <c r="B60" s="180">
        <v>30</v>
      </c>
      <c r="C60" s="180" t="s">
        <v>1278</v>
      </c>
      <c r="D60" s="181">
        <v>1481476</v>
      </c>
      <c r="E60" s="182">
        <v>1481476.20248</v>
      </c>
      <c r="F60" s="182"/>
    </row>
    <row r="61" spans="2:6" s="169" customFormat="1" ht="20.100000000000001" customHeight="1">
      <c r="B61" s="180">
        <v>31</v>
      </c>
      <c r="C61" s="180" t="s">
        <v>1282</v>
      </c>
      <c r="D61" s="181">
        <v>173690</v>
      </c>
      <c r="E61" s="182">
        <v>173689.72109000001</v>
      </c>
      <c r="F61" s="182"/>
    </row>
    <row r="62" spans="2:6" s="169" customFormat="1" ht="20.100000000000001" customHeight="1">
      <c r="B62" s="180">
        <v>32</v>
      </c>
      <c r="C62" s="180" t="s">
        <v>1311</v>
      </c>
      <c r="D62" s="181">
        <v>0</v>
      </c>
      <c r="E62" s="182">
        <v>0</v>
      </c>
      <c r="F62" s="182"/>
    </row>
    <row r="63" spans="2:6" s="169" customFormat="1" ht="20.100000000000001" customHeight="1">
      <c r="B63" s="180">
        <v>33</v>
      </c>
      <c r="C63" s="180" t="s">
        <v>1312</v>
      </c>
      <c r="D63" s="181">
        <v>404940</v>
      </c>
      <c r="E63" s="182">
        <v>378508.80955000001</v>
      </c>
      <c r="F63" s="182"/>
    </row>
    <row r="64" spans="2:6" s="169" customFormat="1" ht="20.100000000000001" customHeight="1">
      <c r="B64" s="180">
        <v>34</v>
      </c>
      <c r="C64" s="180" t="s">
        <v>1313</v>
      </c>
      <c r="D64" s="181">
        <v>6590</v>
      </c>
      <c r="E64" s="182">
        <v>6589.9897599999995</v>
      </c>
      <c r="F64" s="182"/>
    </row>
    <row r="65" spans="2:6" s="169" customFormat="1" ht="20.100000000000001" customHeight="1">
      <c r="B65" s="180">
        <v>35</v>
      </c>
      <c r="C65" s="180" t="s">
        <v>1314</v>
      </c>
      <c r="D65" s="181">
        <v>7253</v>
      </c>
      <c r="E65" s="182">
        <v>7238.2489700000015</v>
      </c>
      <c r="F65" s="182"/>
    </row>
    <row r="66" spans="2:6" s="169" customFormat="1" ht="20.100000000000001" customHeight="1">
      <c r="B66" s="180">
        <v>36</v>
      </c>
      <c r="C66" s="180" t="s">
        <v>1315</v>
      </c>
      <c r="D66" s="181">
        <v>1423095</v>
      </c>
      <c r="E66" s="182">
        <v>1436581.4610400002</v>
      </c>
      <c r="F66" s="182"/>
    </row>
    <row r="67" spans="2:6" s="169" customFormat="1" ht="20.100000000000001" customHeight="1" thickBot="1">
      <c r="B67" s="1015" t="s">
        <v>1316</v>
      </c>
      <c r="C67" s="1015"/>
      <c r="D67" s="188">
        <f>SUM(D49:D66)</f>
        <v>83978242</v>
      </c>
      <c r="E67" s="188">
        <v>84025627.15801999</v>
      </c>
      <c r="F67" s="191"/>
    </row>
    <row r="68" spans="2:6" s="104" customFormat="1" ht="20.25" customHeight="1">
      <c r="B68" s="1008" t="s">
        <v>1317</v>
      </c>
      <c r="C68" s="1008"/>
      <c r="D68" s="1008"/>
      <c r="E68" s="1008"/>
      <c r="F68" s="1008"/>
    </row>
    <row r="69" spans="2:6" s="169" customFormat="1" ht="20.100000000000001" customHeight="1">
      <c r="B69" s="177">
        <v>37</v>
      </c>
      <c r="C69" s="177" t="s">
        <v>978</v>
      </c>
      <c r="D69" s="178">
        <v>4725000</v>
      </c>
      <c r="E69" s="179">
        <v>4725000.0000000009</v>
      </c>
      <c r="F69" s="179">
        <v>1</v>
      </c>
    </row>
    <row r="70" spans="2:6" s="169" customFormat="1" ht="20.100000000000001" customHeight="1">
      <c r="B70" s="180">
        <v>38</v>
      </c>
      <c r="C70" s="184" t="s">
        <v>980</v>
      </c>
      <c r="D70" s="181">
        <v>16471</v>
      </c>
      <c r="E70" s="182">
        <v>16470.667119999885</v>
      </c>
      <c r="F70" s="182">
        <v>1</v>
      </c>
    </row>
    <row r="71" spans="2:6" s="169" customFormat="1" ht="20.100000000000001" customHeight="1">
      <c r="B71" s="180">
        <v>39</v>
      </c>
      <c r="C71" s="184" t="s">
        <v>1318</v>
      </c>
      <c r="D71" s="181">
        <v>0</v>
      </c>
      <c r="E71" s="182">
        <v>0</v>
      </c>
      <c r="F71" s="182"/>
    </row>
    <row r="72" spans="2:6" s="169" customFormat="1" ht="20.100000000000001" customHeight="1">
      <c r="B72" s="180">
        <v>40</v>
      </c>
      <c r="C72" s="180" t="s">
        <v>982</v>
      </c>
      <c r="D72" s="181">
        <v>400000</v>
      </c>
      <c r="E72" s="182">
        <v>399999.99999999994</v>
      </c>
      <c r="F72" s="182">
        <v>31</v>
      </c>
    </row>
    <row r="73" spans="2:6" s="169" customFormat="1" ht="20.100000000000001" customHeight="1">
      <c r="B73" s="180">
        <v>41</v>
      </c>
      <c r="C73" s="180" t="s">
        <v>1319</v>
      </c>
      <c r="D73" s="181">
        <v>259528</v>
      </c>
      <c r="E73" s="182">
        <v>259527.78286000001</v>
      </c>
      <c r="F73" s="182" t="s">
        <v>1320</v>
      </c>
    </row>
    <row r="74" spans="2:6" s="169" customFormat="1" ht="20.100000000000001" customHeight="1">
      <c r="B74" s="180">
        <v>42</v>
      </c>
      <c r="C74" s="180" t="s">
        <v>979</v>
      </c>
      <c r="D74" s="181">
        <v>0</v>
      </c>
      <c r="E74" s="182">
        <v>-1.0000000009313226E-5</v>
      </c>
      <c r="F74" s="182">
        <v>1</v>
      </c>
    </row>
    <row r="75" spans="2:6" s="169" customFormat="1" ht="20.100000000000001" customHeight="1">
      <c r="B75" s="180">
        <v>43</v>
      </c>
      <c r="C75" s="180" t="s">
        <v>983</v>
      </c>
      <c r="D75" s="181">
        <v>855470</v>
      </c>
      <c r="E75" s="182">
        <v>855470.3458400002</v>
      </c>
      <c r="F75" s="182" t="s">
        <v>1321</v>
      </c>
    </row>
    <row r="76" spans="2:6" s="169" customFormat="1" ht="20.100000000000001" customHeight="1">
      <c r="B76" s="180">
        <v>44</v>
      </c>
      <c r="C76" s="180" t="s">
        <v>1322</v>
      </c>
      <c r="D76" s="181">
        <v>12266</v>
      </c>
      <c r="E76" s="182">
        <v>12266.13763000029</v>
      </c>
      <c r="F76" s="182" t="s">
        <v>1164</v>
      </c>
    </row>
    <row r="77" spans="2:6" s="169" customFormat="1" ht="20.100000000000001" customHeight="1">
      <c r="B77" s="1009" t="s">
        <v>1323</v>
      </c>
      <c r="C77" s="1009"/>
      <c r="D77" s="186">
        <f>SUM(D69:D76)</f>
        <v>6268735</v>
      </c>
      <c r="E77" s="186">
        <v>6268734.9334400008</v>
      </c>
      <c r="F77" s="181"/>
    </row>
    <row r="78" spans="2:6" s="169" customFormat="1" ht="20.100000000000001" customHeight="1">
      <c r="B78" s="180">
        <v>45</v>
      </c>
      <c r="C78" s="180" t="s">
        <v>1324</v>
      </c>
      <c r="D78" s="182">
        <v>1117529</v>
      </c>
      <c r="E78" s="182">
        <v>1086043.6242500001</v>
      </c>
      <c r="F78" s="182"/>
    </row>
    <row r="79" spans="2:6" s="169" customFormat="1" ht="20.100000000000001" customHeight="1">
      <c r="B79" s="180"/>
      <c r="C79" s="192" t="s">
        <v>1270</v>
      </c>
      <c r="D79" s="182"/>
      <c r="E79" s="182"/>
      <c r="F79" s="182"/>
    </row>
    <row r="80" spans="2:6" s="169" customFormat="1" ht="20.100000000000001" customHeight="1">
      <c r="B80" s="180"/>
      <c r="C80" s="190" t="s">
        <v>1325</v>
      </c>
      <c r="D80" s="181"/>
      <c r="E80" s="182">
        <v>653635.83104000008</v>
      </c>
      <c r="F80" s="182" t="s">
        <v>1326</v>
      </c>
    </row>
    <row r="81" spans="2:6" s="169" customFormat="1" ht="20.100000000000001" customHeight="1">
      <c r="B81" s="180"/>
      <c r="C81" s="190" t="s">
        <v>1327</v>
      </c>
      <c r="D81" s="181"/>
      <c r="E81" s="182">
        <v>136052.27228</v>
      </c>
      <c r="F81" s="182" t="s">
        <v>1328</v>
      </c>
    </row>
    <row r="82" spans="2:6" s="169" customFormat="1" ht="20.100000000000001" customHeight="1">
      <c r="B82" s="180"/>
      <c r="C82" s="190" t="s">
        <v>1329</v>
      </c>
      <c r="D82" s="181"/>
      <c r="E82" s="182">
        <v>177978.90473434175</v>
      </c>
      <c r="F82" s="182" t="s">
        <v>1307</v>
      </c>
    </row>
    <row r="83" spans="2:6" s="169" customFormat="1" ht="20.100000000000001" customHeight="1">
      <c r="B83" s="1010" t="s">
        <v>1330</v>
      </c>
      <c r="C83" s="1010"/>
      <c r="D83" s="193">
        <f>+D77+D78</f>
        <v>7386264</v>
      </c>
      <c r="E83" s="193">
        <v>7354778.5576900002</v>
      </c>
      <c r="F83" s="194"/>
    </row>
    <row r="84" spans="2:6" s="170" customFormat="1" ht="20.100000000000001" customHeight="1" thickBot="1">
      <c r="B84" s="1011" t="s">
        <v>1331</v>
      </c>
      <c r="C84" s="1011"/>
      <c r="D84" s="195">
        <f>+D67+D83</f>
        <v>91364506</v>
      </c>
      <c r="E84" s="195">
        <v>91380405.715709984</v>
      </c>
      <c r="F84" s="196"/>
    </row>
    <row r="85" spans="2:6">
      <c r="B85" s="176"/>
      <c r="C85" s="176"/>
      <c r="D85" s="176"/>
      <c r="E85" s="176"/>
      <c r="F85" s="176"/>
    </row>
    <row r="86" spans="2:6">
      <c r="B86" s="176"/>
      <c r="C86" s="176"/>
      <c r="D86" s="176"/>
      <c r="E86" s="176"/>
      <c r="F86" s="176"/>
    </row>
    <row r="87" spans="2:6">
      <c r="B87" s="176"/>
      <c r="C87" s="176"/>
      <c r="D87" s="176"/>
      <c r="E87" s="176"/>
      <c r="F87" s="176"/>
    </row>
    <row r="88" spans="2:6">
      <c r="B88" s="176"/>
      <c r="C88" s="176"/>
      <c r="D88" s="176"/>
      <c r="E88" s="176"/>
      <c r="F88" s="176"/>
    </row>
    <row r="89" spans="2:6">
      <c r="B89" s="176"/>
      <c r="C89" s="176"/>
      <c r="D89" s="176"/>
      <c r="E89" s="176"/>
      <c r="F89" s="176"/>
    </row>
    <row r="90" spans="2:6">
      <c r="B90" s="176"/>
      <c r="C90" s="176"/>
      <c r="D90" s="176"/>
      <c r="E90" s="176"/>
      <c r="F90" s="176"/>
    </row>
    <row r="91" spans="2:6">
      <c r="B91" s="176"/>
      <c r="C91" s="176"/>
      <c r="D91" s="176"/>
      <c r="E91" s="176"/>
      <c r="F91" s="176"/>
    </row>
    <row r="92" spans="2:6">
      <c r="B92" s="176"/>
      <c r="C92" s="176"/>
      <c r="D92" s="176"/>
      <c r="E92" s="176"/>
      <c r="F92" s="176"/>
    </row>
    <row r="93" spans="2:6">
      <c r="B93" s="176"/>
      <c r="C93" s="176"/>
      <c r="D93" s="176"/>
      <c r="E93" s="176"/>
      <c r="F93" s="176"/>
    </row>
    <row r="94" spans="2:6">
      <c r="B94" s="176"/>
      <c r="C94" s="176"/>
      <c r="D94" s="176"/>
      <c r="E94" s="176"/>
      <c r="F94" s="176"/>
    </row>
    <row r="95" spans="2:6">
      <c r="B95" s="176"/>
      <c r="C95" s="176"/>
      <c r="D95" s="176"/>
      <c r="E95" s="176"/>
      <c r="F95" s="176"/>
    </row>
    <row r="96" spans="2:6">
      <c r="B96" s="176"/>
      <c r="C96" s="176"/>
      <c r="D96" s="176"/>
      <c r="E96" s="176"/>
      <c r="F96" s="176"/>
    </row>
    <row r="97" spans="2:6">
      <c r="B97" s="176"/>
      <c r="C97" s="176"/>
      <c r="D97" s="176"/>
      <c r="E97" s="176"/>
      <c r="F97" s="176"/>
    </row>
    <row r="98" spans="2:6">
      <c r="B98" s="176"/>
      <c r="C98" s="176"/>
      <c r="D98" s="176"/>
      <c r="E98" s="176"/>
      <c r="F98" s="176"/>
    </row>
    <row r="99" spans="2:6">
      <c r="B99" s="176"/>
      <c r="C99" s="176"/>
      <c r="D99" s="176"/>
      <c r="E99" s="176"/>
      <c r="F99" s="176"/>
    </row>
    <row r="100" spans="2:6">
      <c r="B100" s="176"/>
      <c r="C100" s="176"/>
      <c r="D100" s="176"/>
      <c r="E100" s="176"/>
      <c r="F100" s="176"/>
    </row>
    <row r="101" spans="2:6">
      <c r="B101" s="176"/>
      <c r="C101" s="176"/>
      <c r="D101" s="176"/>
      <c r="E101" s="176"/>
      <c r="F101" s="176"/>
    </row>
    <row r="102" spans="2:6">
      <c r="B102" s="176"/>
      <c r="C102" s="176"/>
      <c r="D102" s="176"/>
      <c r="E102" s="176"/>
      <c r="F102" s="176"/>
    </row>
    <row r="103" spans="2:6">
      <c r="B103" s="176"/>
      <c r="C103" s="176"/>
      <c r="D103" s="176"/>
      <c r="E103" s="176"/>
      <c r="F103" s="176"/>
    </row>
    <row r="104" spans="2:6">
      <c r="B104" s="176"/>
      <c r="C104" s="176"/>
      <c r="D104" s="176"/>
      <c r="E104" s="176"/>
      <c r="F104" s="176"/>
    </row>
    <row r="105" spans="2:6">
      <c r="B105" s="176"/>
      <c r="C105" s="176"/>
      <c r="D105" s="176"/>
      <c r="E105" s="176"/>
      <c r="F105" s="176"/>
    </row>
    <row r="106" spans="2:6">
      <c r="B106" s="176"/>
      <c r="C106" s="176"/>
      <c r="D106" s="176"/>
      <c r="E106" s="176"/>
      <c r="F106" s="176"/>
    </row>
    <row r="107" spans="2:6">
      <c r="B107" s="176"/>
      <c r="C107" s="176"/>
      <c r="D107" s="176"/>
      <c r="E107" s="176"/>
      <c r="F107" s="176"/>
    </row>
    <row r="108" spans="2:6">
      <c r="B108" s="176"/>
      <c r="C108" s="176"/>
      <c r="D108" s="176"/>
      <c r="E108" s="176"/>
      <c r="F108" s="176"/>
    </row>
    <row r="109" spans="2:6">
      <c r="B109" s="176"/>
      <c r="C109" s="176"/>
      <c r="D109" s="176"/>
      <c r="E109" s="176"/>
      <c r="F109" s="176"/>
    </row>
    <row r="110" spans="2:6">
      <c r="B110" s="176"/>
      <c r="C110" s="176"/>
      <c r="D110" s="176"/>
      <c r="E110" s="176"/>
      <c r="F110" s="176"/>
    </row>
    <row r="111" spans="2:6">
      <c r="B111" s="176"/>
      <c r="C111" s="176"/>
      <c r="D111" s="176"/>
      <c r="E111" s="176"/>
      <c r="F111" s="176"/>
    </row>
    <row r="112" spans="2:6">
      <c r="B112" s="176"/>
      <c r="C112" s="176"/>
      <c r="D112" s="176"/>
      <c r="E112" s="176"/>
      <c r="F112" s="176"/>
    </row>
    <row r="113" spans="2:6">
      <c r="B113" s="176"/>
      <c r="C113" s="176"/>
      <c r="D113" s="176"/>
      <c r="E113" s="176"/>
      <c r="F113" s="176"/>
    </row>
    <row r="114" spans="2:6">
      <c r="B114" s="176"/>
      <c r="C114" s="176"/>
      <c r="D114" s="176"/>
      <c r="E114" s="176"/>
      <c r="F114" s="176"/>
    </row>
    <row r="115" spans="2:6">
      <c r="B115" s="176"/>
      <c r="C115" s="176"/>
      <c r="D115" s="176"/>
      <c r="E115" s="176"/>
      <c r="F115" s="176"/>
    </row>
    <row r="116" spans="2:6">
      <c r="B116" s="176"/>
      <c r="C116" s="176"/>
      <c r="D116" s="176"/>
      <c r="E116" s="176"/>
      <c r="F116" s="176"/>
    </row>
    <row r="117" spans="2:6">
      <c r="B117" s="176"/>
      <c r="C117" s="176"/>
      <c r="D117" s="176"/>
      <c r="E117" s="176"/>
      <c r="F117" s="176"/>
    </row>
    <row r="118" spans="2:6">
      <c r="B118" s="176"/>
      <c r="C118" s="176"/>
      <c r="D118" s="176"/>
      <c r="E118" s="176"/>
      <c r="F118" s="176"/>
    </row>
    <row r="119" spans="2:6">
      <c r="B119" s="176"/>
      <c r="C119" s="176"/>
      <c r="D119" s="176"/>
      <c r="E119" s="176"/>
      <c r="F119" s="176"/>
    </row>
    <row r="120" spans="2:6">
      <c r="B120" s="176"/>
      <c r="C120" s="176"/>
      <c r="D120" s="176"/>
      <c r="E120" s="176"/>
      <c r="F120" s="176"/>
    </row>
    <row r="121" spans="2:6">
      <c r="B121" s="176"/>
      <c r="C121" s="176"/>
      <c r="D121" s="176"/>
      <c r="E121" s="176"/>
      <c r="F121" s="176"/>
    </row>
    <row r="122" spans="2:6">
      <c r="B122" s="176"/>
      <c r="C122" s="176"/>
      <c r="D122" s="176"/>
      <c r="E122" s="176"/>
      <c r="F122" s="176"/>
    </row>
    <row r="123" spans="2:6">
      <c r="B123" s="176"/>
      <c r="C123" s="176"/>
      <c r="D123" s="176"/>
      <c r="E123" s="176"/>
      <c r="F123" s="176"/>
    </row>
    <row r="124" spans="2:6">
      <c r="B124" s="176"/>
      <c r="C124" s="176"/>
      <c r="D124" s="176"/>
      <c r="E124" s="176"/>
      <c r="F124" s="176"/>
    </row>
    <row r="125" spans="2:6">
      <c r="B125" s="176"/>
      <c r="C125" s="176"/>
      <c r="D125" s="176"/>
      <c r="E125" s="176"/>
      <c r="F125" s="176"/>
    </row>
    <row r="126" spans="2:6">
      <c r="B126" s="176"/>
      <c r="C126" s="176"/>
      <c r="D126" s="176"/>
      <c r="E126" s="176"/>
      <c r="F126" s="176"/>
    </row>
    <row r="127" spans="2:6">
      <c r="B127" s="176"/>
      <c r="C127" s="176"/>
      <c r="D127" s="176"/>
      <c r="E127" s="176"/>
      <c r="F127" s="176"/>
    </row>
    <row r="128" spans="2:6">
      <c r="B128" s="176"/>
      <c r="C128" s="176"/>
      <c r="D128" s="176"/>
      <c r="E128" s="176"/>
      <c r="F128" s="176"/>
    </row>
    <row r="129" spans="2:6">
      <c r="B129" s="176"/>
      <c r="C129" s="176"/>
      <c r="D129" s="176"/>
      <c r="E129" s="176"/>
      <c r="F129" s="176"/>
    </row>
    <row r="130" spans="2:6">
      <c r="B130" s="176"/>
      <c r="C130" s="176"/>
      <c r="D130" s="176"/>
      <c r="E130" s="176"/>
      <c r="F130" s="176"/>
    </row>
    <row r="131" spans="2:6">
      <c r="B131" s="176"/>
      <c r="C131" s="176"/>
      <c r="D131" s="176"/>
      <c r="E131" s="176"/>
      <c r="F131" s="176"/>
    </row>
    <row r="132" spans="2:6">
      <c r="B132" s="176"/>
      <c r="C132" s="176"/>
      <c r="D132" s="176"/>
      <c r="E132" s="176"/>
      <c r="F132" s="176"/>
    </row>
    <row r="133" spans="2:6">
      <c r="B133" s="176"/>
      <c r="C133" s="176"/>
      <c r="D133" s="176"/>
      <c r="E133" s="176"/>
      <c r="F133" s="176"/>
    </row>
    <row r="134" spans="2:6">
      <c r="B134" s="176"/>
      <c r="C134" s="176"/>
      <c r="D134" s="176"/>
      <c r="E134" s="176"/>
      <c r="F134" s="176"/>
    </row>
    <row r="135" spans="2:6">
      <c r="B135" s="176"/>
      <c r="C135" s="176"/>
      <c r="D135" s="176"/>
      <c r="E135" s="176"/>
      <c r="F135" s="176"/>
    </row>
    <row r="136" spans="2:6">
      <c r="B136" s="176"/>
      <c r="C136" s="176"/>
      <c r="D136" s="176"/>
      <c r="E136" s="176"/>
      <c r="F136" s="176"/>
    </row>
    <row r="137" spans="2:6">
      <c r="B137" s="176"/>
      <c r="C137" s="176"/>
      <c r="D137" s="176"/>
      <c r="E137" s="176"/>
      <c r="F137" s="176"/>
    </row>
    <row r="138" spans="2:6">
      <c r="B138" s="176"/>
      <c r="C138" s="176"/>
      <c r="D138" s="176"/>
      <c r="E138" s="176"/>
      <c r="F138" s="176"/>
    </row>
    <row r="139" spans="2:6">
      <c r="B139" s="176"/>
      <c r="C139" s="176"/>
      <c r="D139" s="176"/>
      <c r="E139" s="176"/>
      <c r="F139" s="176"/>
    </row>
    <row r="140" spans="2:6">
      <c r="B140" s="176"/>
      <c r="C140" s="176"/>
      <c r="D140" s="176"/>
      <c r="E140" s="176"/>
      <c r="F140" s="176"/>
    </row>
    <row r="141" spans="2:6">
      <c r="B141" s="176"/>
      <c r="C141" s="176"/>
      <c r="D141" s="176"/>
      <c r="E141" s="176"/>
      <c r="F141" s="176"/>
    </row>
    <row r="142" spans="2:6">
      <c r="B142" s="176"/>
      <c r="C142" s="176"/>
      <c r="D142" s="176"/>
      <c r="E142" s="176"/>
      <c r="F142" s="176"/>
    </row>
    <row r="143" spans="2:6">
      <c r="B143" s="176"/>
      <c r="C143" s="176"/>
      <c r="D143" s="176"/>
      <c r="E143" s="176"/>
      <c r="F143" s="176"/>
    </row>
    <row r="144" spans="2:6">
      <c r="B144" s="176"/>
      <c r="C144" s="176"/>
      <c r="D144" s="176"/>
      <c r="E144" s="176"/>
      <c r="F144" s="176"/>
    </row>
    <row r="145" spans="2:6">
      <c r="B145" s="176"/>
      <c r="C145" s="176"/>
      <c r="D145" s="176"/>
      <c r="E145" s="176"/>
      <c r="F145" s="176"/>
    </row>
    <row r="146" spans="2:6">
      <c r="B146" s="176"/>
      <c r="C146" s="176"/>
      <c r="D146" s="176"/>
      <c r="E146" s="176"/>
      <c r="F146" s="176"/>
    </row>
    <row r="147" spans="2:6">
      <c r="B147" s="176"/>
      <c r="C147" s="176"/>
      <c r="D147" s="176"/>
      <c r="E147" s="176"/>
      <c r="F147" s="176"/>
    </row>
    <row r="148" spans="2:6">
      <c r="B148" s="176"/>
      <c r="C148" s="176"/>
      <c r="D148" s="176"/>
      <c r="E148" s="176"/>
      <c r="F148" s="176"/>
    </row>
    <row r="149" spans="2:6">
      <c r="B149" s="176"/>
      <c r="C149" s="176"/>
      <c r="D149" s="176"/>
      <c r="E149" s="176"/>
      <c r="F149" s="176"/>
    </row>
    <row r="150" spans="2:6">
      <c r="B150" s="176"/>
      <c r="C150" s="176"/>
      <c r="D150" s="176"/>
      <c r="E150" s="176"/>
      <c r="F150" s="176"/>
    </row>
    <row r="151" spans="2:6">
      <c r="B151" s="176"/>
      <c r="C151" s="176"/>
      <c r="D151" s="176"/>
      <c r="E151" s="176"/>
      <c r="F151" s="176"/>
    </row>
    <row r="152" spans="2:6">
      <c r="B152" s="176"/>
      <c r="C152" s="176"/>
      <c r="D152" s="176"/>
      <c r="E152" s="176"/>
      <c r="F152" s="176"/>
    </row>
    <row r="153" spans="2:6">
      <c r="B153" s="176"/>
      <c r="C153" s="176"/>
      <c r="D153" s="176"/>
      <c r="E153" s="176"/>
      <c r="F153" s="176"/>
    </row>
    <row r="154" spans="2:6">
      <c r="B154" s="176"/>
      <c r="C154" s="176"/>
      <c r="D154" s="176"/>
      <c r="E154" s="176"/>
      <c r="F154" s="176"/>
    </row>
    <row r="155" spans="2:6">
      <c r="B155" s="176"/>
      <c r="C155" s="176"/>
      <c r="D155" s="176"/>
      <c r="E155" s="176"/>
      <c r="F155" s="176"/>
    </row>
    <row r="156" spans="2:6">
      <c r="B156" s="176"/>
      <c r="C156" s="176"/>
      <c r="D156" s="176"/>
      <c r="E156" s="176"/>
      <c r="F156" s="176"/>
    </row>
    <row r="157" spans="2:6">
      <c r="B157" s="176"/>
      <c r="C157" s="176"/>
      <c r="D157" s="176"/>
      <c r="E157" s="176"/>
      <c r="F157" s="176"/>
    </row>
    <row r="158" spans="2:6">
      <c r="B158" s="176"/>
      <c r="C158" s="176"/>
      <c r="D158" s="176"/>
      <c r="E158" s="176"/>
      <c r="F158" s="176"/>
    </row>
    <row r="159" spans="2:6">
      <c r="B159" s="176"/>
      <c r="C159" s="176"/>
      <c r="D159" s="176"/>
      <c r="E159" s="176"/>
      <c r="F159" s="176"/>
    </row>
    <row r="160" spans="2:6">
      <c r="B160" s="176"/>
      <c r="C160" s="176"/>
      <c r="D160" s="176"/>
      <c r="E160" s="176"/>
      <c r="F160" s="176"/>
    </row>
    <row r="161" spans="2:6">
      <c r="B161" s="176"/>
      <c r="C161" s="176"/>
      <c r="D161" s="176"/>
      <c r="E161" s="176"/>
      <c r="F161" s="176"/>
    </row>
    <row r="162" spans="2:6">
      <c r="B162" s="176"/>
      <c r="C162" s="176"/>
      <c r="D162" s="176"/>
      <c r="E162" s="176"/>
      <c r="F162" s="176"/>
    </row>
    <row r="163" spans="2:6">
      <c r="B163" s="176"/>
      <c r="C163" s="176"/>
      <c r="D163" s="176"/>
      <c r="E163" s="176"/>
      <c r="F163" s="176"/>
    </row>
    <row r="164" spans="2:6">
      <c r="B164" s="176"/>
      <c r="C164" s="176"/>
      <c r="D164" s="176"/>
      <c r="E164" s="176"/>
      <c r="F164" s="176"/>
    </row>
    <row r="165" spans="2:6">
      <c r="B165" s="176"/>
      <c r="C165" s="176"/>
      <c r="D165" s="176"/>
      <c r="E165" s="176"/>
      <c r="F165" s="176"/>
    </row>
    <row r="166" spans="2:6">
      <c r="B166" s="176"/>
      <c r="C166" s="176"/>
      <c r="D166" s="176"/>
      <c r="E166" s="176"/>
      <c r="F166" s="176"/>
    </row>
    <row r="167" spans="2:6">
      <c r="B167" s="176"/>
      <c r="C167" s="176"/>
      <c r="D167" s="176"/>
      <c r="E167" s="176"/>
      <c r="F167" s="176"/>
    </row>
    <row r="168" spans="2:6">
      <c r="B168" s="176"/>
      <c r="C168" s="176"/>
      <c r="D168" s="176"/>
      <c r="E168" s="176"/>
      <c r="F168" s="176"/>
    </row>
    <row r="169" spans="2:6">
      <c r="B169" s="176"/>
      <c r="C169" s="176"/>
      <c r="D169" s="176"/>
      <c r="E169" s="176"/>
      <c r="F169" s="176"/>
    </row>
    <row r="170" spans="2:6">
      <c r="B170" s="176"/>
      <c r="C170" s="176"/>
      <c r="D170" s="176"/>
      <c r="E170" s="176"/>
      <c r="F170" s="176"/>
    </row>
    <row r="171" spans="2:6">
      <c r="B171" s="176"/>
      <c r="C171" s="176"/>
      <c r="D171" s="176"/>
      <c r="E171" s="176"/>
      <c r="F171" s="176"/>
    </row>
    <row r="172" spans="2:6">
      <c r="B172" s="176"/>
      <c r="C172" s="176"/>
      <c r="D172" s="176"/>
      <c r="E172" s="176"/>
      <c r="F172" s="176"/>
    </row>
    <row r="173" spans="2:6">
      <c r="B173" s="176"/>
      <c r="C173" s="176"/>
      <c r="D173" s="176"/>
      <c r="E173" s="176"/>
      <c r="F173" s="176"/>
    </row>
    <row r="174" spans="2:6">
      <c r="B174" s="176"/>
      <c r="C174" s="176"/>
      <c r="D174" s="176"/>
      <c r="E174" s="176"/>
      <c r="F174" s="176"/>
    </row>
    <row r="175" spans="2:6">
      <c r="B175" s="176"/>
      <c r="C175" s="176"/>
      <c r="D175" s="176"/>
      <c r="E175" s="176"/>
      <c r="F175" s="176"/>
    </row>
    <row r="176" spans="2:6">
      <c r="B176" s="176"/>
      <c r="C176" s="176"/>
      <c r="D176" s="176"/>
      <c r="E176" s="176"/>
      <c r="F176" s="176"/>
    </row>
    <row r="177" spans="2:6">
      <c r="B177" s="176"/>
      <c r="C177" s="176"/>
      <c r="D177" s="176"/>
      <c r="E177" s="176"/>
      <c r="F177" s="176"/>
    </row>
    <row r="178" spans="2:6">
      <c r="B178" s="176"/>
      <c r="C178" s="176"/>
      <c r="D178" s="176"/>
      <c r="E178" s="176"/>
      <c r="F178" s="176"/>
    </row>
    <row r="179" spans="2:6">
      <c r="B179" s="176"/>
      <c r="C179" s="176"/>
      <c r="D179" s="176"/>
      <c r="E179" s="176"/>
      <c r="F179" s="176"/>
    </row>
    <row r="180" spans="2:6">
      <c r="B180" s="176"/>
      <c r="C180" s="176"/>
      <c r="D180" s="176"/>
      <c r="E180" s="176"/>
      <c r="F180" s="176"/>
    </row>
    <row r="181" spans="2:6">
      <c r="B181" s="176"/>
      <c r="C181" s="176"/>
      <c r="D181" s="176"/>
      <c r="E181" s="176"/>
      <c r="F181" s="176"/>
    </row>
    <row r="182" spans="2:6">
      <c r="B182" s="176"/>
      <c r="C182" s="176"/>
      <c r="D182" s="176"/>
      <c r="E182" s="176"/>
      <c r="F182" s="176"/>
    </row>
    <row r="183" spans="2:6">
      <c r="B183" s="176"/>
      <c r="C183" s="176"/>
      <c r="D183" s="176"/>
      <c r="E183" s="176"/>
      <c r="F183" s="176"/>
    </row>
    <row r="184" spans="2:6">
      <c r="B184" s="176"/>
      <c r="C184" s="176"/>
      <c r="D184" s="176"/>
      <c r="E184" s="176"/>
      <c r="F184" s="176"/>
    </row>
    <row r="185" spans="2:6">
      <c r="B185" s="176"/>
      <c r="C185" s="176"/>
      <c r="D185" s="176"/>
      <c r="E185" s="176"/>
      <c r="F185" s="176"/>
    </row>
    <row r="186" spans="2:6">
      <c r="B186" s="176"/>
      <c r="C186" s="176"/>
      <c r="D186" s="176"/>
      <c r="E186" s="176"/>
      <c r="F186" s="176"/>
    </row>
    <row r="187" spans="2:6">
      <c r="B187" s="176"/>
      <c r="C187" s="176"/>
      <c r="D187" s="176"/>
      <c r="E187" s="176"/>
      <c r="F187" s="176"/>
    </row>
    <row r="188" spans="2:6">
      <c r="B188" s="176"/>
      <c r="C188" s="176"/>
      <c r="D188" s="176"/>
      <c r="E188" s="176"/>
      <c r="F188" s="176"/>
    </row>
    <row r="189" spans="2:6">
      <c r="B189" s="176"/>
      <c r="C189" s="176"/>
      <c r="D189" s="176"/>
      <c r="E189" s="176"/>
      <c r="F189" s="176"/>
    </row>
    <row r="190" spans="2:6">
      <c r="B190" s="176"/>
      <c r="C190" s="176"/>
      <c r="D190" s="176"/>
      <c r="E190" s="176"/>
      <c r="F190" s="176"/>
    </row>
    <row r="191" spans="2:6">
      <c r="B191" s="176"/>
      <c r="C191" s="176"/>
      <c r="D191" s="176"/>
      <c r="E191" s="176"/>
      <c r="F191" s="176"/>
    </row>
    <row r="192" spans="2:6">
      <c r="B192" s="176"/>
      <c r="C192" s="176"/>
      <c r="D192" s="176"/>
      <c r="E192" s="176"/>
      <c r="F192" s="176"/>
    </row>
    <row r="193" spans="2:6">
      <c r="B193" s="176"/>
      <c r="C193" s="176"/>
      <c r="D193" s="176"/>
      <c r="E193" s="176"/>
      <c r="F193" s="176"/>
    </row>
    <row r="194" spans="2:6">
      <c r="B194" s="176"/>
      <c r="C194" s="176"/>
      <c r="D194" s="176"/>
      <c r="E194" s="176"/>
      <c r="F194" s="176"/>
    </row>
  </sheetData>
  <mergeCells count="10">
    <mergeCell ref="B68:F68"/>
    <mergeCell ref="B77:C77"/>
    <mergeCell ref="B83:C83"/>
    <mergeCell ref="B84:C84"/>
    <mergeCell ref="B2:F2"/>
    <mergeCell ref="F4:F5"/>
    <mergeCell ref="B6:F6"/>
    <mergeCell ref="B47:C47"/>
    <mergeCell ref="B48:F48"/>
    <mergeCell ref="B67:C67"/>
  </mergeCells>
  <hyperlinks>
    <hyperlink ref="H1" location="Índice!A1" display="Voltar ao Índice" xr:uid="{8D0EE574-F87A-477C-A21E-9035478BD42D}"/>
  </hyperlinks>
  <pageMargins left="0.7" right="0.7" top="0.75" bottom="0.75" header="0.3" footer="0.3"/>
  <pageSetup paperSize="9" scale="59" orientation="landscape" r:id="rId1"/>
  <headerFooter>
    <oddHeader>&amp;CPT
Anexo VII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8D3BC-5464-49D2-97D2-6478D8166404}">
  <sheetPr>
    <pageSetUpPr fitToPage="1"/>
  </sheetPr>
  <dimension ref="B1:V21"/>
  <sheetViews>
    <sheetView showGridLines="0" zoomScale="90" zoomScaleNormal="90" zoomScalePageLayoutView="70" workbookViewId="0">
      <selection activeCell="J33" sqref="J33"/>
    </sheetView>
  </sheetViews>
  <sheetFormatPr defaultColWidth="9.140625" defaultRowHeight="14.25"/>
  <cols>
    <col min="1" max="1" width="4.7109375" style="5" customWidth="1"/>
    <col min="2" max="2" width="5.140625" style="5" customWidth="1"/>
    <col min="3" max="3" width="23.140625" style="5" customWidth="1"/>
    <col min="4" max="20" width="13.85546875" style="5" customWidth="1"/>
    <col min="21" max="21" width="9" style="5" customWidth="1"/>
    <col min="22" max="22" width="12.140625" style="5" customWidth="1"/>
    <col min="23" max="16384" width="9.140625" style="5"/>
  </cols>
  <sheetData>
    <row r="1" spans="2:22" ht="18.75">
      <c r="C1" s="3" t="s">
        <v>802</v>
      </c>
      <c r="V1" s="86" t="s">
        <v>924</v>
      </c>
    </row>
    <row r="2" spans="2:22" ht="18.600000000000001" customHeight="1">
      <c r="C2" s="121" t="s">
        <v>1107</v>
      </c>
      <c r="D2" s="25"/>
      <c r="E2" s="25"/>
      <c r="F2" s="25"/>
      <c r="G2" s="25"/>
      <c r="H2" s="25"/>
      <c r="I2" s="25"/>
      <c r="J2" s="25"/>
      <c r="K2" s="25"/>
      <c r="L2" s="10"/>
      <c r="M2" s="10"/>
    </row>
    <row r="3" spans="2:22" s="6" customFormat="1" ht="12.75">
      <c r="U3" s="110"/>
    </row>
    <row r="4" spans="2:22" s="111" customFormat="1" ht="20.100000000000001" customHeight="1">
      <c r="D4" s="333" t="s">
        <v>4</v>
      </c>
      <c r="E4" s="333" t="s">
        <v>5</v>
      </c>
      <c r="F4" s="333" t="s">
        <v>6</v>
      </c>
      <c r="G4" s="333" t="s">
        <v>41</v>
      </c>
      <c r="H4" s="333" t="s">
        <v>42</v>
      </c>
      <c r="I4" s="333" t="s">
        <v>97</v>
      </c>
      <c r="J4" s="333" t="s">
        <v>98</v>
      </c>
      <c r="K4" s="333" t="s">
        <v>99</v>
      </c>
      <c r="L4" s="333" t="s">
        <v>227</v>
      </c>
      <c r="M4" s="333" t="s">
        <v>228</v>
      </c>
      <c r="N4" s="333" t="s">
        <v>229</v>
      </c>
      <c r="O4" s="333" t="s">
        <v>230</v>
      </c>
      <c r="P4" s="333" t="s">
        <v>231</v>
      </c>
      <c r="Q4" s="333" t="s">
        <v>457</v>
      </c>
      <c r="R4" s="333" t="s">
        <v>458</v>
      </c>
      <c r="S4" s="333" t="s">
        <v>635</v>
      </c>
      <c r="T4" s="333" t="s">
        <v>636</v>
      </c>
      <c r="U4" s="333"/>
    </row>
    <row r="5" spans="2:22" s="594" customFormat="1" ht="24.95" customHeight="1">
      <c r="D5" s="1075" t="s">
        <v>825</v>
      </c>
      <c r="E5" s="1076"/>
      <c r="F5" s="1076"/>
      <c r="G5" s="1076"/>
      <c r="H5" s="1076"/>
      <c r="I5" s="1076" t="s">
        <v>826</v>
      </c>
      <c r="J5" s="1076"/>
      <c r="K5" s="1076"/>
      <c r="L5" s="1076"/>
      <c r="M5" s="1077" t="s">
        <v>827</v>
      </c>
      <c r="N5" s="1077"/>
      <c r="O5" s="1077"/>
      <c r="P5" s="1077"/>
      <c r="Q5" s="1076" t="s">
        <v>828</v>
      </c>
      <c r="R5" s="1076"/>
      <c r="S5" s="1076"/>
      <c r="T5" s="1078"/>
      <c r="U5" s="554"/>
    </row>
    <row r="6" spans="2:22" s="594" customFormat="1" ht="24.95" customHeight="1" thickBot="1">
      <c r="D6" s="943" t="s">
        <v>829</v>
      </c>
      <c r="E6" s="944" t="s">
        <v>830</v>
      </c>
      <c r="F6" s="944" t="s">
        <v>831</v>
      </c>
      <c r="G6" s="944" t="s">
        <v>832</v>
      </c>
      <c r="H6" s="944" t="s">
        <v>833</v>
      </c>
      <c r="I6" s="944" t="s">
        <v>834</v>
      </c>
      <c r="J6" s="944" t="s">
        <v>835</v>
      </c>
      <c r="K6" s="944" t="s">
        <v>836</v>
      </c>
      <c r="L6" s="945" t="s">
        <v>837</v>
      </c>
      <c r="M6" s="944" t="s">
        <v>834</v>
      </c>
      <c r="N6" s="944" t="s">
        <v>835</v>
      </c>
      <c r="O6" s="944" t="s">
        <v>836</v>
      </c>
      <c r="P6" s="945" t="s">
        <v>838</v>
      </c>
      <c r="Q6" s="944" t="s">
        <v>834</v>
      </c>
      <c r="R6" s="944" t="s">
        <v>835</v>
      </c>
      <c r="S6" s="944" t="s">
        <v>836</v>
      </c>
      <c r="T6" s="946" t="s">
        <v>838</v>
      </c>
      <c r="U6" s="911"/>
    </row>
    <row r="7" spans="2:22" s="111" customFormat="1" ht="20.100000000000001" customHeight="1">
      <c r="B7" s="544">
        <v>1</v>
      </c>
      <c r="C7" s="545" t="s">
        <v>814</v>
      </c>
      <c r="D7" s="547"/>
      <c r="E7" s="547"/>
      <c r="F7" s="547"/>
      <c r="G7" s="547"/>
      <c r="H7" s="547"/>
      <c r="I7" s="547"/>
      <c r="J7" s="547"/>
      <c r="K7" s="547"/>
      <c r="L7" s="547"/>
      <c r="M7" s="547"/>
      <c r="N7" s="547"/>
      <c r="O7" s="547"/>
      <c r="P7" s="547"/>
      <c r="Q7" s="547"/>
      <c r="R7" s="547"/>
      <c r="S7" s="547"/>
      <c r="T7" s="547"/>
      <c r="U7" s="549"/>
    </row>
    <row r="8" spans="2:22" s="111" customFormat="1" ht="20.100000000000001" customHeight="1">
      <c r="B8" s="135">
        <v>2</v>
      </c>
      <c r="C8" s="438" t="s">
        <v>839</v>
      </c>
      <c r="D8" s="547"/>
      <c r="E8" s="547"/>
      <c r="F8" s="547"/>
      <c r="G8" s="547"/>
      <c r="H8" s="547"/>
      <c r="I8" s="547"/>
      <c r="J8" s="547"/>
      <c r="K8" s="547"/>
      <c r="L8" s="547"/>
      <c r="M8" s="547"/>
      <c r="N8" s="547"/>
      <c r="O8" s="547"/>
      <c r="P8" s="547"/>
      <c r="Q8" s="547"/>
      <c r="R8" s="547"/>
      <c r="S8" s="547"/>
      <c r="T8" s="547"/>
      <c r="U8" s="549"/>
    </row>
    <row r="9" spans="2:22" s="111" customFormat="1" ht="20.100000000000001" customHeight="1">
      <c r="B9" s="135">
        <v>3</v>
      </c>
      <c r="C9" s="261" t="s">
        <v>840</v>
      </c>
      <c r="D9" s="547"/>
      <c r="E9" s="547"/>
      <c r="F9" s="547"/>
      <c r="G9" s="547"/>
      <c r="H9" s="547"/>
      <c r="I9" s="547"/>
      <c r="J9" s="547"/>
      <c r="K9" s="547"/>
      <c r="L9" s="547"/>
      <c r="M9" s="547"/>
      <c r="N9" s="547"/>
      <c r="O9" s="547"/>
      <c r="P9" s="547"/>
      <c r="Q9" s="547"/>
      <c r="R9" s="547"/>
      <c r="S9" s="547"/>
      <c r="T9" s="547"/>
      <c r="U9" s="549"/>
    </row>
    <row r="10" spans="2:22" s="111" customFormat="1" ht="20.100000000000001" customHeight="1">
      <c r="B10" s="135">
        <v>4</v>
      </c>
      <c r="C10" s="261" t="s">
        <v>841</v>
      </c>
      <c r="D10" s="547"/>
      <c r="E10" s="547"/>
      <c r="F10" s="547"/>
      <c r="G10" s="547"/>
      <c r="H10" s="547"/>
      <c r="I10" s="547"/>
      <c r="J10" s="547"/>
      <c r="K10" s="547"/>
      <c r="L10" s="547"/>
      <c r="M10" s="547"/>
      <c r="N10" s="547"/>
      <c r="O10" s="547"/>
      <c r="P10" s="547"/>
      <c r="Q10" s="547"/>
      <c r="R10" s="547"/>
      <c r="S10" s="547"/>
      <c r="T10" s="547"/>
      <c r="U10" s="549"/>
    </row>
    <row r="11" spans="2:22" s="111" customFormat="1" ht="20.100000000000001" customHeight="1">
      <c r="B11" s="135">
        <v>5</v>
      </c>
      <c r="C11" s="261" t="s">
        <v>842</v>
      </c>
      <c r="D11" s="547"/>
      <c r="E11" s="547"/>
      <c r="F11" s="547"/>
      <c r="G11" s="547"/>
      <c r="H11" s="547"/>
      <c r="I11" s="547"/>
      <c r="J11" s="547"/>
      <c r="K11" s="547"/>
      <c r="L11" s="547"/>
      <c r="M11" s="547"/>
      <c r="N11" s="547"/>
      <c r="O11" s="547"/>
      <c r="P11" s="547"/>
      <c r="Q11" s="547"/>
      <c r="R11" s="547"/>
      <c r="S11" s="547"/>
      <c r="T11" s="547"/>
      <c r="U11" s="549"/>
    </row>
    <row r="12" spans="2:22" s="111" customFormat="1" ht="20.100000000000001" customHeight="1">
      <c r="B12" s="135">
        <v>6</v>
      </c>
      <c r="C12" s="261" t="s">
        <v>843</v>
      </c>
      <c r="D12" s="547"/>
      <c r="E12" s="547"/>
      <c r="F12" s="547"/>
      <c r="G12" s="547"/>
      <c r="H12" s="547"/>
      <c r="I12" s="547"/>
      <c r="J12" s="547"/>
      <c r="K12" s="547"/>
      <c r="L12" s="547"/>
      <c r="M12" s="547"/>
      <c r="N12" s="547"/>
      <c r="O12" s="547"/>
      <c r="P12" s="547"/>
      <c r="Q12" s="547"/>
      <c r="R12" s="547"/>
      <c r="S12" s="547"/>
      <c r="T12" s="547"/>
      <c r="U12" s="549"/>
    </row>
    <row r="13" spans="2:22" s="111" customFormat="1" ht="20.100000000000001" customHeight="1">
      <c r="B13" s="135">
        <v>7</v>
      </c>
      <c r="C13" s="438" t="s">
        <v>842</v>
      </c>
      <c r="D13" s="547"/>
      <c r="E13" s="547"/>
      <c r="F13" s="547"/>
      <c r="G13" s="547"/>
      <c r="H13" s="547"/>
      <c r="I13" s="547"/>
      <c r="J13" s="547"/>
      <c r="K13" s="547"/>
      <c r="L13" s="547"/>
      <c r="M13" s="547"/>
      <c r="N13" s="547"/>
      <c r="O13" s="547"/>
      <c r="P13" s="547"/>
      <c r="Q13" s="547"/>
      <c r="R13" s="547"/>
      <c r="S13" s="547"/>
      <c r="T13" s="547"/>
      <c r="U13" s="549"/>
    </row>
    <row r="14" spans="2:22" s="111" customFormat="1" ht="20.100000000000001" customHeight="1">
      <c r="B14" s="135">
        <v>8</v>
      </c>
      <c r="C14" s="261" t="s">
        <v>844</v>
      </c>
      <c r="D14" s="547"/>
      <c r="E14" s="547"/>
      <c r="F14" s="547"/>
      <c r="G14" s="547"/>
      <c r="H14" s="547"/>
      <c r="I14" s="547"/>
      <c r="J14" s="547"/>
      <c r="K14" s="547"/>
      <c r="L14" s="547"/>
      <c r="M14" s="547"/>
      <c r="N14" s="547"/>
      <c r="O14" s="547"/>
      <c r="P14" s="547"/>
      <c r="Q14" s="547"/>
      <c r="R14" s="547"/>
      <c r="S14" s="547"/>
      <c r="T14" s="547"/>
      <c r="U14" s="549"/>
    </row>
    <row r="15" spans="2:22" s="111" customFormat="1" ht="20.100000000000001" customHeight="1">
      <c r="B15" s="135">
        <v>9</v>
      </c>
      <c r="C15" s="261" t="s">
        <v>845</v>
      </c>
      <c r="D15" s="547"/>
      <c r="E15" s="547">
        <v>1149048.8514</v>
      </c>
      <c r="F15" s="547"/>
      <c r="G15" s="547"/>
      <c r="H15" s="547">
        <v>8416.1440700000003</v>
      </c>
      <c r="I15" s="547">
        <v>1157464.99547</v>
      </c>
      <c r="J15" s="547"/>
      <c r="K15" s="547"/>
      <c r="L15" s="547"/>
      <c r="M15" s="547">
        <v>361817.80247000005</v>
      </c>
      <c r="N15" s="547"/>
      <c r="O15" s="547"/>
      <c r="P15" s="547"/>
      <c r="Q15" s="547">
        <v>28945.424197600005</v>
      </c>
      <c r="R15" s="547"/>
      <c r="S15" s="547"/>
      <c r="T15" s="547"/>
      <c r="U15" s="549"/>
    </row>
    <row r="16" spans="2:22" s="111" customFormat="1" ht="20.100000000000001" customHeight="1">
      <c r="B16" s="135">
        <v>10</v>
      </c>
      <c r="C16" s="261" t="s">
        <v>840</v>
      </c>
      <c r="D16" s="547"/>
      <c r="E16" s="547">
        <v>1149048.8514</v>
      </c>
      <c r="F16" s="547"/>
      <c r="G16" s="547"/>
      <c r="H16" s="547">
        <v>8416.1440700000003</v>
      </c>
      <c r="I16" s="547">
        <v>1157464.99547</v>
      </c>
      <c r="J16" s="547"/>
      <c r="K16" s="547"/>
      <c r="L16" s="547"/>
      <c r="M16" s="547">
        <v>361817.80247000005</v>
      </c>
      <c r="N16" s="547"/>
      <c r="O16" s="547"/>
      <c r="P16" s="547"/>
      <c r="Q16" s="547">
        <v>28945.424197600005</v>
      </c>
      <c r="R16" s="547"/>
      <c r="S16" s="547"/>
      <c r="T16" s="547"/>
      <c r="U16" s="549"/>
    </row>
    <row r="17" spans="2:21" s="111" customFormat="1" ht="20.100000000000001" customHeight="1">
      <c r="B17" s="135">
        <v>11</v>
      </c>
      <c r="C17" s="261" t="s">
        <v>846</v>
      </c>
      <c r="D17" s="547"/>
      <c r="E17" s="547"/>
      <c r="F17" s="547"/>
      <c r="G17" s="547"/>
      <c r="H17" s="547"/>
      <c r="I17" s="547"/>
      <c r="J17" s="547"/>
      <c r="K17" s="547"/>
      <c r="L17" s="547"/>
      <c r="M17" s="547"/>
      <c r="N17" s="547"/>
      <c r="O17" s="547"/>
      <c r="P17" s="547"/>
      <c r="Q17" s="547"/>
      <c r="R17" s="547"/>
      <c r="S17" s="547"/>
      <c r="T17" s="547"/>
      <c r="U17" s="549"/>
    </row>
    <row r="18" spans="2:21" s="111" customFormat="1" ht="20.100000000000001" customHeight="1">
      <c r="B18" s="135">
        <v>12</v>
      </c>
      <c r="C18" s="261" t="s">
        <v>843</v>
      </c>
      <c r="D18" s="547"/>
      <c r="E18" s="547">
        <v>1149048.8514</v>
      </c>
      <c r="F18" s="547"/>
      <c r="G18" s="547"/>
      <c r="H18" s="547">
        <v>8416.1440700000003</v>
      </c>
      <c r="I18" s="547">
        <v>1157464.99547</v>
      </c>
      <c r="J18" s="547"/>
      <c r="K18" s="547"/>
      <c r="L18" s="547"/>
      <c r="M18" s="547">
        <v>361817.80247000005</v>
      </c>
      <c r="N18" s="547"/>
      <c r="O18" s="547"/>
      <c r="P18" s="547"/>
      <c r="Q18" s="547">
        <v>28945.424197600005</v>
      </c>
      <c r="R18" s="547"/>
      <c r="S18" s="547"/>
      <c r="T18" s="547"/>
      <c r="U18" s="549"/>
    </row>
    <row r="19" spans="2:21" s="111" customFormat="1" ht="20.100000000000001" customHeight="1" thickBot="1">
      <c r="B19" s="538">
        <v>13</v>
      </c>
      <c r="C19" s="419" t="s">
        <v>844</v>
      </c>
      <c r="D19" s="552"/>
      <c r="E19" s="552"/>
      <c r="F19" s="552"/>
      <c r="G19" s="552"/>
      <c r="H19" s="552"/>
      <c r="I19" s="552"/>
      <c r="J19" s="552"/>
      <c r="K19" s="552"/>
      <c r="L19" s="552"/>
      <c r="M19" s="552"/>
      <c r="N19" s="552"/>
      <c r="O19" s="552"/>
      <c r="P19" s="552"/>
      <c r="Q19" s="552"/>
      <c r="R19" s="552"/>
      <c r="S19" s="552"/>
      <c r="T19" s="552"/>
      <c r="U19" s="549"/>
    </row>
    <row r="21" spans="2:21" ht="13.5" customHeight="1"/>
  </sheetData>
  <mergeCells count="4">
    <mergeCell ref="D5:H5"/>
    <mergeCell ref="I5:L5"/>
    <mergeCell ref="M5:P5"/>
    <mergeCell ref="Q5:T5"/>
  </mergeCells>
  <hyperlinks>
    <hyperlink ref="V1" location="Índice!A1" display="Voltar ao Índice" xr:uid="{86639D4C-5FC1-48CE-BEF0-BD16C701C87C}"/>
  </hyperlinks>
  <pageMargins left="0.70866141732283472" right="0.70866141732283472" top="0.74803149606299213" bottom="0.74803149606299213" header="0.31496062992125984" footer="0.31496062992125984"/>
  <pageSetup paperSize="9" scale="50" orientation="landscape" cellComments="asDisplayed" r:id="rId1"/>
  <headerFooter>
    <oddHeader>&amp;CPT
Anexo XXVII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8A947-B177-4393-804C-2400E86C175D}">
  <sheetPr>
    <pageSetUpPr fitToPage="1"/>
  </sheetPr>
  <dimension ref="B1:V21"/>
  <sheetViews>
    <sheetView showGridLines="0" zoomScale="90" zoomScaleNormal="90" zoomScalePageLayoutView="70" workbookViewId="0"/>
  </sheetViews>
  <sheetFormatPr defaultColWidth="9.140625" defaultRowHeight="14.25"/>
  <cols>
    <col min="1" max="1" width="4.7109375" style="5" customWidth="1"/>
    <col min="2" max="2" width="4.5703125" style="5" customWidth="1"/>
    <col min="3" max="3" width="21" style="5" customWidth="1"/>
    <col min="4" max="20" width="14.5703125" style="5" customWidth="1"/>
    <col min="21" max="21" width="5.5703125" style="5" customWidth="1"/>
    <col min="22" max="22" width="11.85546875" style="5" customWidth="1"/>
    <col min="23" max="16384" width="9.140625" style="5"/>
  </cols>
  <sheetData>
    <row r="1" spans="2:22" ht="24">
      <c r="C1" s="3" t="s">
        <v>803</v>
      </c>
      <c r="D1" s="8"/>
      <c r="E1" s="8"/>
      <c r="F1" s="8"/>
      <c r="G1" s="8"/>
      <c r="H1" s="8"/>
      <c r="I1" s="8"/>
      <c r="J1" s="8"/>
      <c r="K1" s="8"/>
      <c r="V1" s="86" t="s">
        <v>924</v>
      </c>
    </row>
    <row r="2" spans="2:22">
      <c r="C2" s="121" t="s">
        <v>1107</v>
      </c>
    </row>
    <row r="3" spans="2:22" s="227" customFormat="1"/>
    <row r="4" spans="2:22" s="111" customFormat="1" ht="20.100000000000001" customHeight="1">
      <c r="D4" s="333" t="s">
        <v>4</v>
      </c>
      <c r="E4" s="333" t="s">
        <v>5</v>
      </c>
      <c r="F4" s="333" t="s">
        <v>6</v>
      </c>
      <c r="G4" s="333" t="s">
        <v>41</v>
      </c>
      <c r="H4" s="333" t="s">
        <v>42</v>
      </c>
      <c r="I4" s="333" t="s">
        <v>97</v>
      </c>
      <c r="J4" s="333" t="s">
        <v>98</v>
      </c>
      <c r="K4" s="333" t="s">
        <v>99</v>
      </c>
      <c r="L4" s="333" t="s">
        <v>227</v>
      </c>
      <c r="M4" s="333" t="s">
        <v>228</v>
      </c>
      <c r="N4" s="333" t="s">
        <v>229</v>
      </c>
      <c r="O4" s="333" t="s">
        <v>230</v>
      </c>
      <c r="P4" s="333" t="s">
        <v>231</v>
      </c>
      <c r="Q4" s="333" t="s">
        <v>457</v>
      </c>
      <c r="R4" s="333" t="s">
        <v>458</v>
      </c>
      <c r="S4" s="333" t="s">
        <v>635</v>
      </c>
      <c r="T4" s="333" t="s">
        <v>636</v>
      </c>
      <c r="U4" s="333"/>
    </row>
    <row r="5" spans="2:22" s="395" customFormat="1" ht="24.95" customHeight="1">
      <c r="B5" s="902"/>
      <c r="C5" s="902"/>
      <c r="D5" s="1079" t="s">
        <v>825</v>
      </c>
      <c r="E5" s="1067"/>
      <c r="F5" s="1067"/>
      <c r="G5" s="1067"/>
      <c r="H5" s="1067"/>
      <c r="I5" s="1067" t="s">
        <v>826</v>
      </c>
      <c r="J5" s="1067"/>
      <c r="K5" s="1067"/>
      <c r="L5" s="1067"/>
      <c r="M5" s="1080" t="s">
        <v>847</v>
      </c>
      <c r="N5" s="1080"/>
      <c r="O5" s="1080"/>
      <c r="P5" s="1080"/>
      <c r="Q5" s="1067" t="s">
        <v>828</v>
      </c>
      <c r="R5" s="1067"/>
      <c r="S5" s="1067"/>
      <c r="T5" s="1081"/>
      <c r="U5" s="894"/>
    </row>
    <row r="6" spans="2:22" s="395" customFormat="1" ht="24.95" customHeight="1" thickBot="1">
      <c r="B6" s="404"/>
      <c r="C6" s="404"/>
      <c r="D6" s="947" t="s">
        <v>829</v>
      </c>
      <c r="E6" s="948" t="s">
        <v>830</v>
      </c>
      <c r="F6" s="948" t="s">
        <v>831</v>
      </c>
      <c r="G6" s="948" t="s">
        <v>832</v>
      </c>
      <c r="H6" s="948" t="s">
        <v>848</v>
      </c>
      <c r="I6" s="948" t="s">
        <v>834</v>
      </c>
      <c r="J6" s="948" t="s">
        <v>835</v>
      </c>
      <c r="K6" s="948" t="s">
        <v>836</v>
      </c>
      <c r="L6" s="949" t="s">
        <v>837</v>
      </c>
      <c r="M6" s="948" t="s">
        <v>834</v>
      </c>
      <c r="N6" s="948" t="s">
        <v>835</v>
      </c>
      <c r="O6" s="948" t="s">
        <v>836</v>
      </c>
      <c r="P6" s="949" t="s">
        <v>837</v>
      </c>
      <c r="Q6" s="948" t="s">
        <v>834</v>
      </c>
      <c r="R6" s="948" t="s">
        <v>835</v>
      </c>
      <c r="S6" s="948" t="s">
        <v>836</v>
      </c>
      <c r="T6" s="950" t="s">
        <v>837</v>
      </c>
      <c r="U6" s="551"/>
    </row>
    <row r="7" spans="2:22" s="201" customFormat="1" ht="20.100000000000001" customHeight="1">
      <c r="B7" s="544">
        <v>1</v>
      </c>
      <c r="C7" s="545" t="s">
        <v>814</v>
      </c>
      <c r="D7" s="547"/>
      <c r="E7" s="547"/>
      <c r="F7" s="547"/>
      <c r="G7" s="547"/>
      <c r="H7" s="547"/>
      <c r="I7" s="547"/>
      <c r="J7" s="547"/>
      <c r="K7" s="547"/>
      <c r="L7" s="547"/>
      <c r="M7" s="547"/>
      <c r="N7" s="547"/>
      <c r="O7" s="547"/>
      <c r="P7" s="547"/>
      <c r="Q7" s="547"/>
      <c r="R7" s="547"/>
      <c r="S7" s="547"/>
      <c r="T7" s="547"/>
      <c r="U7" s="550"/>
    </row>
    <row r="8" spans="2:22" s="201" customFormat="1" ht="20.100000000000001" customHeight="1">
      <c r="B8" s="135">
        <v>2</v>
      </c>
      <c r="C8" s="438" t="s">
        <v>849</v>
      </c>
      <c r="D8" s="547"/>
      <c r="E8" s="547"/>
      <c r="F8" s="547"/>
      <c r="G8" s="547"/>
      <c r="H8" s="547">
        <v>100.5</v>
      </c>
      <c r="I8" s="547"/>
      <c r="J8" s="547">
        <v>100.5</v>
      </c>
      <c r="K8" s="547"/>
      <c r="L8" s="547"/>
      <c r="M8" s="547"/>
      <c r="N8" s="547">
        <v>1256.25</v>
      </c>
      <c r="O8" s="547"/>
      <c r="P8" s="547"/>
      <c r="Q8" s="547"/>
      <c r="R8" s="547">
        <v>100.5</v>
      </c>
      <c r="S8" s="547"/>
      <c r="T8" s="547"/>
      <c r="U8" s="550"/>
    </row>
    <row r="9" spans="2:22" s="201" customFormat="1" ht="20.100000000000001" customHeight="1">
      <c r="B9" s="135">
        <v>3</v>
      </c>
      <c r="C9" s="261" t="s">
        <v>840</v>
      </c>
      <c r="D9" s="547"/>
      <c r="E9" s="547"/>
      <c r="F9" s="547"/>
      <c r="G9" s="547"/>
      <c r="H9" s="547">
        <v>100.5</v>
      </c>
      <c r="I9" s="547"/>
      <c r="J9" s="547">
        <v>100.5</v>
      </c>
      <c r="K9" s="547"/>
      <c r="L9" s="547"/>
      <c r="M9" s="547"/>
      <c r="N9" s="547">
        <v>1256.25</v>
      </c>
      <c r="O9" s="547"/>
      <c r="P9" s="547"/>
      <c r="Q9" s="547"/>
      <c r="R9" s="547">
        <v>100.5</v>
      </c>
      <c r="S9" s="547"/>
      <c r="T9" s="547"/>
      <c r="U9" s="550"/>
    </row>
    <row r="10" spans="2:22" s="201" customFormat="1" ht="20.100000000000001" customHeight="1">
      <c r="B10" s="135">
        <v>4</v>
      </c>
      <c r="C10" s="261" t="s">
        <v>846</v>
      </c>
      <c r="D10" s="547"/>
      <c r="E10" s="547"/>
      <c r="F10" s="547"/>
      <c r="G10" s="547"/>
      <c r="H10" s="547">
        <v>100.5</v>
      </c>
      <c r="I10" s="547"/>
      <c r="J10" s="547">
        <v>100.5</v>
      </c>
      <c r="K10" s="547"/>
      <c r="L10" s="547"/>
      <c r="M10" s="547"/>
      <c r="N10" s="547">
        <v>1256.25</v>
      </c>
      <c r="O10" s="547"/>
      <c r="P10" s="547"/>
      <c r="Q10" s="547"/>
      <c r="R10" s="547">
        <v>100.5</v>
      </c>
      <c r="S10" s="547"/>
      <c r="T10" s="547"/>
      <c r="U10" s="550"/>
    </row>
    <row r="11" spans="2:22" s="201" customFormat="1" ht="20.100000000000001" customHeight="1">
      <c r="B11" s="135">
        <v>5</v>
      </c>
      <c r="C11" s="261" t="s">
        <v>842</v>
      </c>
      <c r="D11" s="547"/>
      <c r="E11" s="547"/>
      <c r="F11" s="547"/>
      <c r="G11" s="547"/>
      <c r="H11" s="547"/>
      <c r="I11" s="547"/>
      <c r="J11" s="547"/>
      <c r="K11" s="547"/>
      <c r="L11" s="547"/>
      <c r="M11" s="547"/>
      <c r="N11" s="547"/>
      <c r="O11" s="547"/>
      <c r="P11" s="547"/>
      <c r="Q11" s="547"/>
      <c r="R11" s="547"/>
      <c r="S11" s="547"/>
      <c r="T11" s="547"/>
      <c r="U11" s="550"/>
    </row>
    <row r="12" spans="2:22" s="201" customFormat="1" ht="20.100000000000001" customHeight="1">
      <c r="B12" s="135">
        <v>6</v>
      </c>
      <c r="C12" s="261" t="s">
        <v>843</v>
      </c>
      <c r="D12" s="547"/>
      <c r="E12" s="547"/>
      <c r="F12" s="547"/>
      <c r="G12" s="547"/>
      <c r="H12" s="547"/>
      <c r="I12" s="547"/>
      <c r="J12" s="547"/>
      <c r="K12" s="547"/>
      <c r="L12" s="547"/>
      <c r="M12" s="547"/>
      <c r="N12" s="547"/>
      <c r="O12" s="547"/>
      <c r="P12" s="547"/>
      <c r="Q12" s="547"/>
      <c r="R12" s="547"/>
      <c r="S12" s="547"/>
      <c r="T12" s="547"/>
      <c r="U12" s="550"/>
    </row>
    <row r="13" spans="2:22" s="201" customFormat="1" ht="20.100000000000001" customHeight="1">
      <c r="B13" s="135">
        <v>7</v>
      </c>
      <c r="C13" s="438" t="s">
        <v>842</v>
      </c>
      <c r="D13" s="547"/>
      <c r="E13" s="547"/>
      <c r="F13" s="547"/>
      <c r="G13" s="547"/>
      <c r="H13" s="547"/>
      <c r="I13" s="547"/>
      <c r="J13" s="547"/>
      <c r="K13" s="547"/>
      <c r="L13" s="547"/>
      <c r="M13" s="547"/>
      <c r="N13" s="547"/>
      <c r="O13" s="547"/>
      <c r="P13" s="547"/>
      <c r="Q13" s="547"/>
      <c r="R13" s="547"/>
      <c r="S13" s="547"/>
      <c r="T13" s="547"/>
      <c r="U13" s="550"/>
    </row>
    <row r="14" spans="2:22" s="201" customFormat="1" ht="20.100000000000001" customHeight="1">
      <c r="B14" s="135">
        <v>8</v>
      </c>
      <c r="C14" s="261" t="s">
        <v>844</v>
      </c>
      <c r="D14" s="547"/>
      <c r="E14" s="547"/>
      <c r="F14" s="547"/>
      <c r="G14" s="547"/>
      <c r="H14" s="547"/>
      <c r="I14" s="547"/>
      <c r="J14" s="547"/>
      <c r="K14" s="547"/>
      <c r="L14" s="547"/>
      <c r="M14" s="547"/>
      <c r="N14" s="547"/>
      <c r="O14" s="547"/>
      <c r="P14" s="547"/>
      <c r="Q14" s="547"/>
      <c r="R14" s="547"/>
      <c r="S14" s="547"/>
      <c r="T14" s="547"/>
      <c r="U14" s="550"/>
    </row>
    <row r="15" spans="2:22" s="201" customFormat="1" ht="20.100000000000001" customHeight="1">
      <c r="B15" s="135">
        <v>9</v>
      </c>
      <c r="C15" s="261" t="s">
        <v>850</v>
      </c>
      <c r="D15" s="547"/>
      <c r="E15" s="547"/>
      <c r="F15" s="547"/>
      <c r="G15" s="547"/>
      <c r="H15" s="547"/>
      <c r="I15" s="547"/>
      <c r="J15" s="547"/>
      <c r="K15" s="547"/>
      <c r="L15" s="547"/>
      <c r="M15" s="547"/>
      <c r="N15" s="547"/>
      <c r="O15" s="547"/>
      <c r="P15" s="547"/>
      <c r="Q15" s="547"/>
      <c r="R15" s="547"/>
      <c r="S15" s="547"/>
      <c r="T15" s="547"/>
      <c r="U15" s="550"/>
    </row>
    <row r="16" spans="2:22" s="201" customFormat="1" ht="20.100000000000001" customHeight="1">
      <c r="B16" s="135">
        <v>10</v>
      </c>
      <c r="C16" s="261" t="s">
        <v>840</v>
      </c>
      <c r="D16" s="547"/>
      <c r="E16" s="547"/>
      <c r="F16" s="547"/>
      <c r="G16" s="547"/>
      <c r="H16" s="547"/>
      <c r="I16" s="547"/>
      <c r="J16" s="547"/>
      <c r="K16" s="547"/>
      <c r="L16" s="547"/>
      <c r="M16" s="547"/>
      <c r="N16" s="547"/>
      <c r="O16" s="547"/>
      <c r="P16" s="547"/>
      <c r="Q16" s="547"/>
      <c r="R16" s="547"/>
      <c r="S16" s="547"/>
      <c r="T16" s="547"/>
      <c r="U16" s="550"/>
    </row>
    <row r="17" spans="2:21" s="201" customFormat="1" ht="20.100000000000001" customHeight="1">
      <c r="B17" s="135">
        <v>11</v>
      </c>
      <c r="C17" s="261" t="s">
        <v>846</v>
      </c>
      <c r="D17" s="547"/>
      <c r="E17" s="547"/>
      <c r="F17" s="547"/>
      <c r="G17" s="547"/>
      <c r="H17" s="547"/>
      <c r="I17" s="547"/>
      <c r="J17" s="547"/>
      <c r="K17" s="547"/>
      <c r="L17" s="547"/>
      <c r="M17" s="547"/>
      <c r="N17" s="547"/>
      <c r="O17" s="547"/>
      <c r="P17" s="547"/>
      <c r="Q17" s="547"/>
      <c r="R17" s="547"/>
      <c r="S17" s="547"/>
      <c r="T17" s="547"/>
      <c r="U17" s="550"/>
    </row>
    <row r="18" spans="2:21" s="201" customFormat="1" ht="20.100000000000001" customHeight="1">
      <c r="B18" s="135">
        <v>12</v>
      </c>
      <c r="C18" s="261" t="s">
        <v>843</v>
      </c>
      <c r="D18" s="547"/>
      <c r="E18" s="547"/>
      <c r="F18" s="547"/>
      <c r="G18" s="547"/>
      <c r="H18" s="547"/>
      <c r="I18" s="547"/>
      <c r="J18" s="547"/>
      <c r="K18" s="547"/>
      <c r="L18" s="547"/>
      <c r="M18" s="547"/>
      <c r="N18" s="547"/>
      <c r="O18" s="547"/>
      <c r="P18" s="547"/>
      <c r="Q18" s="547"/>
      <c r="R18" s="547"/>
      <c r="S18" s="547"/>
      <c r="T18" s="547"/>
      <c r="U18" s="550"/>
    </row>
    <row r="19" spans="2:21" s="201" customFormat="1" ht="20.100000000000001" customHeight="1" thickBot="1">
      <c r="B19" s="538">
        <v>13</v>
      </c>
      <c r="C19" s="419" t="s">
        <v>844</v>
      </c>
      <c r="D19" s="552"/>
      <c r="E19" s="552"/>
      <c r="F19" s="552"/>
      <c r="G19" s="552"/>
      <c r="H19" s="552"/>
      <c r="I19" s="552"/>
      <c r="J19" s="552"/>
      <c r="K19" s="552"/>
      <c r="L19" s="552"/>
      <c r="M19" s="552"/>
      <c r="N19" s="552"/>
      <c r="O19" s="552"/>
      <c r="P19" s="552"/>
      <c r="Q19" s="552"/>
      <c r="R19" s="552"/>
      <c r="S19" s="552"/>
      <c r="T19" s="552"/>
      <c r="U19" s="550"/>
    </row>
    <row r="20" spans="2:21" s="6" customFormat="1" ht="12.75">
      <c r="U20" s="110"/>
    </row>
    <row r="21" spans="2:21" s="6" customFormat="1" ht="12.75">
      <c r="U21" s="110"/>
    </row>
  </sheetData>
  <mergeCells count="4">
    <mergeCell ref="D5:H5"/>
    <mergeCell ref="I5:L5"/>
    <mergeCell ref="M5:P5"/>
    <mergeCell ref="Q5:T5"/>
  </mergeCells>
  <hyperlinks>
    <hyperlink ref="V1" location="Índice!A1" display="Voltar ao Índice" xr:uid="{374E8213-FC40-4846-900F-5BDE2C75D6DE}"/>
  </hyperlinks>
  <pageMargins left="0.70866141732283472" right="0.70866141732283472" top="0.74803149606299213" bottom="0.74803149606299213" header="0.31496062992125984" footer="0.31496062992125984"/>
  <pageSetup paperSize="9" scale="53" orientation="landscape" cellComments="asDisplayed" r:id="rId1"/>
  <headerFooter>
    <oddHeader>&amp;CPT
Anexo XXVII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351F6-91B0-4721-B4A7-68986FB57AB0}">
  <sheetPr>
    <pageSetUpPr fitToPage="1"/>
  </sheetPr>
  <dimension ref="B1:I20"/>
  <sheetViews>
    <sheetView showGridLines="0" zoomScale="90" zoomScaleNormal="90" zoomScalePageLayoutView="70" workbookViewId="0">
      <selection activeCell="G20" sqref="G20"/>
    </sheetView>
  </sheetViews>
  <sheetFormatPr defaultColWidth="9.140625" defaultRowHeight="14.25"/>
  <cols>
    <col min="1" max="1" width="4.7109375" style="5" customWidth="1"/>
    <col min="2" max="2" width="5.7109375" style="5" customWidth="1"/>
    <col min="3" max="3" width="45.5703125" style="5" customWidth="1"/>
    <col min="4" max="4" width="32.140625" style="5" customWidth="1"/>
    <col min="5" max="5" width="35.42578125" style="5" customWidth="1"/>
    <col min="6" max="6" width="49.28515625" style="5" customWidth="1"/>
    <col min="7" max="7" width="9.140625" style="5" customWidth="1"/>
    <col min="8" max="8" width="7.28515625" style="5" customWidth="1"/>
    <col min="9" max="9" width="14.7109375" style="5" customWidth="1"/>
    <col min="10" max="16384" width="9.140625" style="5"/>
  </cols>
  <sheetData>
    <row r="1" spans="2:9" ht="18.75">
      <c r="B1" s="1"/>
      <c r="C1" s="3" t="s">
        <v>804</v>
      </c>
      <c r="D1" s="39"/>
      <c r="E1" s="39"/>
      <c r="F1" s="39"/>
      <c r="G1" s="39"/>
      <c r="H1" s="39"/>
    </row>
    <row r="2" spans="2:9" ht="15">
      <c r="C2" s="121" t="s">
        <v>1107</v>
      </c>
      <c r="D2" s="40"/>
      <c r="E2" s="40"/>
      <c r="F2" s="40"/>
      <c r="G2" s="40"/>
      <c r="H2" s="40"/>
    </row>
    <row r="3" spans="2:9">
      <c r="I3" s="86" t="s">
        <v>924</v>
      </c>
    </row>
    <row r="4" spans="2:9" s="111" customFormat="1" ht="20.100000000000001" customHeight="1" thickBot="1">
      <c r="B4" s="1037" t="s">
        <v>21</v>
      </c>
      <c r="C4" s="1038"/>
      <c r="D4" s="333" t="s">
        <v>4</v>
      </c>
      <c r="E4" s="333" t="s">
        <v>5</v>
      </c>
      <c r="F4" s="333" t="s">
        <v>6</v>
      </c>
      <c r="G4" s="553"/>
      <c r="H4" s="553"/>
    </row>
    <row r="5" spans="2:9" s="111" customFormat="1" ht="20.100000000000001" customHeight="1">
      <c r="B5" s="404"/>
      <c r="C5" s="404"/>
      <c r="D5" s="1082" t="s">
        <v>851</v>
      </c>
      <c r="E5" s="1082"/>
      <c r="F5" s="1082"/>
      <c r="G5" s="553"/>
      <c r="H5" s="553"/>
    </row>
    <row r="6" spans="2:9" s="111" customFormat="1" ht="20.100000000000001" customHeight="1">
      <c r="B6" s="404"/>
      <c r="C6" s="404"/>
      <c r="D6" s="1083" t="s">
        <v>852</v>
      </c>
      <c r="E6" s="1083"/>
      <c r="F6" s="1028" t="s">
        <v>853</v>
      </c>
      <c r="G6" s="235"/>
      <c r="H6" s="235"/>
    </row>
    <row r="7" spans="2:9" s="111" customFormat="1" ht="20.100000000000001" customHeight="1">
      <c r="B7" s="404"/>
      <c r="C7" s="404"/>
      <c r="D7" s="529"/>
      <c r="E7" s="529" t="s">
        <v>854</v>
      </c>
      <c r="F7" s="1033"/>
      <c r="G7" s="235"/>
      <c r="H7" s="235"/>
    </row>
    <row r="8" spans="2:9" s="111" customFormat="1" ht="20.100000000000001" customHeight="1">
      <c r="B8" s="532">
        <v>1</v>
      </c>
      <c r="C8" s="533" t="s">
        <v>814</v>
      </c>
      <c r="D8" s="555"/>
      <c r="E8" s="555"/>
      <c r="F8" s="556"/>
      <c r="G8" s="404"/>
      <c r="H8" s="893"/>
    </row>
    <row r="9" spans="2:9" s="111" customFormat="1" ht="20.100000000000001" customHeight="1">
      <c r="B9" s="135">
        <v>2</v>
      </c>
      <c r="C9" s="534" t="s">
        <v>815</v>
      </c>
      <c r="D9" s="557"/>
      <c r="E9" s="557"/>
      <c r="F9" s="557"/>
      <c r="G9" s="333"/>
      <c r="H9" s="892"/>
    </row>
    <row r="10" spans="2:9" s="111" customFormat="1" ht="20.100000000000001" customHeight="1">
      <c r="B10" s="135">
        <v>3</v>
      </c>
      <c r="C10" s="537" t="s">
        <v>816</v>
      </c>
      <c r="D10" s="530"/>
      <c r="E10" s="530"/>
      <c r="F10" s="530"/>
      <c r="H10" s="888"/>
    </row>
    <row r="11" spans="2:9" s="111" customFormat="1" ht="20.100000000000001" customHeight="1">
      <c r="B11" s="135">
        <v>4</v>
      </c>
      <c r="C11" s="537" t="s">
        <v>817</v>
      </c>
      <c r="D11" s="530"/>
      <c r="E11" s="530"/>
      <c r="F11" s="530"/>
      <c r="H11" s="888"/>
    </row>
    <row r="12" spans="2:9" s="111" customFormat="1" ht="20.100000000000001" customHeight="1">
      <c r="B12" s="135">
        <v>5</v>
      </c>
      <c r="C12" s="537" t="s">
        <v>818</v>
      </c>
      <c r="D12" s="530"/>
      <c r="E12" s="530"/>
      <c r="F12" s="530"/>
      <c r="H12" s="888"/>
    </row>
    <row r="13" spans="2:9" s="111" customFormat="1" ht="20.100000000000001" customHeight="1">
      <c r="B13" s="135">
        <v>6</v>
      </c>
      <c r="C13" s="537" t="s">
        <v>819</v>
      </c>
      <c r="D13" s="530"/>
      <c r="E13" s="530"/>
      <c r="F13" s="530"/>
      <c r="H13" s="888"/>
    </row>
    <row r="14" spans="2:9" s="111" customFormat="1" ht="20.100000000000001" customHeight="1">
      <c r="B14" s="135">
        <v>7</v>
      </c>
      <c r="C14" s="534" t="s">
        <v>820</v>
      </c>
      <c r="D14" s="557"/>
      <c r="E14" s="557"/>
      <c r="F14" s="557"/>
      <c r="G14" s="333"/>
      <c r="H14" s="892"/>
    </row>
    <row r="15" spans="2:9" s="111" customFormat="1" ht="20.100000000000001" customHeight="1">
      <c r="B15" s="135">
        <v>8</v>
      </c>
      <c r="C15" s="537" t="s">
        <v>821</v>
      </c>
      <c r="D15" s="530"/>
      <c r="E15" s="530"/>
      <c r="F15" s="530"/>
      <c r="H15" s="888"/>
    </row>
    <row r="16" spans="2:9" s="111" customFormat="1" ht="20.100000000000001" customHeight="1">
      <c r="B16" s="135">
        <v>9</v>
      </c>
      <c r="C16" s="537" t="s">
        <v>822</v>
      </c>
      <c r="D16" s="530"/>
      <c r="E16" s="530"/>
      <c r="F16" s="530"/>
      <c r="H16" s="888"/>
    </row>
    <row r="17" spans="2:8" s="111" customFormat="1" ht="20.100000000000001" customHeight="1">
      <c r="B17" s="135">
        <v>10</v>
      </c>
      <c r="C17" s="537" t="s">
        <v>823</v>
      </c>
      <c r="D17" s="530"/>
      <c r="E17" s="530"/>
      <c r="F17" s="530"/>
      <c r="H17" s="888"/>
    </row>
    <row r="18" spans="2:8" s="111" customFormat="1" ht="20.100000000000001" customHeight="1">
      <c r="B18" s="135">
        <v>11</v>
      </c>
      <c r="C18" s="537" t="s">
        <v>824</v>
      </c>
      <c r="D18" s="530"/>
      <c r="E18" s="530"/>
      <c r="F18" s="530"/>
      <c r="H18" s="888"/>
    </row>
    <row r="19" spans="2:8" s="111" customFormat="1" ht="20.100000000000001" customHeight="1" thickBot="1">
      <c r="B19" s="538">
        <v>12</v>
      </c>
      <c r="C19" s="539" t="s">
        <v>819</v>
      </c>
      <c r="D19" s="531"/>
      <c r="E19" s="531"/>
      <c r="F19" s="531"/>
      <c r="H19" s="888"/>
    </row>
    <row r="20" spans="2:8" s="6" customFormat="1" ht="12.75">
      <c r="G20" s="92"/>
      <c r="H20" s="110"/>
    </row>
  </sheetData>
  <mergeCells count="4">
    <mergeCell ref="D5:F5"/>
    <mergeCell ref="D6:E6"/>
    <mergeCell ref="F6:F7"/>
    <mergeCell ref="B4:C4"/>
  </mergeCells>
  <hyperlinks>
    <hyperlink ref="I3" location="Índice!A1" display="Voltar ao Índice" xr:uid="{7A451C54-E3FE-49ED-818B-487F721647A4}"/>
  </hyperlinks>
  <pageMargins left="0.70866141732283472" right="0.70866141732283472" top="0.74803149606299213" bottom="0.74803149606299213" header="0.31496062992125984" footer="0.31496062992125984"/>
  <pageSetup paperSize="9" scale="69" orientation="landscape" r:id="rId1"/>
  <headerFooter>
    <oddHeader>&amp;CPT
Anexo XXVII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156FE-0360-465C-8561-58BC5D20F69A}">
  <sheetPr>
    <pageSetUpPr fitToPage="1"/>
  </sheetPr>
  <dimension ref="B1:M17"/>
  <sheetViews>
    <sheetView showGridLines="0" zoomScale="90" zoomScaleNormal="90" zoomScaleSheetLayoutView="90" zoomScalePageLayoutView="80" workbookViewId="0">
      <selection activeCell="I31" sqref="I31"/>
    </sheetView>
  </sheetViews>
  <sheetFormatPr defaultColWidth="8.7109375" defaultRowHeight="14.25"/>
  <cols>
    <col min="1" max="1" width="4.7109375" style="5" customWidth="1"/>
    <col min="2" max="2" width="8.7109375" style="5"/>
    <col min="3" max="3" width="49.28515625" style="5" customWidth="1"/>
    <col min="4" max="4" width="15.140625" style="5" customWidth="1"/>
    <col min="5" max="5" width="18.140625" style="5" customWidth="1"/>
    <col min="6" max="6" width="19.42578125" style="5" customWidth="1"/>
    <col min="7" max="7" width="18.5703125" style="5" customWidth="1"/>
    <col min="8" max="9" width="20.42578125" style="5" customWidth="1"/>
    <col min="10" max="10" width="22" style="5" customWidth="1"/>
    <col min="11" max="11" width="26.7109375" style="5" customWidth="1"/>
    <col min="12" max="12" width="9.42578125" style="5" customWidth="1"/>
    <col min="13" max="13" width="15" style="5" customWidth="1"/>
    <col min="14" max="16384" width="8.7109375" style="5"/>
  </cols>
  <sheetData>
    <row r="1" spans="2:13" ht="18.75">
      <c r="B1" s="3" t="s">
        <v>451</v>
      </c>
      <c r="M1" s="66"/>
    </row>
    <row r="2" spans="2:13" ht="15">
      <c r="B2" s="121" t="s">
        <v>1107</v>
      </c>
      <c r="C2" s="7"/>
      <c r="D2" s="7"/>
      <c r="E2" s="7"/>
      <c r="F2" s="7"/>
      <c r="G2" s="7"/>
      <c r="H2" s="7"/>
      <c r="I2" s="7"/>
      <c r="J2" s="7"/>
      <c r="K2" s="7"/>
      <c r="M2" s="86" t="s">
        <v>924</v>
      </c>
    </row>
    <row r="3" spans="2:13" s="111" customFormat="1" ht="20.100000000000001" customHeight="1" thickBot="1">
      <c r="B3" s="319"/>
      <c r="C3" s="319"/>
      <c r="D3" s="235" t="s">
        <v>4</v>
      </c>
      <c r="E3" s="235" t="s">
        <v>5</v>
      </c>
      <c r="F3" s="235" t="s">
        <v>6</v>
      </c>
      <c r="G3" s="235" t="s">
        <v>41</v>
      </c>
      <c r="H3" s="235" t="s">
        <v>42</v>
      </c>
      <c r="I3" s="235" t="s">
        <v>97</v>
      </c>
      <c r="J3" s="235" t="s">
        <v>98</v>
      </c>
      <c r="K3" s="235" t="s">
        <v>99</v>
      </c>
    </row>
    <row r="4" spans="2:13" s="111" customFormat="1" ht="35.1" customHeight="1">
      <c r="B4" s="319"/>
      <c r="C4" s="319"/>
      <c r="D4" s="1084" t="s">
        <v>526</v>
      </c>
      <c r="E4" s="1085"/>
      <c r="F4" s="1085"/>
      <c r="G4" s="1085"/>
      <c r="H4" s="1085" t="s">
        <v>460</v>
      </c>
      <c r="I4" s="1085"/>
      <c r="J4" s="1086" t="s">
        <v>527</v>
      </c>
      <c r="K4" s="1087"/>
    </row>
    <row r="5" spans="2:13" s="111" customFormat="1" ht="35.1" customHeight="1">
      <c r="B5" s="319"/>
      <c r="C5" s="319"/>
      <c r="D5" s="1075" t="s">
        <v>528</v>
      </c>
      <c r="E5" s="1088" t="s">
        <v>529</v>
      </c>
      <c r="F5" s="1077"/>
      <c r="G5" s="1077"/>
      <c r="H5" s="1077" t="s">
        <v>530</v>
      </c>
      <c r="I5" s="1077" t="s">
        <v>531</v>
      </c>
      <c r="J5" s="898"/>
      <c r="K5" s="1089" t="s">
        <v>532</v>
      </c>
    </row>
    <row r="6" spans="2:13" s="111" customFormat="1" ht="35.1" customHeight="1">
      <c r="B6" s="319"/>
      <c r="C6" s="319"/>
      <c r="D6" s="1075"/>
      <c r="E6" s="968"/>
      <c r="F6" s="951" t="s">
        <v>533</v>
      </c>
      <c r="G6" s="951" t="s">
        <v>534</v>
      </c>
      <c r="H6" s="1077"/>
      <c r="I6" s="1077"/>
      <c r="J6" s="968"/>
      <c r="K6" s="1089"/>
    </row>
    <row r="7" spans="2:13" s="201" customFormat="1" ht="20.100000000000001" customHeight="1">
      <c r="B7" s="561" t="s">
        <v>472</v>
      </c>
      <c r="C7" s="562" t="s">
        <v>473</v>
      </c>
      <c r="D7" s="563">
        <v>0</v>
      </c>
      <c r="E7" s="563">
        <v>0</v>
      </c>
      <c r="F7" s="563">
        <v>0</v>
      </c>
      <c r="G7" s="564">
        <v>0</v>
      </c>
      <c r="H7" s="564">
        <v>0</v>
      </c>
      <c r="I7" s="564">
        <v>0</v>
      </c>
      <c r="J7" s="564">
        <v>0</v>
      </c>
      <c r="K7" s="564">
        <v>0</v>
      </c>
    </row>
    <row r="8" spans="2:13" s="201" customFormat="1" ht="20.100000000000001" customHeight="1">
      <c r="B8" s="382" t="s">
        <v>247</v>
      </c>
      <c r="C8" s="143" t="s">
        <v>474</v>
      </c>
      <c r="D8" s="325">
        <v>989950.50246999995</v>
      </c>
      <c r="E8" s="325">
        <v>1533326.5604200002</v>
      </c>
      <c r="F8" s="325">
        <v>1533242.5971000001</v>
      </c>
      <c r="G8" s="560">
        <v>1508781.9992500001</v>
      </c>
      <c r="H8" s="560">
        <v>-45232.235540000001</v>
      </c>
      <c r="I8" s="560">
        <v>-812263.44274999993</v>
      </c>
      <c r="J8" s="560">
        <v>1289451.2231999999</v>
      </c>
      <c r="K8" s="560">
        <v>551128.32785</v>
      </c>
    </row>
    <row r="9" spans="2:13" s="201" customFormat="1" ht="20.100000000000001" customHeight="1">
      <c r="B9" s="384" t="s">
        <v>249</v>
      </c>
      <c r="C9" s="385" t="s">
        <v>475</v>
      </c>
      <c r="D9" s="325">
        <v>0</v>
      </c>
      <c r="E9" s="325">
        <v>0</v>
      </c>
      <c r="F9" s="325">
        <v>0</v>
      </c>
      <c r="G9" s="560">
        <v>0</v>
      </c>
      <c r="H9" s="560">
        <v>0</v>
      </c>
      <c r="I9" s="560">
        <v>0</v>
      </c>
      <c r="J9" s="560">
        <v>0</v>
      </c>
      <c r="K9" s="560">
        <v>0</v>
      </c>
    </row>
    <row r="10" spans="2:13" s="201" customFormat="1" ht="20.100000000000001" customHeight="1">
      <c r="B10" s="384" t="s">
        <v>476</v>
      </c>
      <c r="C10" s="385" t="s">
        <v>477</v>
      </c>
      <c r="D10" s="325">
        <v>60956.715450000003</v>
      </c>
      <c r="E10" s="325">
        <v>0</v>
      </c>
      <c r="F10" s="325">
        <v>0</v>
      </c>
      <c r="G10" s="560">
        <v>0</v>
      </c>
      <c r="H10" s="560">
        <v>-759.44031000000007</v>
      </c>
      <c r="I10" s="560">
        <v>0</v>
      </c>
      <c r="J10" s="560">
        <v>46373.540909999996</v>
      </c>
      <c r="K10" s="560">
        <v>0</v>
      </c>
    </row>
    <row r="11" spans="2:13" s="201" customFormat="1" ht="20.100000000000001" customHeight="1">
      <c r="B11" s="384" t="s">
        <v>478</v>
      </c>
      <c r="C11" s="385" t="s">
        <v>479</v>
      </c>
      <c r="D11" s="325">
        <v>0</v>
      </c>
      <c r="E11" s="325">
        <v>0</v>
      </c>
      <c r="F11" s="325">
        <v>0</v>
      </c>
      <c r="G11" s="560">
        <v>0</v>
      </c>
      <c r="H11" s="560">
        <v>0</v>
      </c>
      <c r="I11" s="560">
        <v>0</v>
      </c>
      <c r="J11" s="560">
        <v>0</v>
      </c>
      <c r="K11" s="560">
        <v>0</v>
      </c>
    </row>
    <row r="12" spans="2:13" s="201" customFormat="1" ht="20.100000000000001" customHeight="1">
      <c r="B12" s="384" t="s">
        <v>480</v>
      </c>
      <c r="C12" s="385" t="s">
        <v>481</v>
      </c>
      <c r="D12" s="325">
        <v>47117.402679999999</v>
      </c>
      <c r="E12" s="325">
        <v>93020.437560000006</v>
      </c>
      <c r="F12" s="325">
        <v>93020.437560000006</v>
      </c>
      <c r="G12" s="560">
        <v>93020.437560000006</v>
      </c>
      <c r="H12" s="560">
        <v>-1543.6044999999999</v>
      </c>
      <c r="I12" s="560">
        <v>-72826.427859999996</v>
      </c>
      <c r="J12" s="560">
        <v>58210.164770000003</v>
      </c>
      <c r="K12" s="560">
        <v>20194.009699999999</v>
      </c>
    </row>
    <row r="13" spans="2:13" s="201" customFormat="1" ht="20.100000000000001" customHeight="1">
      <c r="B13" s="384" t="s">
        <v>482</v>
      </c>
      <c r="C13" s="385" t="s">
        <v>483</v>
      </c>
      <c r="D13" s="325">
        <v>578811.34039999999</v>
      </c>
      <c r="E13" s="325">
        <v>984176.44942000008</v>
      </c>
      <c r="F13" s="325">
        <v>984158.3652</v>
      </c>
      <c r="G13" s="560">
        <v>984174.72894000006</v>
      </c>
      <c r="H13" s="560">
        <v>-39837.425880000003</v>
      </c>
      <c r="I13" s="560">
        <v>-581228.43886999995</v>
      </c>
      <c r="J13" s="560">
        <v>760481.39503999997</v>
      </c>
      <c r="K13" s="560">
        <v>358963.86076000001</v>
      </c>
    </row>
    <row r="14" spans="2:13" s="201" customFormat="1" ht="20.100000000000001" customHeight="1">
      <c r="B14" s="384" t="s">
        <v>484</v>
      </c>
      <c r="C14" s="385" t="s">
        <v>487</v>
      </c>
      <c r="D14" s="325">
        <v>303065.04394</v>
      </c>
      <c r="E14" s="325">
        <v>456129.67343999998</v>
      </c>
      <c r="F14" s="325">
        <v>456063.79433999996</v>
      </c>
      <c r="G14" s="560">
        <v>431586.83275</v>
      </c>
      <c r="H14" s="560">
        <v>-3091.76485</v>
      </c>
      <c r="I14" s="560">
        <v>-158208.57602000001</v>
      </c>
      <c r="J14" s="560">
        <v>424386.12248000002</v>
      </c>
      <c r="K14" s="560">
        <v>171970.45739</v>
      </c>
    </row>
    <row r="15" spans="2:13" s="201" customFormat="1" ht="20.100000000000001" customHeight="1">
      <c r="B15" s="382" t="s">
        <v>486</v>
      </c>
      <c r="C15" s="143" t="s">
        <v>489</v>
      </c>
      <c r="D15" s="325">
        <v>5108.87</v>
      </c>
      <c r="E15" s="325">
        <v>8853.9689499999986</v>
      </c>
      <c r="F15" s="325">
        <v>8853.9689499999986</v>
      </c>
      <c r="G15" s="560">
        <v>8853.9689499999986</v>
      </c>
      <c r="H15" s="560">
        <v>-53.06953</v>
      </c>
      <c r="I15" s="560">
        <v>-2199.8495400000002</v>
      </c>
      <c r="J15" s="560">
        <v>9574.8669300000001</v>
      </c>
      <c r="K15" s="560">
        <v>6654.1194100000002</v>
      </c>
    </row>
    <row r="16" spans="2:13" s="201" customFormat="1" ht="20.100000000000001" customHeight="1">
      <c r="B16" s="593" t="s">
        <v>488</v>
      </c>
      <c r="C16" s="309" t="s">
        <v>535</v>
      </c>
      <c r="D16" s="615">
        <v>2034.1508600000002</v>
      </c>
      <c r="E16" s="615">
        <v>2046.95454</v>
      </c>
      <c r="F16" s="615">
        <v>2046.95454</v>
      </c>
      <c r="G16" s="583">
        <v>2046.95454</v>
      </c>
      <c r="H16" s="583">
        <v>-5.2513199999999998</v>
      </c>
      <c r="I16" s="583">
        <v>-595.21268999999995</v>
      </c>
      <c r="J16" s="583">
        <v>790.19550000000004</v>
      </c>
      <c r="K16" s="583">
        <v>0.29452999999999996</v>
      </c>
    </row>
    <row r="17" spans="2:11" s="621" customFormat="1" ht="20.100000000000001" customHeight="1" thickBot="1">
      <c r="B17" s="393">
        <v>100</v>
      </c>
      <c r="C17" s="312" t="s">
        <v>40</v>
      </c>
      <c r="D17" s="616">
        <v>997093.52333</v>
      </c>
      <c r="E17" s="616">
        <v>1544227.4839100002</v>
      </c>
      <c r="F17" s="616">
        <v>1544143.5205900001</v>
      </c>
      <c r="G17" s="616">
        <v>1519682.9227400001</v>
      </c>
      <c r="H17" s="616">
        <v>-45290.556390000005</v>
      </c>
      <c r="I17" s="616">
        <v>-815058.50497999985</v>
      </c>
      <c r="J17" s="616">
        <v>1299816.2856299998</v>
      </c>
      <c r="K17" s="616">
        <v>557782.74179</v>
      </c>
    </row>
  </sheetData>
  <mergeCells count="8">
    <mergeCell ref="D4:G4"/>
    <mergeCell ref="H4:I4"/>
    <mergeCell ref="J4:K4"/>
    <mergeCell ref="D5:D6"/>
    <mergeCell ref="E5:G5"/>
    <mergeCell ref="H5:H6"/>
    <mergeCell ref="I5:I6"/>
    <mergeCell ref="K5:K6"/>
  </mergeCells>
  <hyperlinks>
    <hyperlink ref="M2" location="Índice!A1" display="Voltar ao Índice" xr:uid="{72F5D596-7003-4F8E-9C7B-FABE5ECE822A}"/>
  </hyperlinks>
  <pageMargins left="0.70866141732283472" right="0.70866141732283472" top="0.74803149606299213" bottom="0.74803149606299213" header="0.31496062992125984" footer="0.31496062992125984"/>
  <pageSetup paperSize="9" scale="52" fitToHeight="0" orientation="landscape" r:id="rId1"/>
  <headerFooter>
    <oddHeader>&amp;CPT
Anexo XV</oddHeader>
    <oddFooter>&amp;C&amp;P</oddFooter>
  </headerFooter>
  <ignoredErrors>
    <ignoredError sqref="B7:C17"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7A2EF-1B24-4459-B5CC-A143FBADDAC5}">
  <dimension ref="B1:F8"/>
  <sheetViews>
    <sheetView showGridLines="0" zoomScale="90" zoomScaleNormal="90" zoomScalePageLayoutView="70" workbookViewId="0">
      <selection activeCell="D14" sqref="D14"/>
    </sheetView>
  </sheetViews>
  <sheetFormatPr defaultColWidth="8.7109375" defaultRowHeight="14.25"/>
  <cols>
    <col min="1" max="1" width="4.7109375" style="5" customWidth="1"/>
    <col min="2" max="2" width="4.28515625" style="5" customWidth="1"/>
    <col min="3" max="3" width="59.42578125" style="5" customWidth="1"/>
    <col min="4" max="4" width="45.140625" style="5" customWidth="1"/>
    <col min="5" max="5" width="8.7109375" style="5"/>
    <col min="6" max="6" width="12" style="5" customWidth="1"/>
    <col min="7" max="16384" width="8.7109375" style="5"/>
  </cols>
  <sheetData>
    <row r="1" spans="2:6" ht="18.75">
      <c r="B1" s="3" t="s">
        <v>452</v>
      </c>
      <c r="F1" s="86" t="s">
        <v>924</v>
      </c>
    </row>
    <row r="2" spans="2:6" ht="15.6" customHeight="1">
      <c r="B2" s="121" t="s">
        <v>1107</v>
      </c>
      <c r="C2" s="7"/>
      <c r="D2" s="7"/>
    </row>
    <row r="3" spans="2:6" s="111" customFormat="1" ht="20.100000000000001" customHeight="1" thickBot="1">
      <c r="B3" s="319"/>
      <c r="C3" s="319"/>
      <c r="D3" s="234" t="s">
        <v>4</v>
      </c>
    </row>
    <row r="4" spans="2:6" s="111" customFormat="1" ht="20.100000000000001" customHeight="1">
      <c r="B4" s="319"/>
      <c r="C4" s="319"/>
      <c r="D4" s="1090" t="s">
        <v>536</v>
      </c>
    </row>
    <row r="5" spans="2:6" s="111" customFormat="1" ht="20.100000000000001" customHeight="1">
      <c r="B5" s="319"/>
      <c r="C5" s="319"/>
      <c r="D5" s="1033"/>
    </row>
    <row r="6" spans="2:6" s="111" customFormat="1" ht="27.95" customHeight="1">
      <c r="B6" s="561" t="s">
        <v>247</v>
      </c>
      <c r="C6" s="562" t="s">
        <v>537</v>
      </c>
      <c r="D6" s="565">
        <v>175597.88963999998</v>
      </c>
    </row>
    <row r="7" spans="2:6" s="111" customFormat="1" ht="27.95" customHeight="1" thickBot="1">
      <c r="B7" s="566" t="s">
        <v>249</v>
      </c>
      <c r="C7" s="379" t="s">
        <v>538</v>
      </c>
      <c r="D7" s="567">
        <v>993552.11276000005</v>
      </c>
    </row>
    <row r="8" spans="2:6" s="6" customFormat="1" ht="63" customHeight="1">
      <c r="B8" s="1091"/>
      <c r="C8" s="1091"/>
      <c r="D8" s="1091"/>
    </row>
  </sheetData>
  <mergeCells count="2">
    <mergeCell ref="D4:D5"/>
    <mergeCell ref="B8:D8"/>
  </mergeCells>
  <hyperlinks>
    <hyperlink ref="F1" location="Índice!A1" display="Voltar ao Índice" xr:uid="{4A02326F-219C-49ED-8754-7DB8BC183D95}"/>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8:D8 B6:C7"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A2A6B-4C09-4AFF-8D88-78F4ABAA7824}">
  <dimension ref="B1:L19"/>
  <sheetViews>
    <sheetView showGridLines="0" zoomScale="90" zoomScaleNormal="90" zoomScalePageLayoutView="80" workbookViewId="0">
      <selection activeCell="E24" sqref="E24"/>
    </sheetView>
  </sheetViews>
  <sheetFormatPr defaultColWidth="8.7109375" defaultRowHeight="14.25"/>
  <cols>
    <col min="1" max="2" width="4.7109375" style="5" customWidth="1"/>
    <col min="3" max="3" width="31.42578125" style="5" customWidth="1"/>
    <col min="4" max="4" width="12.85546875" style="5" customWidth="1"/>
    <col min="5" max="5" width="13.7109375" style="5" customWidth="1"/>
    <col min="6" max="6" width="17.5703125" style="5" customWidth="1"/>
    <col min="7" max="7" width="18.5703125" style="5" customWidth="1"/>
    <col min="8" max="8" width="16.140625" style="5" customWidth="1"/>
    <col min="9" max="9" width="21.42578125" style="5" customWidth="1"/>
    <col min="10" max="10" width="28.140625" style="5" customWidth="1"/>
    <col min="11" max="11" width="8.7109375" style="5"/>
    <col min="12" max="12" width="15.140625" style="5" customWidth="1"/>
    <col min="13" max="16384" width="8.7109375" style="5"/>
  </cols>
  <sheetData>
    <row r="1" spans="2:12" ht="18.75">
      <c r="B1" s="3"/>
      <c r="C1" s="3" t="s">
        <v>1238</v>
      </c>
      <c r="D1" s="3"/>
      <c r="E1" s="3"/>
      <c r="F1" s="3"/>
      <c r="G1" s="3"/>
      <c r="H1" s="3"/>
      <c r="L1" s="86" t="s">
        <v>924</v>
      </c>
    </row>
    <row r="2" spans="2:12" ht="15">
      <c r="B2" s="19"/>
      <c r="C2" s="121" t="s">
        <v>1107</v>
      </c>
      <c r="D2" s="7"/>
      <c r="E2" s="7"/>
      <c r="H2" s="7"/>
      <c r="I2" s="7"/>
      <c r="J2" s="11"/>
    </row>
    <row r="3" spans="2:12" ht="8.1" customHeight="1">
      <c r="B3" s="19"/>
      <c r="C3" s="7"/>
      <c r="D3" s="7"/>
      <c r="E3" s="7"/>
      <c r="F3" s="1092"/>
      <c r="G3" s="1092"/>
      <c r="H3" s="7"/>
      <c r="I3" s="7"/>
      <c r="J3" s="11"/>
    </row>
    <row r="4" spans="2:12" s="73" customFormat="1" ht="20.100000000000001" customHeight="1">
      <c r="B4" s="514"/>
      <c r="C4" s="514"/>
      <c r="D4" s="94" t="s">
        <v>4</v>
      </c>
      <c r="E4" s="94" t="s">
        <v>5</v>
      </c>
      <c r="F4" s="94" t="s">
        <v>6</v>
      </c>
      <c r="G4" s="94" t="s">
        <v>41</v>
      </c>
      <c r="H4" s="94" t="s">
        <v>42</v>
      </c>
      <c r="I4" s="94" t="s">
        <v>1237</v>
      </c>
      <c r="J4" s="94" t="s">
        <v>98</v>
      </c>
    </row>
    <row r="5" spans="2:12" s="318" customFormat="1" ht="20.100000000000001" customHeight="1">
      <c r="B5" s="883"/>
      <c r="C5" s="883"/>
      <c r="D5" s="1079" t="s">
        <v>459</v>
      </c>
      <c r="E5" s="1080"/>
      <c r="F5" s="1080"/>
      <c r="G5" s="1080"/>
      <c r="H5" s="1080" t="s">
        <v>540</v>
      </c>
      <c r="I5" s="1080" t="s">
        <v>541</v>
      </c>
      <c r="J5" s="1094" t="s">
        <v>542</v>
      </c>
    </row>
    <row r="6" spans="2:12" s="318" customFormat="1" ht="20.100000000000001" customHeight="1">
      <c r="B6" s="883"/>
      <c r="C6" s="883"/>
      <c r="D6" s="952"/>
      <c r="E6" s="1080" t="s">
        <v>543</v>
      </c>
      <c r="F6" s="1080"/>
      <c r="G6" s="1096" t="s">
        <v>544</v>
      </c>
      <c r="H6" s="1080"/>
      <c r="I6" s="1080"/>
      <c r="J6" s="1094"/>
    </row>
    <row r="7" spans="2:12" s="318" customFormat="1" ht="20.100000000000001" customHeight="1">
      <c r="B7" s="883"/>
      <c r="C7" s="883"/>
      <c r="D7" s="952"/>
      <c r="E7" s="1098"/>
      <c r="F7" s="1080" t="s">
        <v>533</v>
      </c>
      <c r="G7" s="1096"/>
      <c r="H7" s="1098"/>
      <c r="I7" s="1080"/>
      <c r="J7" s="1094"/>
    </row>
    <row r="8" spans="2:12" s="318" customFormat="1" ht="20.100000000000001" customHeight="1" thickBot="1">
      <c r="B8" s="882"/>
      <c r="C8" s="882"/>
      <c r="D8" s="947"/>
      <c r="E8" s="1099"/>
      <c r="F8" s="1093"/>
      <c r="G8" s="1097"/>
      <c r="H8" s="1099"/>
      <c r="I8" s="1093"/>
      <c r="J8" s="1095"/>
    </row>
    <row r="9" spans="2:12" s="515" customFormat="1" ht="20.100000000000001" customHeight="1">
      <c r="B9" s="569" t="s">
        <v>247</v>
      </c>
      <c r="C9" s="570" t="s">
        <v>545</v>
      </c>
      <c r="D9" s="579">
        <v>80463996.774409965</v>
      </c>
      <c r="E9" s="579">
        <v>3101908.43389</v>
      </c>
      <c r="F9" s="580">
        <v>3101358.3931300002</v>
      </c>
      <c r="G9" s="579">
        <v>78820171.31926997</v>
      </c>
      <c r="H9" s="579">
        <v>-1982346.3247400003</v>
      </c>
      <c r="I9" s="956"/>
      <c r="J9" s="579">
        <v>-82020.798649999953</v>
      </c>
    </row>
    <row r="10" spans="2:12" s="515" customFormat="1" ht="20.100000000000001" customHeight="1">
      <c r="B10" s="571" t="s">
        <v>249</v>
      </c>
      <c r="C10" s="572" t="s">
        <v>1234</v>
      </c>
      <c r="D10" s="573">
        <v>46734196.387090005</v>
      </c>
      <c r="E10" s="573">
        <v>2032819.1160599999</v>
      </c>
      <c r="F10" s="573">
        <v>2032753.2369600001</v>
      </c>
      <c r="G10" s="573">
        <v>45877535.896839999</v>
      </c>
      <c r="H10" s="573">
        <v>-1281199.4802399999</v>
      </c>
      <c r="I10" s="957"/>
      <c r="J10" s="573">
        <v>-66755.782330000002</v>
      </c>
    </row>
    <row r="11" spans="2:12" s="515" customFormat="1" ht="20.100000000000001" customHeight="1">
      <c r="B11" s="571" t="s">
        <v>476</v>
      </c>
      <c r="C11" s="572" t="s">
        <v>1235</v>
      </c>
      <c r="D11" s="573">
        <v>21785034.694139998</v>
      </c>
      <c r="E11" s="573">
        <v>763047.15697999997</v>
      </c>
      <c r="F11" s="573">
        <v>762562.99531999999</v>
      </c>
      <c r="G11" s="573">
        <v>21423658.22126</v>
      </c>
      <c r="H11" s="573">
        <v>-483357.10795999999</v>
      </c>
      <c r="I11" s="957"/>
      <c r="J11" s="573">
        <v>-12425.245789999999</v>
      </c>
    </row>
    <row r="12" spans="2:12" s="515" customFormat="1" ht="20.100000000000001" customHeight="1">
      <c r="B12" s="571" t="s">
        <v>478</v>
      </c>
      <c r="C12" s="572" t="s">
        <v>1236</v>
      </c>
      <c r="D12" s="573">
        <v>11944765.693179971</v>
      </c>
      <c r="E12" s="573">
        <v>306042.16085000016</v>
      </c>
      <c r="F12" s="573">
        <v>306042.16085000016</v>
      </c>
      <c r="G12" s="573">
        <v>11518977.201169968</v>
      </c>
      <c r="H12" s="573">
        <v>-217789.73654000051</v>
      </c>
      <c r="I12" s="957"/>
      <c r="J12" s="573">
        <v>-2839.770529999957</v>
      </c>
    </row>
    <row r="13" spans="2:12" s="515" customFormat="1" ht="20.100000000000001" customHeight="1">
      <c r="B13" s="571" t="s">
        <v>486</v>
      </c>
      <c r="C13" s="574" t="s">
        <v>304</v>
      </c>
      <c r="D13" s="573">
        <v>15870186.924509997</v>
      </c>
      <c r="E13" s="573">
        <v>401967.53120999993</v>
      </c>
      <c r="F13" s="573">
        <v>401967.53120999993</v>
      </c>
      <c r="G13" s="953"/>
      <c r="H13" s="953"/>
      <c r="I13" s="573">
        <v>-102585.99726999999</v>
      </c>
      <c r="J13" s="958"/>
    </row>
    <row r="14" spans="2:12" s="515" customFormat="1" ht="20.100000000000001" customHeight="1">
      <c r="B14" s="575" t="s">
        <v>488</v>
      </c>
      <c r="C14" s="572" t="s">
        <v>1234</v>
      </c>
      <c r="D14" s="573">
        <v>11812356.20115</v>
      </c>
      <c r="E14" s="573">
        <v>390732.02408999996</v>
      </c>
      <c r="F14" s="573">
        <v>390732.02408999996</v>
      </c>
      <c r="G14" s="954"/>
      <c r="H14" s="954"/>
      <c r="I14" s="573">
        <v>-90621.364170000001</v>
      </c>
      <c r="J14" s="958"/>
    </row>
    <row r="15" spans="2:12" s="515" customFormat="1" ht="20.100000000000001" customHeight="1">
      <c r="B15" s="571" t="s">
        <v>490</v>
      </c>
      <c r="C15" s="572" t="s">
        <v>1235</v>
      </c>
      <c r="D15" s="573">
        <v>3032896.4437800003</v>
      </c>
      <c r="E15" s="573">
        <v>8586.9370399999989</v>
      </c>
      <c r="F15" s="573">
        <v>8586.9370399999989</v>
      </c>
      <c r="G15" s="954"/>
      <c r="H15" s="954"/>
      <c r="I15" s="573">
        <v>-9995.3965200000002</v>
      </c>
      <c r="J15" s="958"/>
    </row>
    <row r="16" spans="2:12" s="515" customFormat="1" ht="20.100000000000001" customHeight="1">
      <c r="B16" s="576" t="s">
        <v>491</v>
      </c>
      <c r="C16" s="577" t="s">
        <v>1236</v>
      </c>
      <c r="D16" s="578">
        <v>1024934.2795799959</v>
      </c>
      <c r="E16" s="578">
        <v>2648.5700799999645</v>
      </c>
      <c r="F16" s="578">
        <v>2648.5700799999645</v>
      </c>
      <c r="G16" s="955"/>
      <c r="H16" s="955"/>
      <c r="I16" s="578">
        <v>-1969.2365799999952</v>
      </c>
      <c r="J16" s="959"/>
    </row>
    <row r="17" spans="2:11" s="913" customFormat="1" ht="20.100000000000001" customHeight="1" thickBot="1">
      <c r="B17" s="393" t="s">
        <v>495</v>
      </c>
      <c r="C17" s="889" t="s">
        <v>40</v>
      </c>
      <c r="D17" s="616">
        <f t="shared" ref="D17:J17" si="0">+D13+D9</f>
        <v>96334183.698919967</v>
      </c>
      <c r="E17" s="616">
        <f t="shared" si="0"/>
        <v>3503875.9650999997</v>
      </c>
      <c r="F17" s="616">
        <f t="shared" si="0"/>
        <v>3503325.9243400004</v>
      </c>
      <c r="G17" s="616">
        <f t="shared" si="0"/>
        <v>78820171.31926997</v>
      </c>
      <c r="H17" s="616">
        <f t="shared" si="0"/>
        <v>-1982346.3247400003</v>
      </c>
      <c r="I17" s="616">
        <f t="shared" si="0"/>
        <v>-102585.99726999999</v>
      </c>
      <c r="J17" s="616">
        <f t="shared" si="0"/>
        <v>-82020.798649999953</v>
      </c>
      <c r="K17" s="912"/>
    </row>
    <row r="18" spans="2:11" s="6" customFormat="1" ht="12.75"/>
    <row r="19" spans="2:11" s="6" customFormat="1" ht="12.75"/>
  </sheetData>
  <mergeCells count="10">
    <mergeCell ref="F3:G3"/>
    <mergeCell ref="D5:G5"/>
    <mergeCell ref="H5:H6"/>
    <mergeCell ref="I5:I8"/>
    <mergeCell ref="J5:J8"/>
    <mergeCell ref="E6:F6"/>
    <mergeCell ref="G6:G8"/>
    <mergeCell ref="E7:E8"/>
    <mergeCell ref="F7:F8"/>
    <mergeCell ref="H7:H8"/>
  </mergeCells>
  <hyperlinks>
    <hyperlink ref="L1" location="Índice!A1" display="Voltar ao Índice" xr:uid="{D417FF83-CB04-4A93-B596-066F6EDED720}"/>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9:C9 B13:C13 B10:B12 B17:C19 B14:B16"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53F3-CEC6-4B04-A647-AD23E361EF85}">
  <sheetPr>
    <pageSetUpPr fitToPage="1"/>
  </sheetPr>
  <dimension ref="B1:K28"/>
  <sheetViews>
    <sheetView showGridLines="0" zoomScale="90" zoomScaleNormal="90" zoomScalePageLayoutView="80" workbookViewId="0">
      <selection activeCell="F11" sqref="F11"/>
    </sheetView>
  </sheetViews>
  <sheetFormatPr defaultColWidth="8.7109375" defaultRowHeight="14.25"/>
  <cols>
    <col min="1" max="2" width="4.7109375" style="5" customWidth="1"/>
    <col min="3" max="3" width="49" style="5" customWidth="1"/>
    <col min="4" max="9" width="22.140625" style="5" customWidth="1"/>
    <col min="10" max="10" width="8.7109375" style="5"/>
    <col min="11" max="11" width="12.85546875" style="5" customWidth="1"/>
    <col min="12" max="16384" width="8.7109375" style="5"/>
  </cols>
  <sheetData>
    <row r="1" spans="2:11" ht="18.75">
      <c r="B1" s="3" t="s">
        <v>546</v>
      </c>
      <c r="K1" s="86" t="s">
        <v>924</v>
      </c>
    </row>
    <row r="2" spans="2:11" ht="15">
      <c r="B2" s="121" t="s">
        <v>1107</v>
      </c>
      <c r="C2" s="7"/>
      <c r="D2" s="7"/>
      <c r="E2" s="1092"/>
      <c r="F2" s="1092"/>
      <c r="G2" s="7"/>
      <c r="H2" s="7"/>
      <c r="I2" s="7"/>
    </row>
    <row r="3" spans="2:11" ht="15">
      <c r="C3" s="109"/>
      <c r="D3" s="109"/>
      <c r="E3" s="581"/>
      <c r="F3" s="581"/>
      <c r="G3" s="109"/>
      <c r="H3" s="109"/>
      <c r="I3" s="109"/>
    </row>
    <row r="4" spans="2:11" s="111" customFormat="1" ht="12.75">
      <c r="B4" s="319"/>
      <c r="C4" s="319"/>
      <c r="D4" s="234" t="s">
        <v>4</v>
      </c>
      <c r="E4" s="234" t="s">
        <v>5</v>
      </c>
      <c r="F4" s="234" t="s">
        <v>6</v>
      </c>
      <c r="G4" s="234" t="s">
        <v>41</v>
      </c>
      <c r="H4" s="234" t="s">
        <v>42</v>
      </c>
      <c r="I4" s="234" t="s">
        <v>97</v>
      </c>
    </row>
    <row r="5" spans="2:11" s="318" customFormat="1" ht="16.5" customHeight="1">
      <c r="B5" s="883"/>
      <c r="C5" s="883"/>
      <c r="D5" s="1029" t="s">
        <v>547</v>
      </c>
      <c r="E5" s="1029"/>
      <c r="F5" s="1029"/>
      <c r="G5" s="1029"/>
      <c r="H5" s="1100" t="s">
        <v>540</v>
      </c>
      <c r="I5" s="1029" t="s">
        <v>542</v>
      </c>
    </row>
    <row r="6" spans="2:11" s="318" customFormat="1" ht="24.95" customHeight="1">
      <c r="B6" s="883"/>
      <c r="C6" s="883"/>
      <c r="D6" s="358"/>
      <c r="E6" s="1103" t="s">
        <v>543</v>
      </c>
      <c r="F6" s="1029"/>
      <c r="G6" s="1103" t="s">
        <v>548</v>
      </c>
      <c r="H6" s="1101"/>
      <c r="I6" s="1028"/>
    </row>
    <row r="7" spans="2:11" s="318" customFormat="1" ht="20.100000000000001" customHeight="1">
      <c r="B7" s="883"/>
      <c r="C7" s="883"/>
      <c r="D7" s="881"/>
      <c r="E7" s="1104"/>
      <c r="F7" s="1103" t="s">
        <v>533</v>
      </c>
      <c r="G7" s="1107"/>
      <c r="H7" s="1101"/>
      <c r="I7" s="1028"/>
    </row>
    <row r="8" spans="2:11" s="318" customFormat="1" ht="20.100000000000001" customHeight="1" thickBot="1">
      <c r="B8" s="582"/>
      <c r="C8" s="582"/>
      <c r="D8" s="582"/>
      <c r="E8" s="1105"/>
      <c r="F8" s="1106"/>
      <c r="G8" s="1106"/>
      <c r="H8" s="1102"/>
      <c r="I8" s="1030"/>
    </row>
    <row r="9" spans="2:11" s="201" customFormat="1" ht="20.100000000000001" customHeight="1">
      <c r="B9" s="561" t="s">
        <v>247</v>
      </c>
      <c r="C9" s="562" t="s">
        <v>549</v>
      </c>
      <c r="D9" s="323">
        <v>430006.02833999996</v>
      </c>
      <c r="E9" s="323">
        <v>11041.417380000001</v>
      </c>
      <c r="F9" s="323">
        <v>11041.417380000001</v>
      </c>
      <c r="G9" s="323">
        <v>429988.09473000001</v>
      </c>
      <c r="H9" s="323">
        <v>-9498.679619999999</v>
      </c>
      <c r="I9" s="323">
        <v>-0.24377000000000001</v>
      </c>
    </row>
    <row r="10" spans="2:11" s="201" customFormat="1" ht="20.100000000000001" customHeight="1">
      <c r="B10" s="384" t="s">
        <v>249</v>
      </c>
      <c r="C10" s="143" t="s">
        <v>550</v>
      </c>
      <c r="D10" s="325">
        <v>107382.25807</v>
      </c>
      <c r="E10" s="325">
        <v>3432.5380099999998</v>
      </c>
      <c r="F10" s="325">
        <v>3432.5380099999998</v>
      </c>
      <c r="G10" s="325">
        <v>107377.29943000001</v>
      </c>
      <c r="H10" s="325">
        <v>-2469.8126899999997</v>
      </c>
      <c r="I10" s="325">
        <v>0</v>
      </c>
    </row>
    <row r="11" spans="2:11" s="201" customFormat="1" ht="20.100000000000001" customHeight="1">
      <c r="B11" s="384" t="s">
        <v>476</v>
      </c>
      <c r="C11" s="143" t="s">
        <v>551</v>
      </c>
      <c r="D11" s="325">
        <v>4156610.80663</v>
      </c>
      <c r="E11" s="325">
        <v>220491.03307</v>
      </c>
      <c r="F11" s="325">
        <v>220461.74080999999</v>
      </c>
      <c r="G11" s="325">
        <v>4149486.9629899999</v>
      </c>
      <c r="H11" s="325">
        <v>-137108.24422999998</v>
      </c>
      <c r="I11" s="325">
        <v>-21.06936</v>
      </c>
    </row>
    <row r="12" spans="2:11" s="201" customFormat="1" ht="20.100000000000001" customHeight="1">
      <c r="B12" s="384" t="s">
        <v>478</v>
      </c>
      <c r="C12" s="143" t="s">
        <v>552</v>
      </c>
      <c r="D12" s="325">
        <v>282631.93894000002</v>
      </c>
      <c r="E12" s="325">
        <v>473.26963000000001</v>
      </c>
      <c r="F12" s="325">
        <v>473.26963000000001</v>
      </c>
      <c r="G12" s="325">
        <v>282624.00292</v>
      </c>
      <c r="H12" s="325">
        <v>-1479.00731</v>
      </c>
      <c r="I12" s="325">
        <v>-6.6938800000000001</v>
      </c>
    </row>
    <row r="13" spans="2:11" s="201" customFormat="1" ht="20.100000000000001" customHeight="1">
      <c r="B13" s="384" t="s">
        <v>480</v>
      </c>
      <c r="C13" s="143" t="s">
        <v>553</v>
      </c>
      <c r="D13" s="325">
        <v>226595.07327000002</v>
      </c>
      <c r="E13" s="429">
        <v>15195.263349999999</v>
      </c>
      <c r="F13" s="429">
        <v>15181.56511</v>
      </c>
      <c r="G13" s="325">
        <v>226589.26606999998</v>
      </c>
      <c r="H13" s="325">
        <v>-17269.71716</v>
      </c>
      <c r="I13" s="325">
        <v>-2.0185599999999999</v>
      </c>
    </row>
    <row r="14" spans="2:11" s="201" customFormat="1" ht="20.100000000000001" customHeight="1">
      <c r="B14" s="384" t="s">
        <v>482</v>
      </c>
      <c r="C14" s="143" t="s">
        <v>554</v>
      </c>
      <c r="D14" s="325">
        <v>1612227.17472</v>
      </c>
      <c r="E14" s="325">
        <v>87287.040340000007</v>
      </c>
      <c r="F14" s="325">
        <v>87277.726290000006</v>
      </c>
      <c r="G14" s="325">
        <v>1612027.12087</v>
      </c>
      <c r="H14" s="325">
        <v>-67889.141510000001</v>
      </c>
      <c r="I14" s="325">
        <v>-24.041220000000003</v>
      </c>
    </row>
    <row r="15" spans="2:11" s="201" customFormat="1" ht="20.100000000000001" customHeight="1">
      <c r="B15" s="384" t="s">
        <v>484</v>
      </c>
      <c r="C15" s="143" t="s">
        <v>555</v>
      </c>
      <c r="D15" s="325">
        <v>3840506.23177</v>
      </c>
      <c r="E15" s="325">
        <v>134687.85183</v>
      </c>
      <c r="F15" s="325">
        <v>134538.41781000001</v>
      </c>
      <c r="G15" s="325">
        <v>3839591.7636899999</v>
      </c>
      <c r="H15" s="325">
        <v>-117653.47940000001</v>
      </c>
      <c r="I15" s="325">
        <v>-105.98114</v>
      </c>
    </row>
    <row r="16" spans="2:11" s="201" customFormat="1" ht="20.100000000000001" customHeight="1">
      <c r="B16" s="384" t="s">
        <v>486</v>
      </c>
      <c r="C16" s="143" t="s">
        <v>556</v>
      </c>
      <c r="D16" s="325">
        <v>1188978.84934</v>
      </c>
      <c r="E16" s="325">
        <v>23262.016609999999</v>
      </c>
      <c r="F16" s="325">
        <v>23225.227269999999</v>
      </c>
      <c r="G16" s="325">
        <v>1188630.9901700001</v>
      </c>
      <c r="H16" s="325">
        <v>-19974.060170000001</v>
      </c>
      <c r="I16" s="325">
        <v>-29.240539999999999</v>
      </c>
    </row>
    <row r="17" spans="2:9" s="201" customFormat="1" ht="20.100000000000001" customHeight="1">
      <c r="B17" s="382" t="s">
        <v>488</v>
      </c>
      <c r="C17" s="143" t="s">
        <v>557</v>
      </c>
      <c r="D17" s="325">
        <v>1665030.63194</v>
      </c>
      <c r="E17" s="325">
        <v>246925.29272999999</v>
      </c>
      <c r="F17" s="325">
        <v>246925.29272999999</v>
      </c>
      <c r="G17" s="325">
        <v>1664941.83901</v>
      </c>
      <c r="H17" s="325">
        <v>-142729.46471</v>
      </c>
      <c r="I17" s="325">
        <v>-17.941279999999999</v>
      </c>
    </row>
    <row r="18" spans="2:9" s="201" customFormat="1" ht="20.100000000000001" customHeight="1">
      <c r="B18" s="384" t="s">
        <v>490</v>
      </c>
      <c r="C18" s="143" t="s">
        <v>558</v>
      </c>
      <c r="D18" s="560">
        <v>434342.61398999998</v>
      </c>
      <c r="E18" s="560">
        <v>13313.368329999999</v>
      </c>
      <c r="F18" s="560">
        <v>13313.368329999999</v>
      </c>
      <c r="G18" s="560">
        <v>434234.47587000002</v>
      </c>
      <c r="H18" s="560">
        <v>-13030.015740000001</v>
      </c>
      <c r="I18" s="560">
        <v>-3.74275</v>
      </c>
    </row>
    <row r="19" spans="2:9" s="201" customFormat="1" ht="20.100000000000001" customHeight="1">
      <c r="B19" s="384" t="s">
        <v>491</v>
      </c>
      <c r="C19" s="143" t="s">
        <v>559</v>
      </c>
      <c r="D19" s="560">
        <v>281146.06586999999</v>
      </c>
      <c r="E19" s="560">
        <v>15819.3449</v>
      </c>
      <c r="F19" s="560">
        <v>15817.265939999999</v>
      </c>
      <c r="G19" s="560">
        <v>281101.02213</v>
      </c>
      <c r="H19" s="560">
        <v>-15863.2654</v>
      </c>
      <c r="I19" s="560">
        <v>-2.47235</v>
      </c>
    </row>
    <row r="20" spans="2:9" s="201" customFormat="1" ht="20.100000000000001" customHeight="1">
      <c r="B20" s="384" t="s">
        <v>492</v>
      </c>
      <c r="C20" s="143" t="s">
        <v>560</v>
      </c>
      <c r="D20" s="560">
        <v>1746798.5395599999</v>
      </c>
      <c r="E20" s="560">
        <v>106331.57445</v>
      </c>
      <c r="F20" s="560">
        <v>106331.57445</v>
      </c>
      <c r="G20" s="560">
        <v>1746775.8047499999</v>
      </c>
      <c r="H20" s="560">
        <v>-79078.666450000004</v>
      </c>
      <c r="I20" s="560">
        <v>-1.482E-2</v>
      </c>
    </row>
    <row r="21" spans="2:9" s="201" customFormat="1" ht="20.100000000000001" customHeight="1">
      <c r="B21" s="384" t="s">
        <v>493</v>
      </c>
      <c r="C21" s="143" t="s">
        <v>561</v>
      </c>
      <c r="D21" s="560">
        <v>1318669.9592000002</v>
      </c>
      <c r="E21" s="560">
        <v>77584.109329999992</v>
      </c>
      <c r="F21" s="560">
        <v>77584.109329999992</v>
      </c>
      <c r="G21" s="560">
        <v>1318415.7034500001</v>
      </c>
      <c r="H21" s="560">
        <v>-74174.356280000007</v>
      </c>
      <c r="I21" s="560">
        <v>-26.418620000000001</v>
      </c>
    </row>
    <row r="22" spans="2:9" s="201" customFormat="1" ht="20.100000000000001" customHeight="1">
      <c r="B22" s="384" t="s">
        <v>494</v>
      </c>
      <c r="C22" s="143" t="s">
        <v>562</v>
      </c>
      <c r="D22" s="560">
        <v>615166.27711999998</v>
      </c>
      <c r="E22" s="560">
        <v>87219.045620000004</v>
      </c>
      <c r="F22" s="560">
        <v>87172.896609999996</v>
      </c>
      <c r="G22" s="560">
        <v>615018.47687000001</v>
      </c>
      <c r="H22" s="560">
        <v>-70980.239790000007</v>
      </c>
      <c r="I22" s="560">
        <v>-33.691870000000002</v>
      </c>
    </row>
    <row r="23" spans="2:9" s="201" customFormat="1" ht="20.100000000000001" customHeight="1">
      <c r="B23" s="382" t="s">
        <v>495</v>
      </c>
      <c r="C23" s="143" t="s">
        <v>563</v>
      </c>
      <c r="D23" s="560">
        <v>101086.94039</v>
      </c>
      <c r="E23" s="560">
        <v>0</v>
      </c>
      <c r="F23" s="560">
        <v>0</v>
      </c>
      <c r="G23" s="560">
        <v>101086.94039</v>
      </c>
      <c r="H23" s="560">
        <v>-146.23860999999999</v>
      </c>
      <c r="I23" s="560">
        <v>0</v>
      </c>
    </row>
    <row r="24" spans="2:9" s="201" customFormat="1" ht="20.100000000000001" customHeight="1">
      <c r="B24" s="384" t="s">
        <v>496</v>
      </c>
      <c r="C24" s="143" t="s">
        <v>564</v>
      </c>
      <c r="D24" s="560">
        <v>142048.62168000001</v>
      </c>
      <c r="E24" s="560">
        <v>20418.731640000002</v>
      </c>
      <c r="F24" s="560">
        <v>20413.038789999999</v>
      </c>
      <c r="G24" s="560">
        <v>141978.08147999999</v>
      </c>
      <c r="H24" s="560">
        <v>-7091.2276500000007</v>
      </c>
      <c r="I24" s="560">
        <v>-4.6259399999999999</v>
      </c>
    </row>
    <row r="25" spans="2:9" s="201" customFormat="1" ht="20.100000000000001" customHeight="1">
      <c r="B25" s="384" t="s">
        <v>497</v>
      </c>
      <c r="C25" s="143" t="s">
        <v>565</v>
      </c>
      <c r="D25" s="560">
        <v>357131.20698000002</v>
      </c>
      <c r="E25" s="560">
        <v>24341.1008</v>
      </c>
      <c r="F25" s="560">
        <v>24341.1008</v>
      </c>
      <c r="G25" s="560">
        <v>357102.12569000002</v>
      </c>
      <c r="H25" s="560">
        <v>-12400.5375</v>
      </c>
      <c r="I25" s="560">
        <v>-1.5744200000000002</v>
      </c>
    </row>
    <row r="26" spans="2:9" s="201" customFormat="1" ht="20.100000000000001" customHeight="1">
      <c r="B26" s="384" t="s">
        <v>498</v>
      </c>
      <c r="C26" s="143" t="s">
        <v>566</v>
      </c>
      <c r="D26" s="560">
        <v>368818.98273000005</v>
      </c>
      <c r="E26" s="560">
        <v>219767.76301</v>
      </c>
      <c r="F26" s="560">
        <v>219767.76301</v>
      </c>
      <c r="G26" s="560">
        <v>368791.14429999999</v>
      </c>
      <c r="H26" s="560">
        <v>-117670.81657</v>
      </c>
      <c r="I26" s="560">
        <v>0</v>
      </c>
    </row>
    <row r="27" spans="2:9" s="201" customFormat="1" ht="20.100000000000001" customHeight="1">
      <c r="B27" s="389" t="s">
        <v>499</v>
      </c>
      <c r="C27" s="309" t="s">
        <v>567</v>
      </c>
      <c r="D27" s="583">
        <v>1720366.08873</v>
      </c>
      <c r="E27" s="583">
        <v>355953.80739999999</v>
      </c>
      <c r="F27" s="583">
        <v>355762.09447000001</v>
      </c>
      <c r="G27" s="583">
        <v>1720249.7586300001</v>
      </c>
      <c r="H27" s="583">
        <v>-341487.32139999996</v>
      </c>
      <c r="I27" s="583">
        <v>-0.86020000000000008</v>
      </c>
    </row>
    <row r="28" spans="2:9" s="201" customFormat="1" ht="20.100000000000001" customHeight="1" thickBot="1">
      <c r="B28" s="584" t="s">
        <v>500</v>
      </c>
      <c r="C28" s="312" t="s">
        <v>40</v>
      </c>
      <c r="D28" s="619">
        <v>20595544.289269999</v>
      </c>
      <c r="E28" s="620">
        <v>1663544.5684299998</v>
      </c>
      <c r="F28" s="620">
        <v>1663060.4067699993</v>
      </c>
      <c r="G28" s="620">
        <v>20586010.873439994</v>
      </c>
      <c r="H28" s="620">
        <v>-1247994.2921899999</v>
      </c>
      <c r="I28" s="620">
        <v>-280.63072000000005</v>
      </c>
    </row>
  </sheetData>
  <mergeCells count="8">
    <mergeCell ref="E2:F2"/>
    <mergeCell ref="D5:G5"/>
    <mergeCell ref="H5:H8"/>
    <mergeCell ref="I5:I8"/>
    <mergeCell ref="E6:F6"/>
    <mergeCell ref="E7:E8"/>
    <mergeCell ref="F7:F8"/>
    <mergeCell ref="G6:G8"/>
  </mergeCells>
  <hyperlinks>
    <hyperlink ref="K1" location="Índice!A1" display="Voltar ao Índice" xr:uid="{3604E1D6-2E34-45FA-B0B3-876F927F8FCF}"/>
  </hyperlinks>
  <pageMargins left="0.70866141732283472" right="0.70866141732283472" top="0.74803149606299213" bottom="0.74803149606299213" header="0.31496062992125984" footer="0.31496062992125984"/>
  <pageSetup paperSize="9" scale="87" fitToWidth="0" orientation="landscape" r:id="rId1"/>
  <headerFooter>
    <oddHeader>&amp;CPT
Anexo XV</oddHeader>
    <oddFooter>&amp;C&amp;P</oddFooter>
  </headerFooter>
  <ignoredErrors>
    <ignoredError sqref="B29:I36 B9:C28"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FE8A-BC58-4EEF-A2D8-28E0A245C26A}">
  <dimension ref="B1:Q23"/>
  <sheetViews>
    <sheetView showGridLines="0" zoomScale="90" zoomScaleNormal="90" zoomScalePageLayoutView="70" workbookViewId="0">
      <selection activeCell="J27" sqref="J27"/>
    </sheetView>
  </sheetViews>
  <sheetFormatPr defaultColWidth="8.7109375" defaultRowHeight="14.25"/>
  <cols>
    <col min="1" max="1" width="4.7109375" style="5" customWidth="1"/>
    <col min="2" max="2" width="4.42578125" style="5" customWidth="1"/>
    <col min="3" max="3" width="49.5703125" style="5" customWidth="1"/>
    <col min="4" max="7" width="14.7109375" style="5" customWidth="1"/>
    <col min="8" max="8" width="19.42578125" style="5" customWidth="1"/>
    <col min="9" max="15" width="14.7109375" style="5" customWidth="1"/>
    <col min="16" max="16" width="8.7109375" style="5"/>
    <col min="17" max="17" width="19.140625" style="5" customWidth="1"/>
    <col min="18" max="16384" width="8.7109375" style="5"/>
  </cols>
  <sheetData>
    <row r="1" spans="2:17" ht="18.75">
      <c r="B1" s="3" t="s">
        <v>453</v>
      </c>
      <c r="Q1" s="86" t="s">
        <v>924</v>
      </c>
    </row>
    <row r="2" spans="2:17" ht="15">
      <c r="B2" s="121" t="s">
        <v>1107</v>
      </c>
      <c r="C2" s="7"/>
      <c r="D2" s="7"/>
      <c r="E2" s="7"/>
      <c r="F2" s="7"/>
      <c r="G2" s="7"/>
      <c r="H2" s="7"/>
      <c r="I2" s="7"/>
      <c r="J2" s="7"/>
      <c r="K2" s="7"/>
      <c r="L2" s="7"/>
      <c r="M2" s="7"/>
      <c r="N2" s="7"/>
      <c r="O2" s="7"/>
    </row>
    <row r="3" spans="2:17" s="73" customFormat="1" ht="20.100000000000001" customHeight="1">
      <c r="B3" s="509"/>
      <c r="D3" s="585" t="s">
        <v>4</v>
      </c>
      <c r="E3" s="585" t="s">
        <v>5</v>
      </c>
      <c r="F3" s="585" t="s">
        <v>6</v>
      </c>
      <c r="G3" s="585" t="s">
        <v>41</v>
      </c>
      <c r="H3" s="585" t="s">
        <v>42</v>
      </c>
      <c r="I3" s="585" t="s">
        <v>97</v>
      </c>
      <c r="J3" s="585" t="s">
        <v>98</v>
      </c>
      <c r="K3" s="585" t="s">
        <v>99</v>
      </c>
      <c r="L3" s="585" t="s">
        <v>227</v>
      </c>
      <c r="M3" s="585" t="s">
        <v>228</v>
      </c>
      <c r="N3" s="585" t="s">
        <v>229</v>
      </c>
      <c r="O3" s="585" t="s">
        <v>230</v>
      </c>
    </row>
    <row r="4" spans="2:17" s="318" customFormat="1" ht="24.95" customHeight="1">
      <c r="B4" s="883"/>
      <c r="C4" s="883"/>
      <c r="D4" s="914" t="s">
        <v>474</v>
      </c>
      <c r="E4" s="915"/>
      <c r="F4" s="915"/>
      <c r="G4" s="915"/>
      <c r="H4" s="915"/>
      <c r="I4" s="915"/>
      <c r="J4" s="915"/>
      <c r="K4" s="915"/>
      <c r="L4" s="915"/>
      <c r="M4" s="915"/>
      <c r="N4" s="915"/>
      <c r="O4" s="915"/>
    </row>
    <row r="5" spans="2:17" s="318" customFormat="1" ht="24.95" customHeight="1">
      <c r="B5" s="883"/>
      <c r="C5" s="883"/>
      <c r="D5" s="886"/>
      <c r="E5" s="963" t="s">
        <v>568</v>
      </c>
      <c r="F5" s="914"/>
      <c r="G5" s="963" t="s">
        <v>569</v>
      </c>
      <c r="H5" s="915"/>
      <c r="I5" s="915"/>
      <c r="J5" s="915"/>
      <c r="K5" s="915"/>
      <c r="L5" s="915"/>
      <c r="M5" s="915"/>
      <c r="N5" s="915"/>
      <c r="O5" s="915"/>
    </row>
    <row r="6" spans="2:17" s="318" customFormat="1" ht="24.95" customHeight="1">
      <c r="B6" s="883"/>
      <c r="C6" s="883"/>
      <c r="D6" s="886"/>
      <c r="E6" s="964"/>
      <c r="F6" s="966"/>
      <c r="G6" s="900"/>
      <c r="H6" s="1100" t="s">
        <v>539</v>
      </c>
      <c r="I6" s="1108" t="s">
        <v>570</v>
      </c>
      <c r="J6" s="1109"/>
      <c r="K6" s="1109"/>
      <c r="L6" s="1109"/>
      <c r="M6" s="1109"/>
      <c r="N6" s="1109"/>
      <c r="O6" s="1109"/>
    </row>
    <row r="7" spans="2:17" s="318" customFormat="1" ht="45" customHeight="1" thickBot="1">
      <c r="B7" s="884"/>
      <c r="C7" s="884"/>
      <c r="D7" s="887"/>
      <c r="E7" s="965"/>
      <c r="F7" s="967" t="s">
        <v>571</v>
      </c>
      <c r="G7" s="901"/>
      <c r="H7" s="1102"/>
      <c r="I7" s="901"/>
      <c r="J7" s="948" t="s">
        <v>572</v>
      </c>
      <c r="K7" s="948" t="s">
        <v>573</v>
      </c>
      <c r="L7" s="948" t="s">
        <v>1239</v>
      </c>
      <c r="M7" s="948" t="s">
        <v>574</v>
      </c>
      <c r="N7" s="948" t="s">
        <v>575</v>
      </c>
      <c r="O7" s="948" t="s">
        <v>576</v>
      </c>
    </row>
    <row r="8" spans="2:17" s="515" customFormat="1" ht="20.100000000000001" customHeight="1">
      <c r="B8" s="590" t="s">
        <v>247</v>
      </c>
      <c r="C8" s="591" t="s">
        <v>547</v>
      </c>
      <c r="D8" s="916">
        <v>57028845.296920002</v>
      </c>
      <c r="E8" s="916">
        <v>54025367.0858</v>
      </c>
      <c r="F8" s="916">
        <v>108822.16897</v>
      </c>
      <c r="G8" s="916">
        <v>3003478.2111200001</v>
      </c>
      <c r="H8" s="916">
        <v>1557185.5105000001</v>
      </c>
      <c r="I8" s="916">
        <v>1446292.70062</v>
      </c>
      <c r="J8" s="916">
        <v>127863.78072</v>
      </c>
      <c r="K8" s="916">
        <v>143857.14463</v>
      </c>
      <c r="L8" s="916">
        <v>308073.45329999999</v>
      </c>
      <c r="M8" s="916">
        <v>589823.12222000002</v>
      </c>
      <c r="N8" s="916">
        <v>186029.12538999997</v>
      </c>
      <c r="O8" s="916">
        <v>90646.074359999999</v>
      </c>
    </row>
    <row r="9" spans="2:17" s="515" customFormat="1" ht="20.100000000000001" customHeight="1">
      <c r="B9" s="586" t="s">
        <v>249</v>
      </c>
      <c r="C9" s="592" t="s">
        <v>577</v>
      </c>
      <c r="D9" s="917">
        <v>43236767.953039996</v>
      </c>
      <c r="E9" s="917">
        <v>41089885.271109998</v>
      </c>
      <c r="F9" s="917">
        <v>65933.456789999997</v>
      </c>
      <c r="G9" s="917">
        <v>2146882.68193</v>
      </c>
      <c r="H9" s="917">
        <v>1201573.8160899999</v>
      </c>
      <c r="I9" s="917">
        <v>945308.8658400001</v>
      </c>
      <c r="J9" s="917">
        <v>57760.868499999997</v>
      </c>
      <c r="K9" s="917">
        <v>60374.319589999992</v>
      </c>
      <c r="L9" s="917">
        <v>155068.5839</v>
      </c>
      <c r="M9" s="917">
        <v>447961.31492000003</v>
      </c>
      <c r="N9" s="917">
        <v>154779.71854</v>
      </c>
      <c r="O9" s="917">
        <v>69364.060389999999</v>
      </c>
    </row>
    <row r="10" spans="2:17" s="515" customFormat="1" ht="20.100000000000001" customHeight="1">
      <c r="B10" s="586" t="s">
        <v>476</v>
      </c>
      <c r="C10" s="592" t="s">
        <v>578</v>
      </c>
      <c r="D10" s="917">
        <v>31662946.440549999</v>
      </c>
      <c r="E10" s="917">
        <v>30235209.316640001</v>
      </c>
      <c r="F10" s="917">
        <v>59119.836960000001</v>
      </c>
      <c r="G10" s="917">
        <v>1427737.1239099998</v>
      </c>
      <c r="H10" s="917">
        <v>968995.25780999998</v>
      </c>
      <c r="I10" s="917">
        <v>458741.86609999993</v>
      </c>
      <c r="J10" s="917">
        <v>33474.186079999999</v>
      </c>
      <c r="K10" s="917">
        <v>44142.514779999998</v>
      </c>
      <c r="L10" s="917">
        <v>136818.38731999998</v>
      </c>
      <c r="M10" s="917">
        <v>133811.91381</v>
      </c>
      <c r="N10" s="917">
        <v>50305.309799999995</v>
      </c>
      <c r="O10" s="917">
        <v>60189.55431</v>
      </c>
    </row>
    <row r="11" spans="2:17" s="515" customFormat="1" ht="24.95" customHeight="1">
      <c r="B11" s="586" t="s">
        <v>478</v>
      </c>
      <c r="C11" s="592" t="s">
        <v>579</v>
      </c>
      <c r="D11" s="917">
        <v>8570509.6371999998</v>
      </c>
      <c r="E11" s="917">
        <v>8300490.3295400003</v>
      </c>
      <c r="F11" s="961"/>
      <c r="G11" s="917">
        <v>270019.30765999999</v>
      </c>
      <c r="H11" s="917">
        <v>210730.07371999999</v>
      </c>
      <c r="I11" s="917">
        <v>59289.233939999998</v>
      </c>
      <c r="J11" s="961"/>
      <c r="K11" s="961"/>
      <c r="L11" s="961"/>
      <c r="M11" s="961"/>
      <c r="N11" s="961"/>
      <c r="O11" s="961"/>
    </row>
    <row r="12" spans="2:17" s="515" customFormat="1" ht="24.95" customHeight="1">
      <c r="B12" s="586" t="s">
        <v>480</v>
      </c>
      <c r="C12" s="592" t="s">
        <v>580</v>
      </c>
      <c r="D12" s="917">
        <v>4392251.9486999996</v>
      </c>
      <c r="E12" s="917">
        <v>4157824.5437699999</v>
      </c>
      <c r="F12" s="961"/>
      <c r="G12" s="917">
        <v>234427.40492999999</v>
      </c>
      <c r="H12" s="917">
        <v>184751.94944</v>
      </c>
      <c r="I12" s="917">
        <v>49675.45549</v>
      </c>
      <c r="J12" s="961"/>
      <c r="K12" s="961"/>
      <c r="L12" s="961"/>
      <c r="M12" s="961"/>
      <c r="N12" s="961"/>
      <c r="O12" s="961"/>
    </row>
    <row r="13" spans="2:17" s="515" customFormat="1" ht="24.95" customHeight="1">
      <c r="B13" s="586" t="s">
        <v>482</v>
      </c>
      <c r="C13" s="592" t="s">
        <v>581</v>
      </c>
      <c r="D13" s="917">
        <v>2803549.6026699999</v>
      </c>
      <c r="E13" s="917">
        <v>2484506.5508400002</v>
      </c>
      <c r="F13" s="961"/>
      <c r="G13" s="917">
        <v>319043.05183000001</v>
      </c>
      <c r="H13" s="917">
        <v>157182.64035</v>
      </c>
      <c r="I13" s="917">
        <v>161860.41147999998</v>
      </c>
      <c r="J13" s="961"/>
      <c r="K13" s="961"/>
      <c r="L13" s="961"/>
      <c r="M13" s="961"/>
      <c r="N13" s="961"/>
      <c r="O13" s="961"/>
    </row>
    <row r="14" spans="2:17" s="515" customFormat="1" ht="20.100000000000001" customHeight="1">
      <c r="B14" s="586" t="s">
        <v>484</v>
      </c>
      <c r="C14" s="587" t="s">
        <v>582</v>
      </c>
      <c r="D14" s="917">
        <v>-1312971.8226699999</v>
      </c>
      <c r="E14" s="917">
        <v>-244147.64862999998</v>
      </c>
      <c r="F14" s="917">
        <v>-6512.737799999999</v>
      </c>
      <c r="G14" s="917">
        <v>-1068824.17404</v>
      </c>
      <c r="H14" s="917">
        <v>-500415.26248999999</v>
      </c>
      <c r="I14" s="917">
        <v>-568408.91155000008</v>
      </c>
      <c r="J14" s="917">
        <v>-28460.957280000002</v>
      </c>
      <c r="K14" s="917">
        <v>-20495.763999999999</v>
      </c>
      <c r="L14" s="917">
        <v>-56575.412779999999</v>
      </c>
      <c r="M14" s="917">
        <v>-291791.21533000004</v>
      </c>
      <c r="N14" s="917">
        <v>-126261.27784000002</v>
      </c>
      <c r="O14" s="917">
        <v>-44824.284319999999</v>
      </c>
    </row>
    <row r="15" spans="2:17" s="515" customFormat="1" ht="20.100000000000001" customHeight="1">
      <c r="B15" s="586" t="s">
        <v>486</v>
      </c>
      <c r="C15" s="587" t="s">
        <v>583</v>
      </c>
      <c r="D15" s="962"/>
      <c r="E15" s="962"/>
      <c r="F15" s="962"/>
      <c r="G15" s="962"/>
      <c r="H15" s="962"/>
      <c r="I15" s="962"/>
      <c r="J15" s="962"/>
      <c r="K15" s="962"/>
      <c r="L15" s="962"/>
      <c r="M15" s="962"/>
      <c r="N15" s="962"/>
      <c r="O15" s="962"/>
    </row>
    <row r="16" spans="2:17" s="515" customFormat="1" ht="20.100000000000001" customHeight="1">
      <c r="B16" s="586" t="s">
        <v>488</v>
      </c>
      <c r="C16" s="592" t="s">
        <v>584</v>
      </c>
      <c r="D16" s="918">
        <v>33513406.219009999</v>
      </c>
      <c r="E16" s="918">
        <v>32553541.996709999</v>
      </c>
      <c r="F16" s="918">
        <v>54087.319299999996</v>
      </c>
      <c r="G16" s="918">
        <v>959864.22230000002</v>
      </c>
      <c r="H16" s="918">
        <v>620477.30252000003</v>
      </c>
      <c r="I16" s="918">
        <v>339386.91978</v>
      </c>
      <c r="J16" s="919">
        <v>21722.113269999998</v>
      </c>
      <c r="K16" s="919">
        <v>33644.459419999999</v>
      </c>
      <c r="L16" s="919">
        <v>90225.44025</v>
      </c>
      <c r="M16" s="919">
        <v>151295.46778000001</v>
      </c>
      <c r="N16" s="919">
        <v>19304.087660000001</v>
      </c>
      <c r="O16" s="919">
        <v>23195.3514</v>
      </c>
    </row>
    <row r="17" spans="2:16" s="515" customFormat="1" ht="20.100000000000001" customHeight="1">
      <c r="B17" s="586" t="s">
        <v>490</v>
      </c>
      <c r="C17" s="592" t="s">
        <v>585</v>
      </c>
      <c r="D17" s="918">
        <v>30269508.119739998</v>
      </c>
      <c r="E17" s="918">
        <v>29447712.504979998</v>
      </c>
      <c r="F17" s="918">
        <v>53227.709640000001</v>
      </c>
      <c r="G17" s="918">
        <v>821795.61476000003</v>
      </c>
      <c r="H17" s="918">
        <v>574035.14936000004</v>
      </c>
      <c r="I17" s="918">
        <v>247760.46539999999</v>
      </c>
      <c r="J17" s="919">
        <v>21297.321620000002</v>
      </c>
      <c r="K17" s="919">
        <v>33168.67643</v>
      </c>
      <c r="L17" s="919">
        <v>83098.180609999996</v>
      </c>
      <c r="M17" s="919">
        <v>68343.27377</v>
      </c>
      <c r="N17" s="919">
        <v>19186.41921</v>
      </c>
      <c r="O17" s="919">
        <v>22666.593760000003</v>
      </c>
    </row>
    <row r="18" spans="2:16" s="515" customFormat="1" ht="20.100000000000001" customHeight="1">
      <c r="B18" s="586" t="s">
        <v>491</v>
      </c>
      <c r="C18" s="592" t="s">
        <v>586</v>
      </c>
      <c r="D18" s="918">
        <v>56885317.153609999</v>
      </c>
      <c r="E18" s="918">
        <v>54420286.42904</v>
      </c>
      <c r="F18" s="918">
        <v>48305.006950000003</v>
      </c>
      <c r="G18" s="918">
        <v>2465030.7245700001</v>
      </c>
      <c r="H18" s="918">
        <v>1485067.9158800002</v>
      </c>
      <c r="I18" s="918">
        <v>979962.80868999986</v>
      </c>
      <c r="J18" s="919">
        <v>39707.627360000013</v>
      </c>
      <c r="K18" s="919">
        <v>70549.147569999943</v>
      </c>
      <c r="L18" s="919">
        <v>307061.25698000001</v>
      </c>
      <c r="M18" s="919">
        <v>346783.42933999992</v>
      </c>
      <c r="N18" s="919">
        <v>135040.67369999996</v>
      </c>
      <c r="O18" s="919">
        <v>80820.673740000013</v>
      </c>
    </row>
    <row r="19" spans="2:16" s="515" customFormat="1" ht="20.100000000000001" customHeight="1">
      <c r="B19" s="586" t="s">
        <v>492</v>
      </c>
      <c r="C19" s="592" t="s">
        <v>585</v>
      </c>
      <c r="D19" s="918">
        <v>36581345.145200007</v>
      </c>
      <c r="E19" s="918">
        <v>34723017.196440004</v>
      </c>
      <c r="F19" s="918">
        <v>43200.145370000006</v>
      </c>
      <c r="G19" s="918">
        <v>1858327.9487600003</v>
      </c>
      <c r="H19" s="918">
        <v>1243208.0375900001</v>
      </c>
      <c r="I19" s="918">
        <v>615119.91117000021</v>
      </c>
      <c r="J19" s="919">
        <v>37002.325820000005</v>
      </c>
      <c r="K19" s="919">
        <v>58496.32501000003</v>
      </c>
      <c r="L19" s="919">
        <v>242011.85108999998</v>
      </c>
      <c r="M19" s="919">
        <v>78247.900710000118</v>
      </c>
      <c r="N19" s="919">
        <v>124130.76060999995</v>
      </c>
      <c r="O19" s="919">
        <v>75230.747930000012</v>
      </c>
    </row>
    <row r="20" spans="2:16" s="515" customFormat="1" ht="20.100000000000001" customHeight="1">
      <c r="B20" s="586" t="s">
        <v>493</v>
      </c>
      <c r="C20" s="587" t="s">
        <v>587</v>
      </c>
      <c r="D20" s="918">
        <v>7319006.7748999996</v>
      </c>
      <c r="E20" s="918">
        <v>7210799.3641499998</v>
      </c>
      <c r="F20" s="918">
        <v>4930.01937</v>
      </c>
      <c r="G20" s="918">
        <v>108207.41075000001</v>
      </c>
      <c r="H20" s="918">
        <v>76032.984590000007</v>
      </c>
      <c r="I20" s="918">
        <v>32174.426160000003</v>
      </c>
      <c r="J20" s="919">
        <v>7153.6498499999998</v>
      </c>
      <c r="K20" s="919">
        <v>5381.3802300000007</v>
      </c>
      <c r="L20" s="919">
        <v>7497.3840899999996</v>
      </c>
      <c r="M20" s="919">
        <v>2376.4605000000001</v>
      </c>
      <c r="N20" s="919">
        <v>8525.1513599999998</v>
      </c>
      <c r="O20" s="919">
        <v>1240.40013</v>
      </c>
    </row>
    <row r="21" spans="2:16" s="515" customFormat="1" ht="20.100000000000001" customHeight="1" thickBot="1">
      <c r="B21" s="588" t="s">
        <v>494</v>
      </c>
      <c r="C21" s="589" t="s">
        <v>461</v>
      </c>
      <c r="D21" s="920">
        <v>0</v>
      </c>
      <c r="E21" s="920">
        <v>0</v>
      </c>
      <c r="F21" s="920">
        <v>0</v>
      </c>
      <c r="G21" s="920">
        <v>0</v>
      </c>
      <c r="H21" s="920">
        <v>0</v>
      </c>
      <c r="I21" s="920">
        <v>0</v>
      </c>
      <c r="J21" s="921">
        <v>0</v>
      </c>
      <c r="K21" s="921">
        <v>0</v>
      </c>
      <c r="L21" s="921">
        <v>0</v>
      </c>
      <c r="M21" s="921">
        <v>0</v>
      </c>
      <c r="N21" s="921">
        <v>0</v>
      </c>
      <c r="O21" s="921">
        <v>0</v>
      </c>
    </row>
    <row r="22" spans="2:16" s="6" customFormat="1" ht="12.75">
      <c r="P22" s="92"/>
    </row>
    <row r="23" spans="2:16" s="6" customFormat="1" ht="12.75">
      <c r="P23" s="92"/>
    </row>
  </sheetData>
  <mergeCells count="2">
    <mergeCell ref="H6:H7"/>
    <mergeCell ref="I6:O6"/>
  </mergeCells>
  <hyperlinks>
    <hyperlink ref="Q1" location="Índice!A1" display="Voltar ao Índice" xr:uid="{54BE3424-731C-4952-909E-475741CD80FA}"/>
  </hyperlinks>
  <pageMargins left="0.70866141732283472" right="0.70866141732283472" top="0.74803149606299213" bottom="0.74803149606299213" header="0.31496062992125984" footer="0.31496062992125984"/>
  <pageSetup paperSize="9" scale="75" orientation="landscape" r:id="rId1"/>
  <headerFooter>
    <oddHeader>&amp;CPT
Anexo XV</oddHeader>
    <oddFooter>&amp;C&amp;P</oddFooter>
  </headerFooter>
  <ignoredErrors>
    <ignoredError sqref="B22:J26 B8:C21"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70F82-A7EA-45FC-ADF0-CD25FA86B315}">
  <dimension ref="B1:H15"/>
  <sheetViews>
    <sheetView showGridLines="0" zoomScale="90" zoomScaleNormal="90" zoomScalePageLayoutView="80" workbookViewId="0">
      <selection activeCell="C20" sqref="C20"/>
    </sheetView>
  </sheetViews>
  <sheetFormatPr defaultColWidth="8.7109375" defaultRowHeight="14.25"/>
  <cols>
    <col min="1" max="2" width="4.7109375" style="5" customWidth="1"/>
    <col min="3" max="3" width="26.42578125" style="5" customWidth="1"/>
    <col min="4" max="4" width="15" style="5" customWidth="1"/>
    <col min="5" max="6" width="29.28515625" style="5" customWidth="1"/>
    <col min="7" max="7" width="8.7109375" style="5"/>
    <col min="8" max="8" width="11.7109375" style="5" customWidth="1"/>
    <col min="9" max="16384" width="8.7109375" style="5"/>
  </cols>
  <sheetData>
    <row r="1" spans="2:8" ht="18.75">
      <c r="B1" s="3" t="s">
        <v>454</v>
      </c>
      <c r="H1" s="66"/>
    </row>
    <row r="2" spans="2:8" ht="24">
      <c r="B2" s="1111" t="s">
        <v>1107</v>
      </c>
      <c r="C2" s="1111"/>
      <c r="D2" s="13"/>
      <c r="E2" s="509"/>
      <c r="F2" s="509"/>
      <c r="H2" s="86" t="s">
        <v>924</v>
      </c>
    </row>
    <row r="3" spans="2:8" s="111" customFormat="1" ht="20.100000000000001" customHeight="1">
      <c r="B3" s="1110"/>
      <c r="C3" s="1110"/>
      <c r="E3" s="543" t="s">
        <v>4</v>
      </c>
      <c r="F3" s="543" t="s">
        <v>5</v>
      </c>
    </row>
    <row r="4" spans="2:8" s="111" customFormat="1" ht="20.100000000000001" customHeight="1">
      <c r="B4" s="1110"/>
      <c r="C4" s="1110"/>
      <c r="E4" s="1029" t="s">
        <v>588</v>
      </c>
      <c r="F4" s="1029"/>
    </row>
    <row r="5" spans="2:8" s="111" customFormat="1" ht="20.100000000000001" customHeight="1">
      <c r="B5" s="1110"/>
      <c r="C5" s="1110"/>
      <c r="D5" s="319"/>
      <c r="E5" s="1028"/>
      <c r="F5" s="1028"/>
    </row>
    <row r="6" spans="2:8" s="111" customFormat="1" ht="20.100000000000001" customHeight="1" thickBot="1">
      <c r="B6" s="1110"/>
      <c r="C6" s="1110"/>
      <c r="D6" s="319"/>
      <c r="E6" s="360" t="s">
        <v>589</v>
      </c>
      <c r="F6" s="360" t="s">
        <v>590</v>
      </c>
    </row>
    <row r="7" spans="2:8" s="111" customFormat="1" ht="20.100000000000001" customHeight="1">
      <c r="B7" s="380" t="s">
        <v>247</v>
      </c>
      <c r="C7" s="1114" t="s">
        <v>591</v>
      </c>
      <c r="D7" s="1114"/>
      <c r="E7" s="450">
        <v>0</v>
      </c>
      <c r="F7" s="450">
        <v>0</v>
      </c>
    </row>
    <row r="8" spans="2:8" s="111" customFormat="1" ht="20.100000000000001" customHeight="1">
      <c r="B8" s="382" t="s">
        <v>249</v>
      </c>
      <c r="C8" s="1115" t="s">
        <v>592</v>
      </c>
      <c r="D8" s="1115"/>
      <c r="E8" s="451">
        <v>1056531.4302999999</v>
      </c>
      <c r="F8" s="451">
        <v>-186796.2524</v>
      </c>
    </row>
    <row r="9" spans="2:8" s="111" customFormat="1" ht="20.100000000000001" customHeight="1">
      <c r="B9" s="382" t="s">
        <v>476</v>
      </c>
      <c r="C9" s="1116" t="s">
        <v>593</v>
      </c>
      <c r="D9" s="1116"/>
      <c r="E9" s="451">
        <v>155325.53577000002</v>
      </c>
      <c r="F9" s="451">
        <v>-10071.53141</v>
      </c>
    </row>
    <row r="10" spans="2:8" s="111" customFormat="1" ht="20.100000000000001" customHeight="1">
      <c r="B10" s="382" t="s">
        <v>478</v>
      </c>
      <c r="C10" s="1116" t="s">
        <v>594</v>
      </c>
      <c r="D10" s="1116"/>
      <c r="E10" s="451">
        <v>594097.78290999995</v>
      </c>
      <c r="F10" s="451">
        <v>-136661.59719999999</v>
      </c>
    </row>
    <row r="11" spans="2:8" s="111" customFormat="1" ht="20.100000000000001" customHeight="1">
      <c r="B11" s="382" t="s">
        <v>480</v>
      </c>
      <c r="C11" s="1116" t="s">
        <v>595</v>
      </c>
      <c r="D11" s="1116"/>
      <c r="E11" s="451">
        <v>7796.2932099999998</v>
      </c>
      <c r="F11" s="451">
        <v>-3567.9295699999998</v>
      </c>
    </row>
    <row r="12" spans="2:8" s="111" customFormat="1" ht="20.100000000000001" customHeight="1">
      <c r="B12" s="382" t="s">
        <v>482</v>
      </c>
      <c r="C12" s="1116" t="s">
        <v>596</v>
      </c>
      <c r="D12" s="1116"/>
      <c r="E12" s="451">
        <v>297320.32182999997</v>
      </c>
      <c r="F12" s="451">
        <v>-36034.835979999996</v>
      </c>
    </row>
    <row r="13" spans="2:8" s="111" customFormat="1" ht="20.100000000000001" customHeight="1">
      <c r="B13" s="593" t="s">
        <v>484</v>
      </c>
      <c r="C13" s="1112" t="s">
        <v>597</v>
      </c>
      <c r="D13" s="1112"/>
      <c r="E13" s="453">
        <v>1991.49658</v>
      </c>
      <c r="F13" s="453">
        <v>-460.35823999999997</v>
      </c>
    </row>
    <row r="14" spans="2:8" s="111" customFormat="1" ht="20.100000000000001" customHeight="1" thickBot="1">
      <c r="B14" s="393" t="s">
        <v>486</v>
      </c>
      <c r="C14" s="1113" t="s">
        <v>40</v>
      </c>
      <c r="D14" s="1113"/>
      <c r="E14" s="476">
        <v>1056531.4302999999</v>
      </c>
      <c r="F14" s="476">
        <v>-186796.2524</v>
      </c>
    </row>
    <row r="15" spans="2:8">
      <c r="B15" s="139"/>
      <c r="C15" s="139"/>
      <c r="D15" s="139"/>
      <c r="E15" s="139"/>
      <c r="F15" s="139"/>
    </row>
  </sheetData>
  <mergeCells count="14">
    <mergeCell ref="C13:D13"/>
    <mergeCell ref="C14:D14"/>
    <mergeCell ref="C7:D7"/>
    <mergeCell ref="C8:D8"/>
    <mergeCell ref="C9:D9"/>
    <mergeCell ref="C10:D10"/>
    <mergeCell ref="C11:D11"/>
    <mergeCell ref="C12:D12"/>
    <mergeCell ref="B6:C6"/>
    <mergeCell ref="B2:C2"/>
    <mergeCell ref="B3:C3"/>
    <mergeCell ref="B4:C4"/>
    <mergeCell ref="E4:F5"/>
    <mergeCell ref="B5:C5"/>
  </mergeCells>
  <hyperlinks>
    <hyperlink ref="H2" location="Índice!A1" display="Voltar ao Índice" xr:uid="{01BF7415-3D9D-4050-81C6-731E397BF414}"/>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15:G21 B7:D14 G7:G14"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B007F-FC07-4C15-A16F-4AC7528E84F3}">
  <sheetPr>
    <pageSetUpPr fitToPage="1"/>
  </sheetPr>
  <dimension ref="B1:Q18"/>
  <sheetViews>
    <sheetView showGridLines="0" zoomScale="90" zoomScaleNormal="90" zoomScalePageLayoutView="80" workbookViewId="0">
      <selection activeCell="J7" sqref="J7"/>
    </sheetView>
  </sheetViews>
  <sheetFormatPr defaultColWidth="8.7109375" defaultRowHeight="14.25"/>
  <cols>
    <col min="1" max="1" width="4.7109375" style="5" customWidth="1"/>
    <col min="2" max="2" width="8.7109375" style="5"/>
    <col min="3" max="3" width="39.7109375" style="5" customWidth="1"/>
    <col min="4" max="5" width="14.5703125" style="5" customWidth="1"/>
    <col min="6" max="6" width="15.140625" style="5" customWidth="1"/>
    <col min="7" max="7" width="14.5703125" style="5" customWidth="1"/>
    <col min="8" max="8" width="16.140625" style="5" customWidth="1"/>
    <col min="9" max="15" width="14.5703125" style="5" customWidth="1"/>
    <col min="16" max="16" width="8.7109375" style="5"/>
    <col min="17" max="17" width="14.28515625" style="5" customWidth="1"/>
    <col min="18" max="16384" width="8.7109375" style="5"/>
  </cols>
  <sheetData>
    <row r="1" spans="2:17" ht="18.75">
      <c r="B1" s="3" t="s">
        <v>455</v>
      </c>
      <c r="Q1" s="66"/>
    </row>
    <row r="2" spans="2:17" s="331" customFormat="1" ht="15">
      <c r="B2" s="227" t="s">
        <v>1107</v>
      </c>
      <c r="C2" s="581"/>
      <c r="D2" s="581"/>
      <c r="E2" s="1092"/>
      <c r="F2" s="1092"/>
      <c r="G2" s="1092"/>
      <c r="H2" s="1092"/>
      <c r="I2" s="1092"/>
      <c r="J2" s="1092"/>
      <c r="K2" s="1092"/>
      <c r="L2" s="1092"/>
      <c r="M2" s="1092"/>
      <c r="N2" s="1092"/>
      <c r="O2" s="581"/>
      <c r="Q2" s="86" t="s">
        <v>924</v>
      </c>
    </row>
    <row r="3" spans="2:17" s="331" customFormat="1" ht="15">
      <c r="C3" s="581"/>
      <c r="D3" s="581"/>
      <c r="E3" s="581"/>
      <c r="F3" s="581"/>
      <c r="G3" s="581"/>
      <c r="H3" s="581"/>
      <c r="I3" s="581"/>
      <c r="J3" s="581"/>
      <c r="K3" s="581"/>
      <c r="L3" s="581"/>
      <c r="M3" s="581"/>
      <c r="N3" s="581"/>
      <c r="O3" s="581"/>
      <c r="Q3" s="568"/>
    </row>
    <row r="4" spans="2:17" s="352" customFormat="1" ht="20.100000000000001" customHeight="1">
      <c r="B4" s="594"/>
      <c r="C4" s="594"/>
      <c r="D4" s="554" t="s">
        <v>4</v>
      </c>
      <c r="E4" s="235" t="s">
        <v>5</v>
      </c>
      <c r="F4" s="554" t="s">
        <v>6</v>
      </c>
      <c r="G4" s="235" t="s">
        <v>41</v>
      </c>
      <c r="H4" s="554" t="s">
        <v>42</v>
      </c>
      <c r="I4" s="554" t="s">
        <v>97</v>
      </c>
      <c r="J4" s="554" t="s">
        <v>98</v>
      </c>
      <c r="K4" s="554" t="s">
        <v>99</v>
      </c>
      <c r="L4" s="554" t="s">
        <v>227</v>
      </c>
      <c r="M4" s="554" t="s">
        <v>228</v>
      </c>
      <c r="N4" s="554" t="s">
        <v>229</v>
      </c>
      <c r="O4" s="554" t="s">
        <v>230</v>
      </c>
    </row>
    <row r="5" spans="2:17" s="352" customFormat="1" ht="24.95" customHeight="1">
      <c r="D5" s="1044" t="s">
        <v>598</v>
      </c>
      <c r="E5" s="1044"/>
      <c r="F5" s="1117" t="s">
        <v>599</v>
      </c>
      <c r="G5" s="1117"/>
      <c r="H5" s="1117"/>
      <c r="I5" s="1117"/>
      <c r="J5" s="598"/>
      <c r="K5" s="598"/>
      <c r="L5" s="598"/>
      <c r="M5" s="598"/>
      <c r="N5" s="598"/>
      <c r="O5" s="598"/>
    </row>
    <row r="6" spans="2:17" s="352" customFormat="1" ht="24.95" customHeight="1">
      <c r="C6" s="204"/>
      <c r="D6" s="1026"/>
      <c r="E6" s="1026"/>
      <c r="F6" s="596"/>
      <c r="G6" s="596"/>
      <c r="H6" s="1028" t="s">
        <v>600</v>
      </c>
      <c r="I6" s="1028"/>
      <c r="J6" s="1028" t="s">
        <v>601</v>
      </c>
      <c r="K6" s="1028"/>
      <c r="L6" s="1028" t="s">
        <v>602</v>
      </c>
      <c r="M6" s="1028"/>
      <c r="N6" s="1028" t="s">
        <v>603</v>
      </c>
      <c r="O6" s="1028"/>
    </row>
    <row r="7" spans="2:17" s="352" customFormat="1" ht="39.950000000000003" customHeight="1" thickBot="1">
      <c r="B7" s="594"/>
      <c r="C7" s="204"/>
      <c r="D7" s="360" t="s">
        <v>547</v>
      </c>
      <c r="E7" s="360" t="s">
        <v>590</v>
      </c>
      <c r="F7" s="360" t="s">
        <v>589</v>
      </c>
      <c r="G7" s="360" t="s">
        <v>590</v>
      </c>
      <c r="H7" s="360" t="s">
        <v>589</v>
      </c>
      <c r="I7" s="360" t="s">
        <v>590</v>
      </c>
      <c r="J7" s="360" t="s">
        <v>589</v>
      </c>
      <c r="K7" s="360" t="s">
        <v>590</v>
      </c>
      <c r="L7" s="360" t="s">
        <v>589</v>
      </c>
      <c r="M7" s="360" t="s">
        <v>590</v>
      </c>
      <c r="N7" s="360" t="s">
        <v>589</v>
      </c>
      <c r="O7" s="360" t="s">
        <v>590</v>
      </c>
    </row>
    <row r="8" spans="2:17" s="201" customFormat="1" ht="24.95" customHeight="1">
      <c r="B8" s="380" t="s">
        <v>247</v>
      </c>
      <c r="C8" s="362" t="s">
        <v>604</v>
      </c>
      <c r="D8" s="380">
        <v>0</v>
      </c>
      <c r="E8" s="380">
        <v>0</v>
      </c>
      <c r="F8" s="380">
        <v>0</v>
      </c>
      <c r="G8" s="380">
        <v>0</v>
      </c>
      <c r="H8" s="976"/>
      <c r="I8" s="976"/>
      <c r="J8" s="976"/>
      <c r="K8" s="976"/>
      <c r="L8" s="976"/>
      <c r="M8" s="976"/>
      <c r="N8" s="976"/>
      <c r="O8" s="976"/>
    </row>
    <row r="9" spans="2:17" s="201" customFormat="1" ht="24.95" customHeight="1">
      <c r="B9" s="382" t="s">
        <v>249</v>
      </c>
      <c r="C9" s="143" t="s">
        <v>605</v>
      </c>
      <c r="D9" s="451">
        <v>1335584.5980100001</v>
      </c>
      <c r="E9" s="451">
        <v>-263609.39009</v>
      </c>
      <c r="F9" s="451">
        <v>1056531.4302999999</v>
      </c>
      <c r="G9" s="451">
        <v>-186796.2524</v>
      </c>
      <c r="H9" s="451">
        <v>152584.86085</v>
      </c>
      <c r="I9" s="451">
        <v>-4566.1597400000001</v>
      </c>
      <c r="J9" s="451">
        <v>517445.59931000002</v>
      </c>
      <c r="K9" s="451">
        <v>-84379.186000000002</v>
      </c>
      <c r="L9" s="451">
        <v>386500.97013999999</v>
      </c>
      <c r="M9" s="451">
        <v>-97850.906659999993</v>
      </c>
      <c r="N9" s="597">
        <v>828457.80254999991</v>
      </c>
      <c r="O9" s="597">
        <v>-158430.53181999995</v>
      </c>
    </row>
    <row r="10" spans="2:17" s="201" customFormat="1" ht="20.100000000000001" customHeight="1">
      <c r="B10" s="382" t="s">
        <v>476</v>
      </c>
      <c r="C10" s="385" t="s">
        <v>593</v>
      </c>
      <c r="D10" s="451">
        <v>168624.24221</v>
      </c>
      <c r="E10" s="451">
        <v>-36302.390399999997</v>
      </c>
      <c r="F10" s="451">
        <v>155325.53577000002</v>
      </c>
      <c r="G10" s="451">
        <v>-10071.53141</v>
      </c>
      <c r="H10" s="451">
        <v>57771.890909999995</v>
      </c>
      <c r="I10" s="451">
        <v>-914.99946999999997</v>
      </c>
      <c r="J10" s="451">
        <v>60468.157380000004</v>
      </c>
      <c r="K10" s="451">
        <v>-2165.3220299999998</v>
      </c>
      <c r="L10" s="451">
        <v>37085.487479999996</v>
      </c>
      <c r="M10" s="451">
        <v>-6991.2099100000005</v>
      </c>
      <c r="N10" s="451">
        <v>155325.53577000002</v>
      </c>
      <c r="O10" s="451">
        <v>-10071.531409999996</v>
      </c>
    </row>
    <row r="11" spans="2:17" s="201" customFormat="1" ht="20.100000000000001" customHeight="1">
      <c r="B11" s="382" t="s">
        <v>478</v>
      </c>
      <c r="C11" s="385" t="s">
        <v>594</v>
      </c>
      <c r="D11" s="451">
        <v>715584.73424999998</v>
      </c>
      <c r="E11" s="451">
        <v>-186983.62216</v>
      </c>
      <c r="F11" s="451">
        <v>594097.78290999995</v>
      </c>
      <c r="G11" s="451">
        <v>-136661.59719999999</v>
      </c>
      <c r="H11" s="451">
        <v>82020.98887999999</v>
      </c>
      <c r="I11" s="451">
        <v>-3010.5811699999999</v>
      </c>
      <c r="J11" s="451">
        <v>297784.29570000002</v>
      </c>
      <c r="K11" s="451">
        <v>-59806.03557</v>
      </c>
      <c r="L11" s="451">
        <v>214292.49833</v>
      </c>
      <c r="M11" s="451">
        <v>-73844.980459999992</v>
      </c>
      <c r="N11" s="451">
        <v>594097.78290999995</v>
      </c>
      <c r="O11" s="451">
        <v>-136661.59719999999</v>
      </c>
    </row>
    <row r="12" spans="2:17" s="201" customFormat="1" ht="20.100000000000001" customHeight="1">
      <c r="B12" s="382" t="s">
        <v>480</v>
      </c>
      <c r="C12" s="385" t="s">
        <v>595</v>
      </c>
      <c r="D12" s="451">
        <v>7796.2932099999998</v>
      </c>
      <c r="E12" s="451">
        <v>-3567.9295699999998</v>
      </c>
      <c r="F12" s="451">
        <v>7796.2932099999998</v>
      </c>
      <c r="G12" s="451">
        <v>-3567.9295699999998</v>
      </c>
      <c r="H12" s="451">
        <v>4794.4532300000001</v>
      </c>
      <c r="I12" s="451">
        <v>-640.57909999999993</v>
      </c>
      <c r="J12" s="451">
        <v>56.226709999999997</v>
      </c>
      <c r="K12" s="451">
        <v>-43.042499999999997</v>
      </c>
      <c r="L12" s="451">
        <v>2945.6132699999998</v>
      </c>
      <c r="M12" s="597">
        <v>-2884.3079700000003</v>
      </c>
      <c r="N12" s="451">
        <v>7796.2932099999998</v>
      </c>
      <c r="O12" s="451">
        <v>-3567.9295700000002</v>
      </c>
    </row>
    <row r="13" spans="2:17" s="201" customFormat="1" ht="20.100000000000001" customHeight="1">
      <c r="B13" s="382" t="s">
        <v>482</v>
      </c>
      <c r="C13" s="385" t="s">
        <v>596</v>
      </c>
      <c r="D13" s="451">
        <v>441587.83175999997</v>
      </c>
      <c r="E13" s="451">
        <v>-36295.089719999996</v>
      </c>
      <c r="F13" s="451">
        <v>297320.32182999997</v>
      </c>
      <c r="G13" s="451">
        <v>-36034.835979999996</v>
      </c>
      <c r="H13" s="451">
        <v>7757.52783</v>
      </c>
      <c r="I13" s="451">
        <v>0</v>
      </c>
      <c r="J13" s="451">
        <v>159136.91952000002</v>
      </c>
      <c r="K13" s="451">
        <v>-22364.785899999999</v>
      </c>
      <c r="L13" s="451">
        <v>130425.87448</v>
      </c>
      <c r="M13" s="597">
        <v>-13670.050080000001</v>
      </c>
      <c r="N13" s="451">
        <v>69246.694080000001</v>
      </c>
      <c r="O13" s="451">
        <v>-7669.1153999999988</v>
      </c>
    </row>
    <row r="14" spans="2:17" s="201" customFormat="1" ht="20.100000000000001" customHeight="1">
      <c r="B14" s="593" t="s">
        <v>484</v>
      </c>
      <c r="C14" s="390" t="s">
        <v>597</v>
      </c>
      <c r="D14" s="453">
        <v>1991.49658</v>
      </c>
      <c r="E14" s="453">
        <v>-460.35823999999997</v>
      </c>
      <c r="F14" s="453">
        <v>1991.49658</v>
      </c>
      <c r="G14" s="453">
        <v>-460.35823999999997</v>
      </c>
      <c r="H14" s="453">
        <v>240</v>
      </c>
      <c r="I14" s="453">
        <v>0</v>
      </c>
      <c r="J14" s="453">
        <v>0</v>
      </c>
      <c r="K14" s="453">
        <v>0</v>
      </c>
      <c r="L14" s="453">
        <v>1751.49658</v>
      </c>
      <c r="M14" s="599">
        <v>-460.35823999999997</v>
      </c>
      <c r="N14" s="453">
        <v>1991.49658</v>
      </c>
      <c r="O14" s="453">
        <v>-460.35823999999997</v>
      </c>
    </row>
    <row r="15" spans="2:17" s="201" customFormat="1" ht="20.100000000000001" customHeight="1" thickBot="1">
      <c r="B15" s="393" t="s">
        <v>486</v>
      </c>
      <c r="C15" s="312" t="s">
        <v>40</v>
      </c>
      <c r="D15" s="618">
        <v>1335584.5980100001</v>
      </c>
      <c r="E15" s="618">
        <v>-263609.39009</v>
      </c>
      <c r="F15" s="618">
        <v>1056531.4302999999</v>
      </c>
      <c r="G15" s="618">
        <v>-186796.2524</v>
      </c>
      <c r="H15" s="618">
        <v>152584.86085</v>
      </c>
      <c r="I15" s="618">
        <v>-4566.1597400000001</v>
      </c>
      <c r="J15" s="618">
        <v>517445.59931000002</v>
      </c>
      <c r="K15" s="618">
        <v>-84379.186000000002</v>
      </c>
      <c r="L15" s="618">
        <v>386500.97013999999</v>
      </c>
      <c r="M15" s="618">
        <v>-97850.906659999993</v>
      </c>
      <c r="N15" s="618">
        <v>828457.80254999991</v>
      </c>
      <c r="O15" s="618">
        <v>-158430.53181999995</v>
      </c>
    </row>
    <row r="16" spans="2:17" s="331" customFormat="1"/>
    <row r="17" s="331" customFormat="1"/>
    <row r="18" s="331" customFormat="1"/>
  </sheetData>
  <mergeCells count="11">
    <mergeCell ref="E2:F2"/>
    <mergeCell ref="G2:H2"/>
    <mergeCell ref="I2:J2"/>
    <mergeCell ref="K2:L2"/>
    <mergeCell ref="M2:N2"/>
    <mergeCell ref="L6:M6"/>
    <mergeCell ref="N6:O6"/>
    <mergeCell ref="D5:E6"/>
    <mergeCell ref="F5:I5"/>
    <mergeCell ref="H6:I6"/>
    <mergeCell ref="J6:K6"/>
  </mergeCells>
  <hyperlinks>
    <hyperlink ref="Q2" location="Índice!A1" display="Voltar ao Índice" xr:uid="{F08C7F64-8BA5-4418-A619-F678EA94D921}"/>
  </hyperlinks>
  <pageMargins left="0.70866141732283472" right="0.70866141732283472" top="0.74803149606299213" bottom="0.74803149606299213" header="0.31496062992125984" footer="0.31496062992125984"/>
  <pageSetup paperSize="9" scale="61" orientation="landscape" r:id="rId1"/>
  <headerFooter>
    <oddHeader>&amp;CPT
Anexo XV</oddHeader>
    <oddFooter>&amp;C&amp;P</oddFooter>
  </headerFooter>
  <ignoredErrors>
    <ignoredError sqref="B8:C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4"/>
  <sheetViews>
    <sheetView showGridLines="0" zoomScale="90" zoomScaleNormal="90" zoomScalePageLayoutView="80" workbookViewId="0">
      <selection activeCell="D19" sqref="D19"/>
    </sheetView>
  </sheetViews>
  <sheetFormatPr defaultColWidth="9.28515625" defaultRowHeight="12.75"/>
  <cols>
    <col min="1" max="1" width="4.7109375" style="2" customWidth="1"/>
    <col min="2" max="2" width="7.7109375" style="2" customWidth="1"/>
    <col min="3" max="3" width="68.42578125" style="2" customWidth="1"/>
    <col min="4" max="6" width="20.140625" style="2" customWidth="1"/>
    <col min="7" max="7" width="9.28515625" style="2" customWidth="1"/>
    <col min="8" max="8" width="16" style="2" customWidth="1"/>
    <col min="9" max="16384" width="9.28515625" style="2"/>
  </cols>
  <sheetData>
    <row r="1" spans="2:8" ht="23.45" customHeight="1">
      <c r="B1" s="3" t="s">
        <v>0</v>
      </c>
      <c r="H1" s="86" t="s">
        <v>924</v>
      </c>
    </row>
    <row r="2" spans="2:8" ht="14.25">
      <c r="B2" s="121" t="s">
        <v>1107</v>
      </c>
      <c r="C2" s="197"/>
      <c r="D2" s="197"/>
      <c r="E2" s="197"/>
      <c r="F2" s="197"/>
    </row>
    <row r="3" spans="2:8" ht="25.5">
      <c r="B3" s="1017"/>
      <c r="C3" s="1017"/>
      <c r="D3" s="1016" t="s">
        <v>2</v>
      </c>
      <c r="E3" s="1016"/>
      <c r="F3" s="209" t="s">
        <v>3</v>
      </c>
    </row>
    <row r="4" spans="2:8">
      <c r="B4" s="1017"/>
      <c r="C4" s="1017"/>
      <c r="D4" s="203" t="s">
        <v>4</v>
      </c>
      <c r="E4" s="203" t="s">
        <v>5</v>
      </c>
      <c r="F4" s="203" t="s">
        <v>6</v>
      </c>
    </row>
    <row r="5" spans="2:8" ht="24.95" customHeight="1" thickBot="1">
      <c r="B5" s="1018"/>
      <c r="C5" s="1018"/>
      <c r="D5" s="208" t="s">
        <v>1165</v>
      </c>
      <c r="E5" s="208" t="s">
        <v>1166</v>
      </c>
      <c r="F5" s="208" t="s">
        <v>1165</v>
      </c>
    </row>
    <row r="6" spans="2:8" ht="20.100000000000001" customHeight="1">
      <c r="B6" s="210">
        <v>1</v>
      </c>
      <c r="C6" s="211" t="s">
        <v>7</v>
      </c>
      <c r="D6" s="212">
        <v>39736961.857239999</v>
      </c>
      <c r="E6" s="212">
        <v>39011649.705029994</v>
      </c>
      <c r="F6" s="212">
        <v>3178956.9485792001</v>
      </c>
    </row>
    <row r="7" spans="2:8" ht="20.100000000000001" customHeight="1">
      <c r="B7" s="213">
        <v>2</v>
      </c>
      <c r="C7" s="214" t="s">
        <v>8</v>
      </c>
      <c r="D7" s="215">
        <v>13185820.30036</v>
      </c>
      <c r="E7" s="215">
        <v>12883832.672669999</v>
      </c>
      <c r="F7" s="215">
        <v>1054865.6240288001</v>
      </c>
    </row>
    <row r="8" spans="2:8" ht="20.100000000000001" customHeight="1">
      <c r="B8" s="213">
        <v>3</v>
      </c>
      <c r="C8" s="216" t="s">
        <v>9</v>
      </c>
      <c r="D8" s="215">
        <v>830877.93200999999</v>
      </c>
      <c r="E8" s="215">
        <v>870901.45868000004</v>
      </c>
      <c r="F8" s="215"/>
    </row>
    <row r="9" spans="2:8" ht="20.100000000000001" customHeight="1">
      <c r="B9" s="213">
        <v>4</v>
      </c>
      <c r="C9" s="214" t="s">
        <v>10</v>
      </c>
      <c r="D9" s="215">
        <v>830877.93200999999</v>
      </c>
      <c r="E9" s="215">
        <v>870901.45868000004</v>
      </c>
      <c r="F9" s="215">
        <v>66470.234560800003</v>
      </c>
    </row>
    <row r="10" spans="2:8" ht="20.100000000000001" customHeight="1">
      <c r="B10" s="213" t="s">
        <v>11</v>
      </c>
      <c r="C10" s="214" t="s">
        <v>12</v>
      </c>
      <c r="D10" s="215">
        <v>1912091.5245300001</v>
      </c>
      <c r="E10" s="215">
        <v>2205148.47768</v>
      </c>
      <c r="F10" s="215">
        <v>152967.32196240002</v>
      </c>
    </row>
    <row r="11" spans="2:8" ht="20.100000000000001" customHeight="1">
      <c r="B11" s="213">
        <v>5</v>
      </c>
      <c r="C11" s="216" t="s">
        <v>13</v>
      </c>
      <c r="D11" s="215">
        <v>16552339.443229999</v>
      </c>
      <c r="E11" s="215">
        <v>26127817.032359999</v>
      </c>
      <c r="F11" s="215">
        <v>1324187.1554584</v>
      </c>
    </row>
    <row r="12" spans="2:8" ht="20.100000000000001" customHeight="1">
      <c r="B12" s="213">
        <v>6</v>
      </c>
      <c r="C12" s="217" t="s">
        <v>14</v>
      </c>
      <c r="D12" s="218">
        <v>474608.37404000002</v>
      </c>
      <c r="E12" s="218">
        <v>325221.61466999998</v>
      </c>
      <c r="F12" s="218">
        <v>37968.669923200003</v>
      </c>
    </row>
    <row r="13" spans="2:8" ht="20.100000000000001" customHeight="1">
      <c r="B13" s="213">
        <v>7</v>
      </c>
      <c r="C13" s="214" t="s">
        <v>8</v>
      </c>
      <c r="D13" s="215">
        <v>350125.72895999998</v>
      </c>
      <c r="E13" s="215"/>
      <c r="F13" s="215">
        <v>28010.058316799998</v>
      </c>
    </row>
    <row r="14" spans="2:8" ht="20.100000000000001" customHeight="1">
      <c r="B14" s="213">
        <v>8</v>
      </c>
      <c r="C14" s="214" t="s">
        <v>15</v>
      </c>
      <c r="D14" s="144"/>
      <c r="E14" s="215"/>
      <c r="F14" s="215">
        <v>0</v>
      </c>
    </row>
    <row r="15" spans="2:8" ht="20.100000000000001" customHeight="1">
      <c r="B15" s="213" t="s">
        <v>16</v>
      </c>
      <c r="C15" s="214" t="s">
        <v>17</v>
      </c>
      <c r="D15" s="215">
        <v>7644.2282000000005</v>
      </c>
      <c r="E15" s="215"/>
      <c r="F15" s="215">
        <v>611.53825600000005</v>
      </c>
    </row>
    <row r="16" spans="2:8" ht="20.100000000000001" customHeight="1">
      <c r="B16" s="213" t="s">
        <v>18</v>
      </c>
      <c r="C16" s="214" t="s">
        <v>19</v>
      </c>
      <c r="D16" s="215">
        <v>116664.46868000001</v>
      </c>
      <c r="E16" s="215">
        <v>66775.280079999997</v>
      </c>
      <c r="F16" s="215">
        <v>9333.1574944000004</v>
      </c>
    </row>
    <row r="17" spans="2:6" ht="20.100000000000001" customHeight="1">
      <c r="B17" s="213">
        <v>9</v>
      </c>
      <c r="C17" s="214" t="s">
        <v>20</v>
      </c>
      <c r="D17" s="215">
        <v>173.94820000004256</v>
      </c>
      <c r="E17" s="215"/>
      <c r="F17" s="215">
        <v>13.915856000003405</v>
      </c>
    </row>
    <row r="18" spans="2:6" ht="20.100000000000001" customHeight="1">
      <c r="B18" s="213">
        <v>10</v>
      </c>
      <c r="C18" s="219" t="s">
        <v>21</v>
      </c>
      <c r="D18" s="960"/>
      <c r="E18" s="960"/>
      <c r="F18" s="960"/>
    </row>
    <row r="19" spans="2:6" ht="20.100000000000001" customHeight="1">
      <c r="B19" s="213">
        <v>11</v>
      </c>
      <c r="C19" s="219" t="s">
        <v>21</v>
      </c>
      <c r="D19" s="960"/>
      <c r="E19" s="960"/>
      <c r="F19" s="960"/>
    </row>
    <row r="20" spans="2:6" ht="20.100000000000001" customHeight="1">
      <c r="B20" s="213">
        <v>12</v>
      </c>
      <c r="C20" s="219" t="s">
        <v>21</v>
      </c>
      <c r="D20" s="960"/>
      <c r="E20" s="960"/>
      <c r="F20" s="960"/>
    </row>
    <row r="21" spans="2:6" ht="20.100000000000001" customHeight="1">
      <c r="B21" s="213">
        <v>13</v>
      </c>
      <c r="C21" s="219" t="s">
        <v>21</v>
      </c>
      <c r="D21" s="960"/>
      <c r="E21" s="960"/>
      <c r="F21" s="960"/>
    </row>
    <row r="22" spans="2:6" ht="20.100000000000001" customHeight="1">
      <c r="B22" s="213">
        <v>14</v>
      </c>
      <c r="C22" s="219" t="s">
        <v>21</v>
      </c>
      <c r="D22" s="960"/>
      <c r="E22" s="960"/>
      <c r="F22" s="960"/>
    </row>
    <row r="23" spans="2:6" ht="20.100000000000001" customHeight="1">
      <c r="B23" s="213">
        <v>15</v>
      </c>
      <c r="C23" s="217" t="s">
        <v>22</v>
      </c>
      <c r="D23" s="221">
        <v>0</v>
      </c>
      <c r="E23" s="218"/>
      <c r="F23" s="218">
        <v>0</v>
      </c>
    </row>
    <row r="24" spans="2:6" ht="30" customHeight="1">
      <c r="B24" s="213">
        <v>16</v>
      </c>
      <c r="C24" s="217" t="s">
        <v>23</v>
      </c>
      <c r="D24" s="215">
        <v>363074.05247000005</v>
      </c>
      <c r="E24" s="215">
        <v>424875.79055829847</v>
      </c>
      <c r="F24" s="215">
        <v>29045.924197600005</v>
      </c>
    </row>
    <row r="25" spans="2:6" ht="20.100000000000001" customHeight="1">
      <c r="B25" s="213">
        <v>17</v>
      </c>
      <c r="C25" s="214" t="s">
        <v>24</v>
      </c>
      <c r="D25" s="215">
        <v>361817.80247000005</v>
      </c>
      <c r="E25" s="215">
        <v>423619.54055999999</v>
      </c>
      <c r="F25" s="215">
        <v>28945.424197600005</v>
      </c>
    </row>
    <row r="26" spans="2:6" ht="20.100000000000001" customHeight="1">
      <c r="B26" s="213">
        <v>18</v>
      </c>
      <c r="C26" s="214" t="s">
        <v>25</v>
      </c>
      <c r="D26" s="215">
        <v>1256.25</v>
      </c>
      <c r="E26" s="215">
        <v>1256.25</v>
      </c>
      <c r="F26" s="215">
        <v>100.5</v>
      </c>
    </row>
    <row r="27" spans="2:6" ht="20.100000000000001" customHeight="1">
      <c r="B27" s="213">
        <v>19</v>
      </c>
      <c r="C27" s="214" t="s">
        <v>26</v>
      </c>
      <c r="D27" s="144"/>
      <c r="E27" s="215"/>
      <c r="F27" s="215">
        <v>0</v>
      </c>
    </row>
    <row r="28" spans="2:6" ht="20.100000000000001" customHeight="1">
      <c r="B28" s="213" t="s">
        <v>27</v>
      </c>
      <c r="C28" s="214" t="s">
        <v>28</v>
      </c>
      <c r="D28" s="144"/>
      <c r="E28" s="215"/>
      <c r="F28" s="215">
        <v>0</v>
      </c>
    </row>
    <row r="29" spans="2:6" ht="20.100000000000001" customHeight="1">
      <c r="B29" s="213">
        <v>20</v>
      </c>
      <c r="C29" s="217" t="s">
        <v>29</v>
      </c>
      <c r="D29" s="218">
        <v>2789805.3015300003</v>
      </c>
      <c r="E29" s="218">
        <v>2107286.7506500003</v>
      </c>
      <c r="F29" s="218">
        <v>223184.42412240003</v>
      </c>
    </row>
    <row r="30" spans="2:6" ht="20.100000000000001" customHeight="1">
      <c r="B30" s="213">
        <v>21</v>
      </c>
      <c r="C30" s="214" t="s">
        <v>8</v>
      </c>
      <c r="D30" s="215">
        <v>1697009.4421700002</v>
      </c>
      <c r="E30" s="215">
        <v>1605196.4296400002</v>
      </c>
      <c r="F30" s="215">
        <v>135760.75537360003</v>
      </c>
    </row>
    <row r="31" spans="2:6" ht="20.100000000000001" customHeight="1">
      <c r="B31" s="213">
        <v>22</v>
      </c>
      <c r="C31" s="214" t="s">
        <v>30</v>
      </c>
      <c r="D31" s="215">
        <v>1092795.8593499998</v>
      </c>
      <c r="E31" s="215">
        <v>502090.32101000001</v>
      </c>
      <c r="F31" s="215">
        <v>87423.668747999982</v>
      </c>
    </row>
    <row r="32" spans="2:6" ht="20.100000000000001" customHeight="1">
      <c r="B32" s="213" t="s">
        <v>31</v>
      </c>
      <c r="C32" s="217" t="s">
        <v>32</v>
      </c>
      <c r="D32" s="144"/>
      <c r="E32" s="215"/>
      <c r="F32" s="215"/>
    </row>
    <row r="33" spans="2:6" ht="20.100000000000001" customHeight="1">
      <c r="B33" s="213">
        <v>23</v>
      </c>
      <c r="C33" s="217" t="s">
        <v>33</v>
      </c>
      <c r="D33" s="218">
        <v>4014373.8361599999</v>
      </c>
      <c r="E33" s="218">
        <v>4014373.8361599999</v>
      </c>
      <c r="F33" s="218">
        <v>321149.90689280001</v>
      </c>
    </row>
    <row r="34" spans="2:6" ht="20.100000000000001" customHeight="1">
      <c r="B34" s="213" t="s">
        <v>34</v>
      </c>
      <c r="C34" s="214" t="s">
        <v>35</v>
      </c>
      <c r="D34" s="138"/>
      <c r="E34" s="215"/>
      <c r="F34" s="215"/>
    </row>
    <row r="35" spans="2:6" ht="20.100000000000001" customHeight="1">
      <c r="B35" s="213" t="s">
        <v>36</v>
      </c>
      <c r="C35" s="214" t="s">
        <v>8</v>
      </c>
      <c r="D35" s="215">
        <v>4014373.8361599999</v>
      </c>
      <c r="E35" s="215">
        <v>4014373.8361599999</v>
      </c>
      <c r="F35" s="215">
        <v>321149.90689280001</v>
      </c>
    </row>
    <row r="36" spans="2:6" ht="20.100000000000001" customHeight="1">
      <c r="B36" s="213" t="s">
        <v>37</v>
      </c>
      <c r="C36" s="214" t="s">
        <v>38</v>
      </c>
      <c r="D36" s="144"/>
      <c r="E36" s="215"/>
      <c r="F36" s="215"/>
    </row>
    <row r="37" spans="2:6" ht="20.100000000000001" customHeight="1">
      <c r="B37" s="213">
        <v>24</v>
      </c>
      <c r="C37" s="214" t="s">
        <v>39</v>
      </c>
      <c r="D37" s="137">
        <v>2120388.9402999999</v>
      </c>
      <c r="E37" s="215">
        <v>2131307.0644459687</v>
      </c>
      <c r="F37" s="215">
        <v>169631.11522400001</v>
      </c>
    </row>
    <row r="38" spans="2:6" ht="20.100000000000001" customHeight="1">
      <c r="B38" s="213">
        <v>25</v>
      </c>
      <c r="C38" s="219" t="s">
        <v>21</v>
      </c>
      <c r="D38" s="220"/>
      <c r="E38" s="220"/>
      <c r="F38" s="220"/>
    </row>
    <row r="39" spans="2:6" ht="20.100000000000001" customHeight="1">
      <c r="B39" s="213">
        <v>26</v>
      </c>
      <c r="C39" s="219" t="s">
        <v>21</v>
      </c>
      <c r="D39" s="220"/>
      <c r="E39" s="220"/>
      <c r="F39" s="220"/>
    </row>
    <row r="40" spans="2:6" ht="20.100000000000001" customHeight="1">
      <c r="B40" s="213">
        <v>27</v>
      </c>
      <c r="C40" s="219" t="s">
        <v>21</v>
      </c>
      <c r="D40" s="220"/>
      <c r="E40" s="220"/>
      <c r="F40" s="220"/>
    </row>
    <row r="41" spans="2:6" ht="20.100000000000001" customHeight="1">
      <c r="B41" s="213">
        <v>28</v>
      </c>
      <c r="C41" s="219" t="s">
        <v>21</v>
      </c>
      <c r="D41" s="220"/>
      <c r="E41" s="220"/>
      <c r="F41" s="220"/>
    </row>
    <row r="42" spans="2:6" ht="20.100000000000001" customHeight="1" thickBot="1">
      <c r="B42" s="345">
        <v>29</v>
      </c>
      <c r="C42" s="223" t="s">
        <v>40</v>
      </c>
      <c r="D42" s="350">
        <v>47378823.421439998</v>
      </c>
      <c r="E42" s="351">
        <v>45883407.697068296</v>
      </c>
      <c r="F42" s="351">
        <v>3790305.8737152</v>
      </c>
    </row>
    <row r="44" spans="2:6">
      <c r="D44" s="207"/>
      <c r="E44" s="207"/>
      <c r="F44" s="207"/>
    </row>
  </sheetData>
  <mergeCells count="2">
    <mergeCell ref="D3:E3"/>
    <mergeCell ref="B3:C5"/>
  </mergeCells>
  <hyperlinks>
    <hyperlink ref="H1" location="Índice!A1" display="Voltar ao Índice" xr:uid="{D87D5A02-387E-4575-931A-7F92F1819651}"/>
  </hyperlinks>
  <pageMargins left="0.7" right="0.7" top="0.75" bottom="0.75" header="0.3" footer="0.3"/>
  <pageSetup paperSize="9" orientation="landscape" r:id="rId1"/>
  <headerFooter>
    <oddHeader>&amp;CPT
Anexo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E98D3-BE1C-41EA-B254-863BA0FC18C9}">
  <sheetPr>
    <pageSetUpPr fitToPage="1"/>
  </sheetPr>
  <dimension ref="B1:H20"/>
  <sheetViews>
    <sheetView showGridLines="0" zoomScale="90" zoomScaleNormal="90" zoomScalePageLayoutView="80" workbookViewId="0">
      <selection activeCell="K25" sqref="K25"/>
    </sheetView>
  </sheetViews>
  <sheetFormatPr defaultColWidth="11.42578125" defaultRowHeight="14.25"/>
  <cols>
    <col min="1" max="1" width="4.7109375" style="5" customWidth="1"/>
    <col min="2" max="2" width="6.7109375" style="5" customWidth="1"/>
    <col min="3" max="3" width="49.5703125" style="5" customWidth="1"/>
    <col min="4" max="4" width="23.7109375" style="5" customWidth="1"/>
    <col min="5" max="5" width="15.28515625" style="5" customWidth="1"/>
    <col min="6" max="6" width="15.140625" style="5" customWidth="1"/>
    <col min="7" max="7" width="50.85546875" style="5" customWidth="1"/>
    <col min="8" max="8" width="7.42578125" style="5" customWidth="1"/>
    <col min="9" max="9" width="42" style="5" customWidth="1"/>
    <col min="10" max="16384" width="11.42578125" style="5"/>
  </cols>
  <sheetData>
    <row r="1" spans="2:8" s="11" customFormat="1" ht="22.5" customHeight="1">
      <c r="B1" s="42" t="s">
        <v>855</v>
      </c>
      <c r="C1" s="41"/>
      <c r="D1" s="13"/>
      <c r="E1" s="13"/>
      <c r="F1" s="66"/>
    </row>
    <row r="2" spans="2:8" s="11" customFormat="1" ht="20.100000000000001" customHeight="1">
      <c r="B2" s="227" t="s">
        <v>1107</v>
      </c>
      <c r="C2" s="41"/>
      <c r="D2" s="13"/>
      <c r="E2" s="13"/>
      <c r="F2" s="86" t="s">
        <v>924</v>
      </c>
    </row>
    <row r="3" spans="2:8" s="331" customFormat="1" ht="20.100000000000001" customHeight="1">
      <c r="B3" s="227"/>
      <c r="C3" s="888"/>
      <c r="D3" s="543" t="s">
        <v>4</v>
      </c>
      <c r="F3" s="934"/>
    </row>
    <row r="4" spans="2:8" s="73" customFormat="1" ht="20.100000000000001" customHeight="1" thickBot="1">
      <c r="B4" s="922"/>
      <c r="C4" s="880"/>
      <c r="D4" s="293" t="s">
        <v>731</v>
      </c>
    </row>
    <row r="5" spans="2:8" s="515" customFormat="1" ht="20.100000000000001" customHeight="1">
      <c r="B5" s="890"/>
      <c r="C5" s="923" t="s">
        <v>1373</v>
      </c>
      <c r="D5" s="977"/>
      <c r="H5" s="600"/>
    </row>
    <row r="6" spans="2:8" s="515" customFormat="1" ht="20.100000000000001" customHeight="1">
      <c r="B6" s="213">
        <v>1</v>
      </c>
      <c r="C6" s="438" t="s">
        <v>859</v>
      </c>
      <c r="D6" s="325">
        <v>43445.436143367435</v>
      </c>
      <c r="H6" s="600"/>
    </row>
    <row r="7" spans="2:8" s="515" customFormat="1" ht="20.100000000000001" customHeight="1">
      <c r="B7" s="213">
        <v>2</v>
      </c>
      <c r="C7" s="438" t="s">
        <v>860</v>
      </c>
      <c r="D7" s="325">
        <v>777.86750377500005</v>
      </c>
      <c r="H7" s="600"/>
    </row>
    <row r="8" spans="2:8" s="515" customFormat="1" ht="20.100000000000001" customHeight="1">
      <c r="B8" s="213">
        <v>3</v>
      </c>
      <c r="C8" s="438" t="s">
        <v>861</v>
      </c>
      <c r="D8" s="325">
        <v>1652786.1385267174</v>
      </c>
      <c r="H8" s="600"/>
    </row>
    <row r="9" spans="2:8" s="515" customFormat="1" ht="20.100000000000001" customHeight="1">
      <c r="B9" s="213">
        <v>4</v>
      </c>
      <c r="C9" s="438" t="s">
        <v>862</v>
      </c>
      <c r="D9" s="325">
        <v>0</v>
      </c>
    </row>
    <row r="10" spans="2:8" s="515" customFormat="1" ht="20.100000000000001" customHeight="1">
      <c r="B10" s="213"/>
      <c r="C10" s="869" t="s">
        <v>863</v>
      </c>
      <c r="D10" s="978">
        <v>0</v>
      </c>
    </row>
    <row r="11" spans="2:8" s="515" customFormat="1" ht="20.100000000000001" customHeight="1">
      <c r="B11" s="213">
        <v>5</v>
      </c>
      <c r="C11" s="438" t="s">
        <v>864</v>
      </c>
      <c r="D11" s="325"/>
    </row>
    <row r="12" spans="2:8" s="515" customFormat="1" ht="20.100000000000001" customHeight="1">
      <c r="B12" s="213">
        <v>6</v>
      </c>
      <c r="C12" s="438" t="s">
        <v>865</v>
      </c>
      <c r="D12" s="325"/>
    </row>
    <row r="13" spans="2:8" s="515" customFormat="1" ht="20.100000000000001" customHeight="1">
      <c r="B13" s="213">
        <v>7</v>
      </c>
      <c r="C13" s="438" t="s">
        <v>866</v>
      </c>
      <c r="D13" s="325"/>
    </row>
    <row r="14" spans="2:8" s="515" customFormat="1" ht="20.100000000000001" customHeight="1">
      <c r="B14" s="308">
        <v>8</v>
      </c>
      <c r="C14" s="309" t="s">
        <v>1374</v>
      </c>
      <c r="D14" s="615"/>
    </row>
    <row r="15" spans="2:8" s="515" customFormat="1" ht="20.100000000000001" customHeight="1" thickBot="1">
      <c r="B15" s="924">
        <v>9</v>
      </c>
      <c r="C15" s="889" t="s">
        <v>40</v>
      </c>
      <c r="D15" s="925">
        <v>1697009.4421738598</v>
      </c>
    </row>
    <row r="16" spans="2:8" s="331" customFormat="1" ht="20.100000000000001" customHeight="1"/>
    <row r="17" s="331" customFormat="1"/>
    <row r="19" ht="50.25" customHeight="1"/>
    <row r="20" ht="50.25" customHeight="1"/>
  </sheetData>
  <hyperlinks>
    <hyperlink ref="F2" location="Índice!A1" display="Voltar ao Índice" xr:uid="{D1B7BC4D-8E39-4AB5-A277-7F5FA54EA7A3}"/>
  </hyperlinks>
  <pageMargins left="0.70866141732283472" right="0.70866141732283472" top="0.74803149606299213" bottom="0.74803149606299213" header="0.31496062992125984" footer="0.31496062992125984"/>
  <pageSetup paperSize="9" orientation="landscape" r:id="rId1"/>
  <headerFooter>
    <oddHeader>&amp;CPT
Anexo XXIX</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CE39F-639F-402B-BF49-C3B5FDEC6709}">
  <sheetPr>
    <pageSetUpPr fitToPage="1"/>
  </sheetPr>
  <dimension ref="B1:G23"/>
  <sheetViews>
    <sheetView showGridLines="0" zoomScale="90" zoomScaleNormal="90" zoomScalePageLayoutView="60" workbookViewId="0">
      <selection activeCell="C28" sqref="C28"/>
    </sheetView>
  </sheetViews>
  <sheetFormatPr defaultColWidth="11.42578125" defaultRowHeight="14.25"/>
  <cols>
    <col min="1" max="1" width="4.7109375" style="5" customWidth="1"/>
    <col min="2" max="2" width="5.5703125" style="9" customWidth="1"/>
    <col min="3" max="3" width="65" style="5" customWidth="1"/>
    <col min="4" max="5" width="17.85546875" style="5" customWidth="1"/>
    <col min="6" max="6" width="7.28515625" style="5" customWidth="1"/>
    <col min="7" max="7" width="14.140625" style="5" customWidth="1"/>
    <col min="8" max="16384" width="11.42578125" style="5"/>
  </cols>
  <sheetData>
    <row r="1" spans="2:7" ht="26.25" customHeight="1">
      <c r="B1" s="42" t="s">
        <v>856</v>
      </c>
      <c r="G1" s="86" t="s">
        <v>924</v>
      </c>
    </row>
    <row r="2" spans="2:7">
      <c r="B2" s="121" t="s">
        <v>1107</v>
      </c>
    </row>
    <row r="3" spans="2:7">
      <c r="B3" s="121"/>
      <c r="C3" s="121"/>
      <c r="D3" s="121"/>
      <c r="E3" s="121"/>
      <c r="F3" s="121"/>
    </row>
    <row r="4" spans="2:7" s="111" customFormat="1" ht="20.100000000000001" customHeight="1">
      <c r="B4" s="1118"/>
      <c r="C4" s="1118"/>
      <c r="D4" s="359" t="s">
        <v>4</v>
      </c>
      <c r="E4" s="359" t="s">
        <v>5</v>
      </c>
      <c r="F4" s="359"/>
    </row>
    <row r="5" spans="2:7" s="111" customFormat="1" ht="24.95" customHeight="1" thickBot="1">
      <c r="B5" s="1118"/>
      <c r="C5" s="1118"/>
      <c r="D5" s="609" t="s">
        <v>731</v>
      </c>
      <c r="E5" s="609" t="s">
        <v>236</v>
      </c>
      <c r="F5" s="359"/>
    </row>
    <row r="6" spans="2:7" s="201" customFormat="1" ht="20.100000000000001" customHeight="1">
      <c r="B6" s="604">
        <v>1</v>
      </c>
      <c r="C6" s="484" t="s">
        <v>1362</v>
      </c>
      <c r="D6" s="605">
        <v>300419.14026715781</v>
      </c>
      <c r="E6" s="605">
        <v>24033.531221372625</v>
      </c>
      <c r="F6" s="601"/>
    </row>
    <row r="7" spans="2:7" s="201" customFormat="1" ht="20.100000000000001" customHeight="1">
      <c r="B7" s="485" t="s">
        <v>94</v>
      </c>
      <c r="C7" s="486" t="s">
        <v>919</v>
      </c>
      <c r="D7" s="979"/>
      <c r="E7" s="606">
        <v>3604.0433277403831</v>
      </c>
      <c r="F7" s="601"/>
    </row>
    <row r="8" spans="2:7" s="201" customFormat="1" ht="20.100000000000001" customHeight="1">
      <c r="B8" s="485" t="s">
        <v>95</v>
      </c>
      <c r="C8" s="607" t="s">
        <v>867</v>
      </c>
      <c r="D8" s="979"/>
      <c r="E8" s="606">
        <v>24033.531221372625</v>
      </c>
      <c r="F8" s="601"/>
    </row>
    <row r="9" spans="2:7" s="201" customFormat="1" ht="20.100000000000001" customHeight="1">
      <c r="B9" s="608">
        <v>2</v>
      </c>
      <c r="C9" s="488" t="s">
        <v>1363</v>
      </c>
      <c r="D9" s="606">
        <v>792376.71908478008</v>
      </c>
      <c r="E9" s="606">
        <v>63390.137526782411</v>
      </c>
      <c r="F9" s="601"/>
    </row>
    <row r="10" spans="2:7" s="201" customFormat="1" ht="20.100000000000001" customHeight="1">
      <c r="B10" s="485" t="s">
        <v>94</v>
      </c>
      <c r="C10" s="486" t="s">
        <v>920</v>
      </c>
      <c r="D10" s="979"/>
      <c r="E10" s="606">
        <v>14052.821668609326</v>
      </c>
      <c r="F10" s="601"/>
    </row>
    <row r="11" spans="2:7" s="201" customFormat="1" ht="20.100000000000001" customHeight="1">
      <c r="B11" s="485" t="s">
        <v>95</v>
      </c>
      <c r="C11" s="607" t="s">
        <v>921</v>
      </c>
      <c r="D11" s="979"/>
      <c r="E11" s="606">
        <v>63390.137526782411</v>
      </c>
      <c r="F11" s="601"/>
    </row>
    <row r="12" spans="2:7" s="201" customFormat="1" ht="20.100000000000001" customHeight="1">
      <c r="B12" s="608">
        <v>3</v>
      </c>
      <c r="C12" s="488" t="s">
        <v>1364</v>
      </c>
      <c r="D12" s="606">
        <v>0</v>
      </c>
      <c r="E12" s="606">
        <v>0</v>
      </c>
      <c r="F12" s="601"/>
    </row>
    <row r="13" spans="2:7" s="201" customFormat="1" ht="20.100000000000001" customHeight="1">
      <c r="B13" s="485" t="s">
        <v>94</v>
      </c>
      <c r="C13" s="607" t="s">
        <v>868</v>
      </c>
      <c r="D13" s="979"/>
      <c r="E13" s="606"/>
      <c r="F13" s="601"/>
    </row>
    <row r="14" spans="2:7" s="201" customFormat="1" ht="20.100000000000001" customHeight="1">
      <c r="B14" s="485" t="s">
        <v>95</v>
      </c>
      <c r="C14" s="486" t="s">
        <v>869</v>
      </c>
      <c r="D14" s="979"/>
      <c r="E14" s="606"/>
      <c r="F14" s="601"/>
    </row>
    <row r="15" spans="2:7" s="201" customFormat="1" ht="20.100000000000001" customHeight="1">
      <c r="B15" s="608">
        <v>4</v>
      </c>
      <c r="C15" s="486" t="s">
        <v>1365</v>
      </c>
      <c r="D15" s="606">
        <v>0</v>
      </c>
      <c r="E15" s="606">
        <v>0</v>
      </c>
      <c r="F15" s="601"/>
    </row>
    <row r="16" spans="2:7" s="201" customFormat="1" ht="20.100000000000001" customHeight="1">
      <c r="B16" s="485" t="s">
        <v>94</v>
      </c>
      <c r="C16" s="607" t="s">
        <v>870</v>
      </c>
      <c r="D16" s="979"/>
      <c r="E16" s="606"/>
      <c r="F16" s="601"/>
    </row>
    <row r="17" spans="2:6" s="201" customFormat="1" ht="20.100000000000001" customHeight="1">
      <c r="B17" s="485" t="s">
        <v>95</v>
      </c>
      <c r="C17" s="607" t="s">
        <v>871</v>
      </c>
      <c r="D17" s="979"/>
      <c r="E17" s="606"/>
      <c r="F17" s="601"/>
    </row>
    <row r="18" spans="2:6" s="201" customFormat="1" ht="20.100000000000001" customHeight="1">
      <c r="B18" s="485" t="s">
        <v>96</v>
      </c>
      <c r="C18" s="141" t="s">
        <v>872</v>
      </c>
      <c r="D18" s="979"/>
      <c r="E18" s="606"/>
      <c r="F18" s="601"/>
    </row>
    <row r="19" spans="2:6" s="201" customFormat="1" ht="20.100000000000001" customHeight="1">
      <c r="B19" s="610">
        <v>5</v>
      </c>
      <c r="C19" s="611" t="s">
        <v>873</v>
      </c>
      <c r="D19" s="612">
        <v>0</v>
      </c>
      <c r="E19" s="612">
        <v>0</v>
      </c>
      <c r="F19" s="601"/>
    </row>
    <row r="20" spans="2:6" s="201" customFormat="1" ht="20.100000000000001" customHeight="1" thickBot="1">
      <c r="B20" s="613">
        <v>6</v>
      </c>
      <c r="C20" s="614" t="s">
        <v>40</v>
      </c>
      <c r="D20" s="617">
        <v>1092795.8593519377</v>
      </c>
      <c r="E20" s="617">
        <v>87423.668748155033</v>
      </c>
      <c r="F20" s="601"/>
    </row>
    <row r="21" spans="2:6" s="123" customFormat="1" ht="12.75">
      <c r="B21" s="603"/>
    </row>
    <row r="22" spans="2:6" s="110" customFormat="1" ht="12.75">
      <c r="B22" s="603"/>
      <c r="C22" s="123"/>
      <c r="D22" s="123"/>
      <c r="E22" s="123"/>
      <c r="F22" s="123"/>
    </row>
    <row r="23" spans="2:6" s="110" customFormat="1" ht="12.75">
      <c r="B23" s="87"/>
    </row>
  </sheetData>
  <mergeCells count="2">
    <mergeCell ref="B4:C4"/>
    <mergeCell ref="B5:C5"/>
  </mergeCells>
  <hyperlinks>
    <hyperlink ref="G1" location="Índice!A1" display="Voltar ao Índice" xr:uid="{EAE9A1AC-6BFD-42C1-9869-CDBB5EB57161}"/>
  </hyperlinks>
  <pageMargins left="0.70866141732283472" right="0.70866141732283472" top="0.86614173228346458" bottom="0.74803149606299213" header="0.31496062992125984" footer="0.31496062992125984"/>
  <pageSetup paperSize="9" fitToHeight="0" orientation="landscape" r:id="rId1"/>
  <headerFooter>
    <oddHeader>&amp;CPT
Anexo XXIX</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9D99D-6699-46AB-B09B-AA3F9994BEDA}">
  <sheetPr>
    <pageSetUpPr fitToPage="1"/>
  </sheetPr>
  <dimension ref="B1:L20"/>
  <sheetViews>
    <sheetView showGridLines="0" zoomScale="90" zoomScaleNormal="90" zoomScalePageLayoutView="60" workbookViewId="0">
      <selection activeCell="L4" sqref="L4"/>
    </sheetView>
  </sheetViews>
  <sheetFormatPr defaultColWidth="11.42578125" defaultRowHeight="14.25"/>
  <cols>
    <col min="1" max="1" width="4.7109375" style="5" customWidth="1"/>
    <col min="2" max="2" width="3.5703125" style="5" customWidth="1"/>
    <col min="3" max="3" width="50.140625" style="5" customWidth="1"/>
    <col min="4" max="9" width="14.5703125" style="5" customWidth="1"/>
    <col min="10" max="10" width="17.140625" style="5" customWidth="1"/>
    <col min="11" max="11" width="6.5703125" style="5" customWidth="1"/>
    <col min="12" max="12" width="14.7109375" style="5" customWidth="1"/>
    <col min="13" max="16384" width="11.42578125" style="5"/>
  </cols>
  <sheetData>
    <row r="1" spans="2:12" ht="21.95" customHeight="1">
      <c r="B1" s="42" t="s">
        <v>874</v>
      </c>
      <c r="D1" s="43"/>
      <c r="E1" s="43"/>
      <c r="F1" s="43"/>
      <c r="G1" s="43"/>
      <c r="L1" s="86" t="s">
        <v>924</v>
      </c>
    </row>
    <row r="2" spans="2:12" ht="15.75" customHeight="1">
      <c r="B2" s="121" t="s">
        <v>1107</v>
      </c>
      <c r="C2" s="43"/>
      <c r="D2" s="43"/>
      <c r="E2" s="43"/>
      <c r="F2" s="43"/>
      <c r="G2" s="43"/>
    </row>
    <row r="3" spans="2:12" s="73" customFormat="1" ht="12.75"/>
    <row r="4" spans="2:12" s="111" customFormat="1" ht="20.100000000000001" customHeight="1">
      <c r="B4" s="1022"/>
      <c r="C4" s="1022"/>
      <c r="D4" s="234" t="s">
        <v>4</v>
      </c>
      <c r="E4" s="234" t="s">
        <v>5</v>
      </c>
      <c r="F4" s="234" t="s">
        <v>6</v>
      </c>
      <c r="G4" s="234" t="s">
        <v>41</v>
      </c>
      <c r="H4" s="359" t="s">
        <v>42</v>
      </c>
      <c r="I4" s="234" t="s">
        <v>97</v>
      </c>
      <c r="J4" s="234" t="s">
        <v>98</v>
      </c>
      <c r="K4" s="234"/>
    </row>
    <row r="5" spans="2:12" s="111" customFormat="1" ht="27.95" customHeight="1" thickBot="1">
      <c r="B5" s="1022"/>
      <c r="C5" s="1022"/>
      <c r="D5" s="293" t="s">
        <v>875</v>
      </c>
      <c r="E5" s="293" t="s">
        <v>876</v>
      </c>
      <c r="F5" s="293" t="s">
        <v>877</v>
      </c>
      <c r="G5" s="293" t="s">
        <v>878</v>
      </c>
      <c r="H5" s="609" t="s">
        <v>634</v>
      </c>
      <c r="I5" s="293" t="s">
        <v>879</v>
      </c>
      <c r="J5" s="293" t="s">
        <v>880</v>
      </c>
      <c r="K5" s="234"/>
    </row>
    <row r="6" spans="2:12" s="201" customFormat="1" ht="20.100000000000001" customHeight="1">
      <c r="B6" s="362">
        <v>1</v>
      </c>
      <c r="C6" s="378" t="s">
        <v>881</v>
      </c>
      <c r="D6" s="559">
        <v>134576.68201445034</v>
      </c>
      <c r="E6" s="559">
        <v>367513.63899552112</v>
      </c>
      <c r="F6" s="559"/>
      <c r="G6" s="559"/>
      <c r="H6" s="559"/>
      <c r="I6" s="559">
        <v>502090.32100997149</v>
      </c>
      <c r="J6" s="559">
        <v>40167.225680797717</v>
      </c>
      <c r="K6" s="558"/>
    </row>
    <row r="7" spans="2:12" s="201" customFormat="1" ht="20.100000000000001" customHeight="1">
      <c r="B7" s="144" t="s">
        <v>882</v>
      </c>
      <c r="C7" s="143" t="s">
        <v>883</v>
      </c>
      <c r="D7" s="429">
        <v>-100010.273982636</v>
      </c>
      <c r="E7" s="429">
        <v>-264110.983263731</v>
      </c>
      <c r="F7" s="325"/>
      <c r="G7" s="325"/>
      <c r="H7" s="325"/>
      <c r="I7" s="325">
        <v>-364121.25724636699</v>
      </c>
      <c r="J7" s="325">
        <v>-29129.700579709399</v>
      </c>
      <c r="K7" s="558"/>
    </row>
    <row r="8" spans="2:12" s="201" customFormat="1" ht="20.100000000000001" customHeight="1">
      <c r="B8" s="144" t="s">
        <v>884</v>
      </c>
      <c r="C8" s="143" t="s">
        <v>885</v>
      </c>
      <c r="D8" s="325">
        <v>34566.408031814135</v>
      </c>
      <c r="E8" s="325">
        <v>103402.65573179</v>
      </c>
      <c r="F8" s="325"/>
      <c r="G8" s="325"/>
      <c r="H8" s="325"/>
      <c r="I8" s="325">
        <v>137969.06376360412</v>
      </c>
      <c r="J8" s="325">
        <v>11037.525101088329</v>
      </c>
      <c r="K8" s="558"/>
    </row>
    <row r="9" spans="2:12" s="201" customFormat="1" ht="20.100000000000001" customHeight="1">
      <c r="B9" s="143">
        <v>2</v>
      </c>
      <c r="C9" s="143" t="s">
        <v>886</v>
      </c>
      <c r="D9" s="325">
        <v>10484.133564940654</v>
      </c>
      <c r="E9" s="325">
        <v>72257.615125826575</v>
      </c>
      <c r="F9" s="325"/>
      <c r="G9" s="325"/>
      <c r="H9" s="325"/>
      <c r="I9" s="325">
        <v>82741.748690767228</v>
      </c>
      <c r="J9" s="325">
        <v>6619.3398952613807</v>
      </c>
      <c r="K9" s="558"/>
    </row>
    <row r="10" spans="2:12" s="201" customFormat="1" ht="20.100000000000001" customHeight="1">
      <c r="B10" s="143">
        <v>3</v>
      </c>
      <c r="C10" s="143" t="s">
        <v>887</v>
      </c>
      <c r="D10" s="325"/>
      <c r="E10" s="325"/>
      <c r="F10" s="325"/>
      <c r="G10" s="325"/>
      <c r="H10" s="325"/>
      <c r="I10" s="325"/>
      <c r="J10" s="325"/>
      <c r="K10" s="558"/>
    </row>
    <row r="11" spans="2:12" s="201" customFormat="1" ht="20.100000000000001" customHeight="1">
      <c r="B11" s="143">
        <v>4</v>
      </c>
      <c r="C11" s="143" t="s">
        <v>888</v>
      </c>
      <c r="D11" s="325"/>
      <c r="E11" s="325"/>
      <c r="F11" s="325"/>
      <c r="G11" s="325"/>
      <c r="H11" s="325"/>
      <c r="I11" s="325"/>
      <c r="J11" s="325"/>
      <c r="K11" s="558"/>
    </row>
    <row r="12" spans="2:12" s="201" customFormat="1" ht="20.100000000000001" customHeight="1">
      <c r="B12" s="306">
        <v>5</v>
      </c>
      <c r="C12" s="306" t="s">
        <v>889</v>
      </c>
      <c r="D12" s="325"/>
      <c r="E12" s="325"/>
      <c r="F12" s="325"/>
      <c r="G12" s="325"/>
      <c r="H12" s="325"/>
      <c r="I12" s="325"/>
      <c r="J12" s="325"/>
      <c r="K12" s="558"/>
    </row>
    <row r="13" spans="2:12" s="201" customFormat="1" ht="20.100000000000001" customHeight="1">
      <c r="B13" s="143">
        <v>6</v>
      </c>
      <c r="C13" s="143" t="s">
        <v>890</v>
      </c>
      <c r="D13" s="325"/>
      <c r="E13" s="325"/>
      <c r="F13" s="325"/>
      <c r="G13" s="325"/>
      <c r="H13" s="325"/>
      <c r="I13" s="325"/>
      <c r="J13" s="325"/>
      <c r="K13" s="558"/>
    </row>
    <row r="14" spans="2:12" s="201" customFormat="1" ht="20.100000000000001" customHeight="1">
      <c r="B14" s="143">
        <v>7</v>
      </c>
      <c r="C14" s="143" t="s">
        <v>873</v>
      </c>
      <c r="D14" s="325"/>
      <c r="E14" s="325"/>
      <c r="F14" s="325"/>
      <c r="G14" s="325"/>
      <c r="H14" s="325"/>
      <c r="I14" s="325"/>
      <c r="J14" s="325"/>
      <c r="K14" s="558"/>
    </row>
    <row r="15" spans="2:12" s="201" customFormat="1" ht="20.100000000000001" customHeight="1">
      <c r="B15" s="144" t="s">
        <v>891</v>
      </c>
      <c r="C15" s="143" t="s">
        <v>892</v>
      </c>
      <c r="D15" s="325">
        <v>45050.541596754789</v>
      </c>
      <c r="E15" s="325">
        <v>175660.27085761656</v>
      </c>
      <c r="F15" s="325"/>
      <c r="G15" s="325"/>
      <c r="H15" s="325"/>
      <c r="I15" s="325">
        <v>220710.81245437136</v>
      </c>
      <c r="J15" s="325">
        <v>17656.864996349712</v>
      </c>
      <c r="K15" s="558"/>
    </row>
    <row r="16" spans="2:12" s="201" customFormat="1" ht="20.100000000000001" customHeight="1">
      <c r="B16" s="344" t="s">
        <v>893</v>
      </c>
      <c r="C16" s="309" t="s">
        <v>883</v>
      </c>
      <c r="D16" s="615">
        <v>255368.59867040301</v>
      </c>
      <c r="E16" s="615">
        <v>616716.44822716352</v>
      </c>
      <c r="F16" s="615"/>
      <c r="G16" s="615"/>
      <c r="H16" s="615"/>
      <c r="I16" s="615">
        <v>872085.04689756641</v>
      </c>
      <c r="J16" s="615">
        <v>69766.803751805317</v>
      </c>
      <c r="K16" s="558"/>
    </row>
    <row r="17" spans="2:11" s="201" customFormat="1" ht="20.100000000000001" customHeight="1" thickBot="1">
      <c r="B17" s="417">
        <v>8</v>
      </c>
      <c r="C17" s="312" t="s">
        <v>894</v>
      </c>
      <c r="D17" s="616">
        <v>300419.14026715781</v>
      </c>
      <c r="E17" s="616">
        <v>792376.71908478008</v>
      </c>
      <c r="F17" s="616"/>
      <c r="G17" s="616"/>
      <c r="H17" s="616"/>
      <c r="I17" s="616">
        <v>1092795.8593519377</v>
      </c>
      <c r="J17" s="616">
        <v>87423.668748155033</v>
      </c>
      <c r="K17" s="558"/>
    </row>
    <row r="18" spans="2:11" s="201" customFormat="1" ht="11.25"/>
    <row r="19" spans="2:11" s="111" customFormat="1" ht="12.75"/>
    <row r="20" spans="2:11" s="123" customFormat="1" ht="12.75"/>
  </sheetData>
  <mergeCells count="2">
    <mergeCell ref="B4:C4"/>
    <mergeCell ref="B5:C5"/>
  </mergeCells>
  <hyperlinks>
    <hyperlink ref="L1" location="Índice!A1" display="Voltar ao Índice" xr:uid="{BC3F7494-C3F6-4A1D-9F08-1D8949C9612A}"/>
  </hyperlinks>
  <pageMargins left="0.70866141732283472" right="0.70866141732283472" top="0.74803149606299213" bottom="0.74803149606299213" header="0.31496062992125984" footer="0.31496062992125984"/>
  <pageSetup paperSize="9" scale="88" orientation="landscape" r:id="rId1"/>
  <headerFooter>
    <oddHeader>&amp;CPT
Anexo XXIX</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A2013-20FD-4B2B-B1C0-A11E7E663152}">
  <sheetPr>
    <pageSetUpPr fitToPage="1"/>
  </sheetPr>
  <dimension ref="B1:F24"/>
  <sheetViews>
    <sheetView showGridLines="0" zoomScale="90" zoomScaleNormal="90" zoomScalePageLayoutView="80" workbookViewId="0">
      <selection activeCell="J10" sqref="J10"/>
    </sheetView>
  </sheetViews>
  <sheetFormatPr defaultColWidth="11.42578125" defaultRowHeight="14.25"/>
  <cols>
    <col min="1" max="1" width="4.7109375" style="5" customWidth="1"/>
    <col min="2" max="2" width="6.85546875" style="12" customWidth="1"/>
    <col min="3" max="3" width="32.5703125" style="5" customWidth="1"/>
    <col min="4" max="4" width="29.42578125" style="5" customWidth="1"/>
    <col min="5" max="5" width="11.42578125" style="5"/>
    <col min="6" max="6" width="14.42578125" style="5" customWidth="1"/>
    <col min="7" max="16384" width="11.42578125" style="5"/>
  </cols>
  <sheetData>
    <row r="1" spans="2:6" ht="18.75">
      <c r="B1" s="42" t="s">
        <v>857</v>
      </c>
      <c r="F1" s="86" t="s">
        <v>924</v>
      </c>
    </row>
    <row r="2" spans="2:6">
      <c r="B2" s="121" t="s">
        <v>1107</v>
      </c>
    </row>
    <row r="3" spans="2:6" ht="13.5" customHeight="1">
      <c r="B3" s="5"/>
    </row>
    <row r="4" spans="2:6" s="227" customFormat="1" ht="20.100000000000001" customHeight="1">
      <c r="B4" s="1022"/>
      <c r="C4" s="1022"/>
      <c r="D4" s="234" t="s">
        <v>4</v>
      </c>
    </row>
    <row r="5" spans="2:6" s="201" customFormat="1" ht="20.100000000000001" customHeight="1" thickBot="1">
      <c r="B5" s="1119" t="s">
        <v>895</v>
      </c>
      <c r="C5" s="1119"/>
      <c r="D5" s="1119"/>
    </row>
    <row r="6" spans="2:6" s="201" customFormat="1" ht="20.100000000000001" customHeight="1">
      <c r="B6" s="700">
        <v>1</v>
      </c>
      <c r="C6" s="701" t="s">
        <v>896</v>
      </c>
      <c r="D6" s="702">
        <v>9141.8500177534806</v>
      </c>
    </row>
    <row r="7" spans="2:6" s="201" customFormat="1" ht="20.100000000000001" customHeight="1">
      <c r="B7" s="631">
        <v>2</v>
      </c>
      <c r="C7" s="219" t="s">
        <v>897</v>
      </c>
      <c r="D7" s="703">
        <v>3749.4021230693838</v>
      </c>
    </row>
    <row r="8" spans="2:6" s="201" customFormat="1" ht="20.100000000000001" customHeight="1">
      <c r="B8" s="631">
        <v>3</v>
      </c>
      <c r="C8" s="219" t="s">
        <v>898</v>
      </c>
      <c r="D8" s="703">
        <v>1020.852620444844</v>
      </c>
    </row>
    <row r="9" spans="2:6" s="201" customFormat="1" ht="20.100000000000001" customHeight="1">
      <c r="B9" s="635">
        <v>4</v>
      </c>
      <c r="C9" s="636" t="s">
        <v>899</v>
      </c>
      <c r="D9" s="704">
        <v>3604.0433277403818</v>
      </c>
    </row>
    <row r="10" spans="2:6" s="201" customFormat="1" ht="20.100000000000001" customHeight="1" thickBot="1">
      <c r="B10" s="1119" t="s">
        <v>900</v>
      </c>
      <c r="C10" s="1119"/>
      <c r="D10" s="1119"/>
    </row>
    <row r="11" spans="2:6" s="201" customFormat="1" ht="20.100000000000001" customHeight="1">
      <c r="B11" s="700">
        <v>5</v>
      </c>
      <c r="C11" s="701" t="s">
        <v>896</v>
      </c>
      <c r="D11" s="702">
        <v>17818.258608132481</v>
      </c>
    </row>
    <row r="12" spans="2:6" s="201" customFormat="1" ht="20.100000000000001" customHeight="1">
      <c r="B12" s="631">
        <v>6</v>
      </c>
      <c r="C12" s="219" t="s">
        <v>897</v>
      </c>
      <c r="D12" s="703">
        <v>10250.235611481648</v>
      </c>
    </row>
    <row r="13" spans="2:6" s="201" customFormat="1" ht="20.100000000000001" customHeight="1">
      <c r="B13" s="631">
        <v>7</v>
      </c>
      <c r="C13" s="219" t="s">
        <v>898</v>
      </c>
      <c r="D13" s="703">
        <v>5585.4301299984772</v>
      </c>
    </row>
    <row r="14" spans="2:6" s="201" customFormat="1" ht="20.100000000000001" customHeight="1">
      <c r="B14" s="635">
        <v>8</v>
      </c>
      <c r="C14" s="636" t="s">
        <v>899</v>
      </c>
      <c r="D14" s="704">
        <v>14052.821668609324</v>
      </c>
    </row>
    <row r="15" spans="2:6" s="201" customFormat="1" ht="20.100000000000001" customHeight="1" thickBot="1">
      <c r="B15" s="1119" t="s">
        <v>901</v>
      </c>
      <c r="C15" s="1119"/>
      <c r="D15" s="1119"/>
    </row>
    <row r="16" spans="2:6" s="201" customFormat="1" ht="20.100000000000001" customHeight="1">
      <c r="B16" s="700">
        <v>9</v>
      </c>
      <c r="C16" s="701" t="s">
        <v>896</v>
      </c>
      <c r="D16" s="702"/>
    </row>
    <row r="17" spans="2:4" s="201" customFormat="1" ht="20.100000000000001" customHeight="1">
      <c r="B17" s="631">
        <v>10</v>
      </c>
      <c r="C17" s="219" t="s">
        <v>897</v>
      </c>
      <c r="D17" s="703"/>
    </row>
    <row r="18" spans="2:4" s="201" customFormat="1" ht="20.100000000000001" customHeight="1">
      <c r="B18" s="631">
        <v>11</v>
      </c>
      <c r="C18" s="219" t="s">
        <v>898</v>
      </c>
      <c r="D18" s="703"/>
    </row>
    <row r="19" spans="2:4" s="201" customFormat="1" ht="20.100000000000001" customHeight="1">
      <c r="B19" s="635">
        <v>12</v>
      </c>
      <c r="C19" s="636" t="s">
        <v>899</v>
      </c>
      <c r="D19" s="704"/>
    </row>
    <row r="20" spans="2:4" s="201" customFormat="1" ht="20.100000000000001" customHeight="1" thickBot="1">
      <c r="B20" s="1119" t="s">
        <v>902</v>
      </c>
      <c r="C20" s="1119"/>
      <c r="D20" s="1119"/>
    </row>
    <row r="21" spans="2:4" s="201" customFormat="1" ht="20.100000000000001" customHeight="1">
      <c r="B21" s="295">
        <v>13</v>
      </c>
      <c r="C21" s="296" t="s">
        <v>896</v>
      </c>
      <c r="D21" s="516"/>
    </row>
    <row r="22" spans="2:4" s="201" customFormat="1" ht="20.100000000000001" customHeight="1">
      <c r="B22" s="213">
        <v>14</v>
      </c>
      <c r="C22" s="143" t="s">
        <v>897</v>
      </c>
      <c r="D22" s="451"/>
    </row>
    <row r="23" spans="2:4" s="201" customFormat="1" ht="20.100000000000001" customHeight="1">
      <c r="B23" s="213">
        <v>15</v>
      </c>
      <c r="C23" s="143" t="s">
        <v>898</v>
      </c>
      <c r="D23" s="451"/>
    </row>
    <row r="24" spans="2:4" s="201" customFormat="1" ht="20.100000000000001" customHeight="1" thickBot="1">
      <c r="B24" s="418">
        <v>16</v>
      </c>
      <c r="C24" s="379" t="s">
        <v>899</v>
      </c>
      <c r="D24" s="699"/>
    </row>
  </sheetData>
  <mergeCells count="5">
    <mergeCell ref="B4:C4"/>
    <mergeCell ref="B5:D5"/>
    <mergeCell ref="B10:D10"/>
    <mergeCell ref="B15:D15"/>
    <mergeCell ref="B20:D20"/>
  </mergeCells>
  <hyperlinks>
    <hyperlink ref="F1" location="Índice!A1" display="Voltar ao Índice" xr:uid="{0E963143-DB5F-4BD6-984E-CDE969B8095F}"/>
  </hyperlinks>
  <pageMargins left="0.70866141732283472" right="0.70866141732283472" top="0.74803149606299213" bottom="0.74803149606299213" header="0.31496062992125984" footer="0.31496062992125984"/>
  <pageSetup paperSize="9" orientation="landscape" r:id="rId1"/>
  <headerFooter>
    <oddHeader>&amp;CPT
Anexo XXIX</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36EC3-A8BA-43F8-96F6-E3DEF0CCD764}">
  <sheetPr>
    <pageSetUpPr fitToPage="1"/>
  </sheetPr>
  <dimension ref="B1:J28"/>
  <sheetViews>
    <sheetView showGridLines="0" zoomScale="90" zoomScaleNormal="90" zoomScalePageLayoutView="60" workbookViewId="0">
      <selection activeCell="K22" sqref="K22"/>
    </sheetView>
  </sheetViews>
  <sheetFormatPr defaultColWidth="11.42578125" defaultRowHeight="14.25"/>
  <cols>
    <col min="1" max="1" width="4.7109375" style="5" customWidth="1"/>
    <col min="2" max="3" width="11.42578125" style="5"/>
    <col min="4" max="4" width="64.140625" style="5" customWidth="1"/>
    <col min="5" max="8" width="11.42578125" style="5"/>
    <col min="9" max="9" width="14" style="5" customWidth="1"/>
    <col min="10" max="10" width="17.5703125" style="5" customWidth="1"/>
    <col min="11" max="16384" width="11.42578125" style="5"/>
  </cols>
  <sheetData>
    <row r="1" spans="2:10" ht="18.75">
      <c r="B1" s="42" t="s">
        <v>858</v>
      </c>
      <c r="J1" s="86" t="s">
        <v>924</v>
      </c>
    </row>
    <row r="2" spans="2:10">
      <c r="B2" s="121" t="s">
        <v>1344</v>
      </c>
    </row>
    <row r="20" spans="2:9" ht="113.45" customHeight="1"/>
    <row r="21" spans="2:9" ht="65.25" customHeight="1">
      <c r="B21" s="1121"/>
      <c r="C21" s="1121"/>
      <c r="D21" s="1121"/>
      <c r="E21" s="1121"/>
      <c r="F21" s="1121"/>
      <c r="G21" s="1121"/>
      <c r="H21" s="1121"/>
      <c r="I21" s="1121"/>
    </row>
    <row r="22" spans="2:9" ht="37.5" customHeight="1">
      <c r="B22" s="1122"/>
      <c r="C22" s="1122"/>
      <c r="D22" s="1122"/>
      <c r="E22" s="1122"/>
      <c r="F22" s="1122"/>
      <c r="G22" s="1122"/>
      <c r="H22" s="1122"/>
      <c r="I22" s="1122"/>
    </row>
    <row r="25" spans="2:9" s="982" customFormat="1" ht="24.95" customHeight="1">
      <c r="B25" s="980" t="s">
        <v>1240</v>
      </c>
      <c r="C25" s="981" t="s">
        <v>1241</v>
      </c>
      <c r="D25" s="1123" t="s">
        <v>1242</v>
      </c>
      <c r="E25" s="1124"/>
      <c r="F25" s="1124"/>
    </row>
    <row r="26" spans="2:9" s="985" customFormat="1" ht="24.95" customHeight="1">
      <c r="B26" s="983">
        <v>44033</v>
      </c>
      <c r="C26" s="984">
        <v>-13700.219999999972</v>
      </c>
      <c r="D26" s="1125" t="s">
        <v>1243</v>
      </c>
      <c r="E26" s="1125"/>
      <c r="F26" s="1125"/>
    </row>
    <row r="27" spans="2:9" s="985" customFormat="1" ht="24.95" customHeight="1">
      <c r="B27" s="986">
        <v>44232</v>
      </c>
      <c r="C27" s="987">
        <v>-184646.70000000007</v>
      </c>
      <c r="D27" s="990" t="s">
        <v>1244</v>
      </c>
      <c r="E27" s="990"/>
      <c r="F27" s="991"/>
    </row>
    <row r="28" spans="2:9" s="985" customFormat="1" ht="24.95" customHeight="1">
      <c r="B28" s="988">
        <v>44356</v>
      </c>
      <c r="C28" s="989">
        <v>-61833.359999999986</v>
      </c>
      <c r="D28" s="1120" t="s">
        <v>1245</v>
      </c>
      <c r="E28" s="1120"/>
      <c r="F28" s="1120"/>
    </row>
  </sheetData>
  <mergeCells count="5">
    <mergeCell ref="D28:F28"/>
    <mergeCell ref="B21:I21"/>
    <mergeCell ref="B22:I22"/>
    <mergeCell ref="D25:F25"/>
    <mergeCell ref="D26:F26"/>
  </mergeCells>
  <hyperlinks>
    <hyperlink ref="J1" location="Índice!A1" display="Voltar ao Índice" xr:uid="{B6A5850E-4888-4F29-A7A0-6649D19ABA5D}"/>
  </hyperlinks>
  <pageMargins left="0.70866141732283472" right="0.70866141732283472" top="0.82677165354330717" bottom="0.74803149606299213" header="0.31496062992125984" footer="0.31496062992125984"/>
  <pageSetup paperSize="9" scale="97" orientation="landscape" r:id="rId1"/>
  <headerFooter>
    <oddHeader>&amp;CPT
Anexo XXIX</oddHeader>
    <oddFooter>&amp;C&amp;P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1A3E6-A8DC-4A01-AFF1-E42863DE7E86}">
  <sheetPr>
    <pageSetUpPr fitToPage="1"/>
  </sheetPr>
  <dimension ref="B1:G22"/>
  <sheetViews>
    <sheetView showGridLines="0" zoomScale="90" zoomScaleNormal="90" zoomScalePageLayoutView="70" workbookViewId="0">
      <selection activeCell="G17" sqref="G17"/>
    </sheetView>
  </sheetViews>
  <sheetFormatPr defaultColWidth="9.140625" defaultRowHeight="14.25"/>
  <cols>
    <col min="1" max="1" width="4.7109375" style="5" customWidth="1"/>
    <col min="2" max="2" width="10" style="5" customWidth="1"/>
    <col min="3" max="3" width="86.140625" style="5" customWidth="1"/>
    <col min="4" max="4" width="28.140625" style="5" customWidth="1"/>
    <col min="5" max="6" width="9.140625" style="5"/>
    <col min="7" max="7" width="11.5703125" style="5" bestFit="1" customWidth="1"/>
    <col min="8" max="16384" width="9.140625" style="5"/>
  </cols>
  <sheetData>
    <row r="1" spans="2:7" ht="35.1" customHeight="1">
      <c r="B1" s="1126" t="s">
        <v>252</v>
      </c>
      <c r="C1" s="1127"/>
      <c r="D1" s="1127"/>
      <c r="G1" s="86" t="s">
        <v>924</v>
      </c>
    </row>
    <row r="2" spans="2:7" ht="15" customHeight="1">
      <c r="B2" s="121" t="s">
        <v>1107</v>
      </c>
      <c r="C2" s="16"/>
      <c r="D2" s="16"/>
    </row>
    <row r="4" spans="2:7" s="624" customFormat="1" ht="20.100000000000001" customHeight="1">
      <c r="D4" s="625" t="s">
        <v>4</v>
      </c>
    </row>
    <row r="5" spans="2:7" s="624" customFormat="1" ht="20.100000000000001" customHeight="1" thickBot="1">
      <c r="D5" s="634" t="s">
        <v>254</v>
      </c>
    </row>
    <row r="6" spans="2:7" s="627" customFormat="1" ht="24.95" customHeight="1">
      <c r="B6" s="628">
        <v>1</v>
      </c>
      <c r="C6" s="629" t="s">
        <v>255</v>
      </c>
      <c r="D6" s="630">
        <v>91364507.213619992</v>
      </c>
      <c r="E6" s="626"/>
    </row>
    <row r="7" spans="2:7" s="627" customFormat="1" ht="24.95" customHeight="1">
      <c r="B7" s="631">
        <v>2</v>
      </c>
      <c r="C7" s="219" t="s">
        <v>256</v>
      </c>
      <c r="D7" s="632">
        <v>-15898.502089981079</v>
      </c>
      <c r="E7" s="626"/>
    </row>
    <row r="8" spans="2:7" s="627" customFormat="1" ht="24.95" customHeight="1">
      <c r="B8" s="631">
        <v>3</v>
      </c>
      <c r="C8" s="219" t="s">
        <v>257</v>
      </c>
      <c r="D8" s="632">
        <v>0</v>
      </c>
    </row>
    <row r="9" spans="2:7" s="627" customFormat="1" ht="24.95" customHeight="1">
      <c r="B9" s="631">
        <v>4</v>
      </c>
      <c r="C9" s="219" t="s">
        <v>904</v>
      </c>
      <c r="D9" s="632">
        <v>0</v>
      </c>
    </row>
    <row r="10" spans="2:7" s="627" customFormat="1" ht="24.95" customHeight="1">
      <c r="B10" s="631">
        <v>5</v>
      </c>
      <c r="C10" s="219" t="s">
        <v>258</v>
      </c>
      <c r="D10" s="632">
        <v>0</v>
      </c>
    </row>
    <row r="11" spans="2:7" s="627" customFormat="1" ht="24.95" customHeight="1">
      <c r="B11" s="631">
        <v>6</v>
      </c>
      <c r="C11" s="219" t="s">
        <v>259</v>
      </c>
      <c r="D11" s="632">
        <v>0</v>
      </c>
    </row>
    <row r="12" spans="2:7" s="627" customFormat="1" ht="24.95" customHeight="1">
      <c r="B12" s="631">
        <v>7</v>
      </c>
      <c r="C12" s="219" t="s">
        <v>260</v>
      </c>
      <c r="D12" s="632">
        <v>0</v>
      </c>
    </row>
    <row r="13" spans="2:7" s="627" customFormat="1" ht="24.95" customHeight="1">
      <c r="B13" s="631">
        <v>8</v>
      </c>
      <c r="C13" s="219" t="s">
        <v>905</v>
      </c>
      <c r="D13" s="633">
        <v>-566628.62271000003</v>
      </c>
    </row>
    <row r="14" spans="2:7" s="627" customFormat="1" ht="24.95" customHeight="1">
      <c r="B14" s="631">
        <v>9</v>
      </c>
      <c r="C14" s="219" t="s">
        <v>261</v>
      </c>
      <c r="D14" s="633">
        <v>0</v>
      </c>
    </row>
    <row r="15" spans="2:7" s="627" customFormat="1" ht="24.95" customHeight="1">
      <c r="B15" s="631">
        <v>10</v>
      </c>
      <c r="C15" s="219" t="s">
        <v>262</v>
      </c>
      <c r="D15" s="633">
        <v>7110198.4330873024</v>
      </c>
    </row>
    <row r="16" spans="2:7" s="627" customFormat="1" ht="24.95" customHeight="1">
      <c r="B16" s="631">
        <v>11</v>
      </c>
      <c r="C16" s="219" t="s">
        <v>263</v>
      </c>
      <c r="D16" s="633">
        <v>-35498.141767658461</v>
      </c>
    </row>
    <row r="17" spans="2:4" s="627" customFormat="1" ht="24.95" customHeight="1">
      <c r="B17" s="631" t="s">
        <v>264</v>
      </c>
      <c r="C17" s="219" t="s">
        <v>265</v>
      </c>
      <c r="D17" s="633">
        <v>0</v>
      </c>
    </row>
    <row r="18" spans="2:4" s="627" customFormat="1" ht="24.95" customHeight="1">
      <c r="B18" s="631" t="s">
        <v>266</v>
      </c>
      <c r="C18" s="219" t="s">
        <v>267</v>
      </c>
      <c r="D18" s="633">
        <v>0</v>
      </c>
    </row>
    <row r="19" spans="2:4" s="627" customFormat="1" ht="24.95" customHeight="1">
      <c r="B19" s="635">
        <v>12</v>
      </c>
      <c r="C19" s="636" t="s">
        <v>268</v>
      </c>
      <c r="D19" s="637">
        <v>427346.44293168641</v>
      </c>
    </row>
    <row r="20" spans="2:4" s="627" customFormat="1" ht="24.95" customHeight="1" thickBot="1">
      <c r="B20" s="638">
        <v>13</v>
      </c>
      <c r="C20" s="639" t="s">
        <v>73</v>
      </c>
      <c r="D20" s="640">
        <v>98284026.823071331</v>
      </c>
    </row>
    <row r="21" spans="2:4" s="123" customFormat="1" ht="12.75"/>
    <row r="22" spans="2:4" s="123" customFormat="1" ht="12.75"/>
  </sheetData>
  <mergeCells count="1">
    <mergeCell ref="B1:D1"/>
  </mergeCells>
  <hyperlinks>
    <hyperlink ref="G1" location="Índice!A1" display="Voltar ao Índice" xr:uid="{87F3D8BB-B088-4D1F-BEF8-DDF535F8DF6C}"/>
  </hyperlinks>
  <pageMargins left="0.70866141732283472" right="0.70866141732283472" top="0.74803149606299213" bottom="0.74803149606299213" header="0.31496062992125984" footer="0.31496062992125984"/>
  <pageSetup paperSize="9" scale="98" orientation="landscape" r:id="rId1"/>
  <headerFooter>
    <oddHeader>&amp;CPT
Anexo XI</oddHeader>
    <oddFooter>&amp;C1</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644C-1C7F-429D-99B7-35214BAB001A}">
  <sheetPr>
    <pageSetUpPr fitToPage="1"/>
  </sheetPr>
  <dimension ref="A1:M73"/>
  <sheetViews>
    <sheetView showGridLines="0" zoomScale="90" zoomScaleNormal="90" zoomScalePageLayoutView="60" workbookViewId="0">
      <selection activeCell="C25" sqref="C25"/>
    </sheetView>
  </sheetViews>
  <sheetFormatPr defaultColWidth="9.140625" defaultRowHeight="43.5" customHeight="1"/>
  <cols>
    <col min="1" max="1" width="4.7109375" style="5" customWidth="1"/>
    <col min="2" max="2" width="8.5703125" style="12" customWidth="1"/>
    <col min="3" max="3" width="91.7109375" style="5" customWidth="1"/>
    <col min="4" max="4" width="21.28515625" style="5" customWidth="1"/>
    <col min="5" max="5" width="22" style="5" customWidth="1"/>
    <col min="6" max="6" width="9.140625" style="5"/>
    <col min="7" max="7" width="16.140625" style="5" customWidth="1"/>
    <col min="8" max="16384" width="9.140625" style="5"/>
  </cols>
  <sheetData>
    <row r="1" spans="1:7" ht="24.6" customHeight="1">
      <c r="A1" s="18"/>
      <c r="B1" s="3" t="s">
        <v>253</v>
      </c>
      <c r="G1" s="66"/>
    </row>
    <row r="2" spans="1:7" ht="15.95" customHeight="1">
      <c r="B2" s="121" t="s">
        <v>1107</v>
      </c>
      <c r="G2" s="86" t="s">
        <v>924</v>
      </c>
    </row>
    <row r="3" spans="1:7" s="111" customFormat="1" ht="24.95" customHeight="1">
      <c r="B3" s="333"/>
      <c r="D3" s="1028" t="s">
        <v>269</v>
      </c>
      <c r="E3" s="1028"/>
    </row>
    <row r="4" spans="1:7" s="111" customFormat="1" ht="24.95" customHeight="1">
      <c r="B4" s="1129"/>
      <c r="C4" s="1129"/>
      <c r="D4" s="543" t="s">
        <v>4</v>
      </c>
      <c r="E4" s="543" t="s">
        <v>5</v>
      </c>
    </row>
    <row r="5" spans="1:7" s="111" customFormat="1" ht="24.95" customHeight="1">
      <c r="B5" s="1129"/>
      <c r="C5" s="1129"/>
      <c r="D5" s="649">
        <v>44377</v>
      </c>
      <c r="E5" s="649">
        <v>44196</v>
      </c>
    </row>
    <row r="6" spans="1:7" s="595" customFormat="1" ht="24.95" customHeight="1" thickBot="1">
      <c r="B6" s="1128" t="s">
        <v>270</v>
      </c>
      <c r="C6" s="1128"/>
      <c r="D6" s="1128"/>
      <c r="E6" s="1128"/>
    </row>
    <row r="7" spans="1:7" s="595" customFormat="1" ht="24.95" customHeight="1">
      <c r="B7" s="641">
        <v>1</v>
      </c>
      <c r="C7" s="642" t="s">
        <v>271</v>
      </c>
      <c r="D7" s="643">
        <v>91728044.406221122</v>
      </c>
      <c r="E7" s="669">
        <v>85851688.23664704</v>
      </c>
    </row>
    <row r="8" spans="1:7" s="595" customFormat="1" ht="24.95" customHeight="1">
      <c r="B8" s="485">
        <v>2</v>
      </c>
      <c r="C8" s="486" t="s">
        <v>272</v>
      </c>
      <c r="D8" s="644">
        <v>0</v>
      </c>
      <c r="E8" s="670">
        <v>0</v>
      </c>
    </row>
    <row r="9" spans="1:7" s="595" customFormat="1" ht="24.95" customHeight="1">
      <c r="B9" s="485">
        <v>3</v>
      </c>
      <c r="C9" s="486" t="s">
        <v>273</v>
      </c>
      <c r="D9" s="644">
        <v>-66743.191420000003</v>
      </c>
      <c r="E9" s="670">
        <v>-132910</v>
      </c>
    </row>
    <row r="10" spans="1:7" s="595" customFormat="1" ht="24.95" customHeight="1">
      <c r="B10" s="485">
        <v>4</v>
      </c>
      <c r="C10" s="486" t="s">
        <v>274</v>
      </c>
      <c r="D10" s="644">
        <v>0</v>
      </c>
      <c r="E10" s="670">
        <v>0</v>
      </c>
    </row>
    <row r="11" spans="1:7" s="595" customFormat="1" ht="24.95" customHeight="1">
      <c r="B11" s="485">
        <v>5</v>
      </c>
      <c r="C11" s="645" t="s">
        <v>275</v>
      </c>
      <c r="D11" s="644">
        <v>-14764.671751900003</v>
      </c>
      <c r="E11" s="670">
        <v>0</v>
      </c>
    </row>
    <row r="12" spans="1:7" s="595" customFormat="1" ht="24.95" customHeight="1">
      <c r="B12" s="646">
        <v>6</v>
      </c>
      <c r="C12" s="486" t="s">
        <v>276</v>
      </c>
      <c r="D12" s="644">
        <v>-960896.53188403242</v>
      </c>
      <c r="E12" s="670">
        <v>-825493.29460407782</v>
      </c>
    </row>
    <row r="13" spans="1:7" s="595" customFormat="1" ht="24.95" customHeight="1" thickBot="1">
      <c r="B13" s="667">
        <v>7</v>
      </c>
      <c r="C13" s="668" t="s">
        <v>277</v>
      </c>
      <c r="D13" s="647">
        <v>90685640.011165172</v>
      </c>
      <c r="E13" s="647">
        <v>84893284.942042947</v>
      </c>
    </row>
    <row r="14" spans="1:7" s="595" customFormat="1" ht="24.95" customHeight="1" thickBot="1">
      <c r="B14" s="1128" t="s">
        <v>278</v>
      </c>
      <c r="C14" s="1128"/>
      <c r="D14" s="1128"/>
      <c r="E14" s="1128"/>
    </row>
    <row r="15" spans="1:7" s="595" customFormat="1" ht="24.95" customHeight="1">
      <c r="B15" s="483">
        <v>8</v>
      </c>
      <c r="C15" s="650" t="s">
        <v>279</v>
      </c>
      <c r="D15" s="651">
        <v>130173.36609642817</v>
      </c>
      <c r="E15" s="671">
        <v>376749.32923585566</v>
      </c>
    </row>
    <row r="16" spans="1:7" s="595" customFormat="1" ht="24.95" customHeight="1">
      <c r="B16" s="485" t="s">
        <v>280</v>
      </c>
      <c r="C16" s="672" t="s">
        <v>281</v>
      </c>
      <c r="D16" s="644">
        <v>0</v>
      </c>
      <c r="E16" s="670">
        <v>0</v>
      </c>
    </row>
    <row r="17" spans="2:5" s="595" customFormat="1" ht="24.95" customHeight="1">
      <c r="B17" s="485">
        <v>9</v>
      </c>
      <c r="C17" s="486" t="s">
        <v>282</v>
      </c>
      <c r="D17" s="652">
        <v>351948.82772245083</v>
      </c>
      <c r="E17" s="670">
        <v>274155.91045386106</v>
      </c>
    </row>
    <row r="18" spans="2:5" s="595" customFormat="1" ht="24.95" customHeight="1">
      <c r="B18" s="485" t="s">
        <v>223</v>
      </c>
      <c r="C18" s="673" t="s">
        <v>283</v>
      </c>
      <c r="D18" s="644">
        <v>0</v>
      </c>
      <c r="E18" s="670">
        <v>0</v>
      </c>
    </row>
    <row r="19" spans="2:5" s="595" customFormat="1" ht="24.95" customHeight="1">
      <c r="B19" s="485" t="s">
        <v>224</v>
      </c>
      <c r="C19" s="673" t="s">
        <v>284</v>
      </c>
      <c r="D19" s="644">
        <v>0</v>
      </c>
      <c r="E19" s="670">
        <v>0</v>
      </c>
    </row>
    <row r="20" spans="2:5" s="595" customFormat="1" ht="24.95" customHeight="1">
      <c r="B20" s="485">
        <v>10</v>
      </c>
      <c r="C20" s="674" t="s">
        <v>285</v>
      </c>
      <c r="D20" s="652">
        <v>0</v>
      </c>
      <c r="E20" s="670">
        <v>0</v>
      </c>
    </row>
    <row r="21" spans="2:5" s="595" customFormat="1" ht="24.95" customHeight="1">
      <c r="B21" s="485" t="s">
        <v>286</v>
      </c>
      <c r="C21" s="674" t="s">
        <v>1366</v>
      </c>
      <c r="D21" s="644">
        <v>0</v>
      </c>
      <c r="E21" s="670">
        <v>0</v>
      </c>
    </row>
    <row r="22" spans="2:5" s="595" customFormat="1" ht="24.95" customHeight="1">
      <c r="B22" s="485" t="s">
        <v>287</v>
      </c>
      <c r="C22" s="674" t="s">
        <v>906</v>
      </c>
      <c r="D22" s="652">
        <v>0</v>
      </c>
      <c r="E22" s="670">
        <v>0</v>
      </c>
    </row>
    <row r="23" spans="2:5" s="595" customFormat="1" ht="24.95" customHeight="1">
      <c r="B23" s="485">
        <v>11</v>
      </c>
      <c r="C23" s="486" t="s">
        <v>288</v>
      </c>
      <c r="D23" s="644">
        <v>2000</v>
      </c>
      <c r="E23" s="670">
        <v>2000</v>
      </c>
    </row>
    <row r="24" spans="2:5" s="595" customFormat="1" ht="24.95" customHeight="1">
      <c r="B24" s="485">
        <v>12</v>
      </c>
      <c r="C24" s="486" t="s">
        <v>289</v>
      </c>
      <c r="D24" s="644">
        <v>0</v>
      </c>
      <c r="E24" s="670">
        <v>0</v>
      </c>
    </row>
    <row r="25" spans="2:5" s="595" customFormat="1" ht="24.95" customHeight="1">
      <c r="B25" s="653">
        <v>13</v>
      </c>
      <c r="C25" s="660" t="s">
        <v>290</v>
      </c>
      <c r="D25" s="654">
        <v>484122.19381887902</v>
      </c>
      <c r="E25" s="675">
        <v>652905.23968971672</v>
      </c>
    </row>
    <row r="26" spans="2:5" s="595" customFormat="1" ht="24.95" customHeight="1" thickBot="1">
      <c r="B26" s="1128" t="s">
        <v>291</v>
      </c>
      <c r="C26" s="1128"/>
      <c r="D26" s="1128"/>
      <c r="E26" s="1128"/>
    </row>
    <row r="27" spans="2:5" s="595" customFormat="1" ht="24.95" customHeight="1">
      <c r="B27" s="655">
        <v>14</v>
      </c>
      <c r="C27" s="650" t="s">
        <v>292</v>
      </c>
      <c r="D27" s="651">
        <v>4066.1849999999999</v>
      </c>
      <c r="E27" s="671">
        <v>14549.606</v>
      </c>
    </row>
    <row r="28" spans="2:5" s="595" customFormat="1" ht="24.95" customHeight="1">
      <c r="B28" s="646">
        <v>15</v>
      </c>
      <c r="C28" s="486" t="s">
        <v>293</v>
      </c>
      <c r="D28" s="644">
        <v>0</v>
      </c>
      <c r="E28" s="670">
        <v>0</v>
      </c>
    </row>
    <row r="29" spans="2:5" s="595" customFormat="1" ht="24.95" customHeight="1">
      <c r="B29" s="646">
        <v>16</v>
      </c>
      <c r="C29" s="486" t="s">
        <v>294</v>
      </c>
      <c r="D29" s="644">
        <v>0</v>
      </c>
      <c r="E29" s="670">
        <v>0</v>
      </c>
    </row>
    <row r="30" spans="2:5" s="595" customFormat="1" ht="24.95" customHeight="1">
      <c r="B30" s="485" t="s">
        <v>295</v>
      </c>
      <c r="C30" s="486" t="s">
        <v>296</v>
      </c>
      <c r="D30" s="644">
        <v>0</v>
      </c>
      <c r="E30" s="670">
        <v>0</v>
      </c>
    </row>
    <row r="31" spans="2:5" s="595" customFormat="1" ht="24.95" customHeight="1">
      <c r="B31" s="485">
        <v>17</v>
      </c>
      <c r="C31" s="486" t="s">
        <v>297</v>
      </c>
      <c r="D31" s="644">
        <v>0</v>
      </c>
      <c r="E31" s="670">
        <v>0</v>
      </c>
    </row>
    <row r="32" spans="2:5" s="595" customFormat="1" ht="24.95" customHeight="1">
      <c r="B32" s="485" t="s">
        <v>298</v>
      </c>
      <c r="C32" s="486" t="s">
        <v>299</v>
      </c>
      <c r="D32" s="644">
        <v>0</v>
      </c>
      <c r="E32" s="670">
        <v>0</v>
      </c>
    </row>
    <row r="33" spans="2:5" s="595" customFormat="1" ht="24.95" customHeight="1">
      <c r="B33" s="653">
        <v>18</v>
      </c>
      <c r="C33" s="660" t="s">
        <v>300</v>
      </c>
      <c r="D33" s="656">
        <v>4066.1849999999999</v>
      </c>
      <c r="E33" s="656">
        <v>14549.606</v>
      </c>
    </row>
    <row r="34" spans="2:5" s="595" customFormat="1" ht="24.95" customHeight="1" thickBot="1">
      <c r="B34" s="1128" t="s">
        <v>301</v>
      </c>
      <c r="C34" s="1128"/>
      <c r="D34" s="1128"/>
      <c r="E34" s="1128"/>
    </row>
    <row r="35" spans="2:5" s="595" customFormat="1" ht="24.95" customHeight="1">
      <c r="B35" s="655">
        <v>19</v>
      </c>
      <c r="C35" s="650" t="s">
        <v>302</v>
      </c>
      <c r="D35" s="651">
        <v>15798143.416952915</v>
      </c>
      <c r="E35" s="671">
        <v>15790202.916940056</v>
      </c>
    </row>
    <row r="36" spans="2:5" s="595" customFormat="1" ht="24.95" customHeight="1">
      <c r="B36" s="646">
        <v>20</v>
      </c>
      <c r="C36" s="486" t="s">
        <v>303</v>
      </c>
      <c r="D36" s="652">
        <v>8708678.4538813699</v>
      </c>
      <c r="E36" s="652">
        <v>8566820.0928667989</v>
      </c>
    </row>
    <row r="37" spans="2:5" s="595" customFormat="1" ht="24.95" customHeight="1">
      <c r="B37" s="646">
        <v>21</v>
      </c>
      <c r="C37" s="486" t="s">
        <v>907</v>
      </c>
      <c r="D37" s="644">
        <v>-20733.470015758456</v>
      </c>
      <c r="E37" s="670">
        <v>0</v>
      </c>
    </row>
    <row r="38" spans="2:5" s="595" customFormat="1" ht="24.95" customHeight="1">
      <c r="B38" s="653">
        <v>22</v>
      </c>
      <c r="C38" s="660" t="s">
        <v>304</v>
      </c>
      <c r="D38" s="654"/>
      <c r="E38" s="675"/>
    </row>
    <row r="39" spans="2:5" s="595" customFormat="1" ht="24.95" customHeight="1" thickBot="1">
      <c r="B39" s="1128" t="s">
        <v>305</v>
      </c>
      <c r="C39" s="1128"/>
      <c r="D39" s="1128"/>
      <c r="E39" s="1128"/>
    </row>
    <row r="40" spans="2:5" s="595" customFormat="1" ht="24.95" customHeight="1">
      <c r="B40" s="483" t="s">
        <v>306</v>
      </c>
      <c r="C40" s="650" t="s">
        <v>307</v>
      </c>
      <c r="D40" s="657">
        <v>0</v>
      </c>
      <c r="E40" s="671">
        <v>0</v>
      </c>
    </row>
    <row r="41" spans="2:5" s="595" customFormat="1" ht="24.95" customHeight="1">
      <c r="B41" s="485" t="s">
        <v>308</v>
      </c>
      <c r="C41" s="486" t="s">
        <v>309</v>
      </c>
      <c r="D41" s="644">
        <v>0</v>
      </c>
      <c r="E41" s="670">
        <v>0</v>
      </c>
    </row>
    <row r="42" spans="2:5" s="595" customFormat="1" ht="24.95" customHeight="1">
      <c r="B42" s="646" t="s">
        <v>310</v>
      </c>
      <c r="C42" s="672" t="s">
        <v>311</v>
      </c>
      <c r="D42" s="644">
        <v>0</v>
      </c>
      <c r="E42" s="670">
        <v>0</v>
      </c>
    </row>
    <row r="43" spans="2:5" s="595" customFormat="1" ht="24.95" customHeight="1">
      <c r="B43" s="646" t="s">
        <v>312</v>
      </c>
      <c r="C43" s="672" t="s">
        <v>313</v>
      </c>
      <c r="D43" s="652">
        <v>0</v>
      </c>
      <c r="E43" s="670">
        <v>0</v>
      </c>
    </row>
    <row r="44" spans="2:5" s="595" customFormat="1" ht="24.95" customHeight="1">
      <c r="B44" s="646" t="s">
        <v>314</v>
      </c>
      <c r="C44" s="607" t="s">
        <v>1367</v>
      </c>
      <c r="D44" s="652">
        <v>0</v>
      </c>
      <c r="E44" s="670">
        <v>0</v>
      </c>
    </row>
    <row r="45" spans="2:5" s="595" customFormat="1" ht="24.95" customHeight="1">
      <c r="B45" s="646" t="s">
        <v>315</v>
      </c>
      <c r="C45" s="672" t="s">
        <v>316</v>
      </c>
      <c r="D45" s="644">
        <v>0</v>
      </c>
      <c r="E45" s="670">
        <v>0</v>
      </c>
    </row>
    <row r="46" spans="2:5" s="595" customFormat="1" ht="24.95" customHeight="1">
      <c r="B46" s="646" t="s">
        <v>317</v>
      </c>
      <c r="C46" s="672" t="s">
        <v>318</v>
      </c>
      <c r="D46" s="644">
        <v>0</v>
      </c>
      <c r="E46" s="670">
        <v>0</v>
      </c>
    </row>
    <row r="47" spans="2:5" s="595" customFormat="1" ht="24.95" customHeight="1">
      <c r="B47" s="646" t="s">
        <v>319</v>
      </c>
      <c r="C47" s="672" t="s">
        <v>320</v>
      </c>
      <c r="D47" s="644">
        <v>0</v>
      </c>
      <c r="E47" s="670">
        <v>0</v>
      </c>
    </row>
    <row r="48" spans="2:5" s="595" customFormat="1" ht="24.95" customHeight="1">
      <c r="B48" s="646" t="s">
        <v>321</v>
      </c>
      <c r="C48" s="672" t="s">
        <v>322</v>
      </c>
      <c r="D48" s="644">
        <v>0</v>
      </c>
      <c r="E48" s="670">
        <v>0</v>
      </c>
    </row>
    <row r="49" spans="2:13" s="595" customFormat="1" ht="24.95" customHeight="1">
      <c r="B49" s="646" t="s">
        <v>323</v>
      </c>
      <c r="C49" s="672" t="s">
        <v>324</v>
      </c>
      <c r="D49" s="644">
        <v>0</v>
      </c>
      <c r="E49" s="670">
        <v>0</v>
      </c>
    </row>
    <row r="50" spans="2:13" s="595" customFormat="1" ht="24.95" customHeight="1">
      <c r="B50" s="658" t="s">
        <v>325</v>
      </c>
      <c r="C50" s="676" t="s">
        <v>326</v>
      </c>
      <c r="D50" s="656">
        <v>0</v>
      </c>
      <c r="E50" s="677">
        <v>0</v>
      </c>
    </row>
    <row r="51" spans="2:13" s="595" customFormat="1" ht="24.95" customHeight="1" thickBot="1">
      <c r="B51" s="1128" t="s">
        <v>327</v>
      </c>
      <c r="C51" s="1128"/>
      <c r="D51" s="1128"/>
      <c r="E51" s="1128"/>
    </row>
    <row r="52" spans="2:13" s="595" customFormat="1" ht="24.95" customHeight="1">
      <c r="B52" s="655">
        <v>23</v>
      </c>
      <c r="C52" s="659" t="s">
        <v>196</v>
      </c>
      <c r="D52" s="651">
        <v>6062830.2899800399</v>
      </c>
      <c r="E52" s="671">
        <v>6193989.0790379914</v>
      </c>
    </row>
    <row r="53" spans="2:13" s="595" customFormat="1" ht="24.95" customHeight="1">
      <c r="B53" s="653">
        <v>24</v>
      </c>
      <c r="C53" s="660" t="s">
        <v>73</v>
      </c>
      <c r="D53" s="656">
        <v>98284026.823071346</v>
      </c>
      <c r="E53" s="656">
        <v>92784122.611805931</v>
      </c>
    </row>
    <row r="54" spans="2:13" s="595" customFormat="1" ht="24.95" customHeight="1" thickBot="1">
      <c r="B54" s="1128" t="s">
        <v>72</v>
      </c>
      <c r="C54" s="1128"/>
      <c r="D54" s="1128"/>
      <c r="E54" s="1128"/>
    </row>
    <row r="55" spans="2:13" s="595" customFormat="1" ht="24.95" customHeight="1">
      <c r="B55" s="655">
        <v>25</v>
      </c>
      <c r="C55" s="678" t="s">
        <v>74</v>
      </c>
      <c r="D55" s="661">
        <v>6.1686832397437358E-2</v>
      </c>
      <c r="E55" s="661">
        <v>6.6756993596336092E-2</v>
      </c>
    </row>
    <row r="56" spans="2:13" s="595" customFormat="1" ht="24.95" customHeight="1">
      <c r="B56" s="485" t="s">
        <v>328</v>
      </c>
      <c r="C56" s="486" t="s">
        <v>329</v>
      </c>
      <c r="D56" s="662">
        <v>6.1686832397437358E-2</v>
      </c>
      <c r="E56" s="662">
        <v>6.6756993596336092E-2</v>
      </c>
    </row>
    <row r="57" spans="2:13" s="595" customFormat="1" ht="24.95" customHeight="1">
      <c r="B57" s="485" t="s">
        <v>330</v>
      </c>
      <c r="C57" s="486" t="s">
        <v>908</v>
      </c>
      <c r="D57" s="662">
        <v>6.1686832397437358E-2</v>
      </c>
      <c r="E57" s="662">
        <v>6.6756993596336092E-2</v>
      </c>
    </row>
    <row r="58" spans="2:13" s="595" customFormat="1" ht="24.95" customHeight="1">
      <c r="B58" s="485">
        <v>26</v>
      </c>
      <c r="C58" s="486" t="s">
        <v>331</v>
      </c>
      <c r="D58" s="662">
        <v>0.03</v>
      </c>
      <c r="E58" s="662">
        <v>0.03</v>
      </c>
    </row>
    <row r="59" spans="2:13" s="595" customFormat="1" ht="24.95" customHeight="1">
      <c r="B59" s="485" t="s">
        <v>332</v>
      </c>
      <c r="C59" s="486" t="s">
        <v>76</v>
      </c>
      <c r="D59" s="662">
        <v>0</v>
      </c>
      <c r="E59" s="679">
        <v>0</v>
      </c>
    </row>
    <row r="60" spans="2:13" s="595" customFormat="1" ht="24.95" customHeight="1">
      <c r="B60" s="485" t="s">
        <v>333</v>
      </c>
      <c r="C60" s="486" t="s">
        <v>334</v>
      </c>
      <c r="D60" s="663"/>
      <c r="E60" s="679"/>
    </row>
    <row r="61" spans="2:13" s="595" customFormat="1" ht="24.95" customHeight="1">
      <c r="B61" s="485">
        <v>27</v>
      </c>
      <c r="C61" s="486" t="s">
        <v>80</v>
      </c>
      <c r="D61" s="663">
        <v>0</v>
      </c>
      <c r="E61" s="679">
        <v>0</v>
      </c>
    </row>
    <row r="62" spans="2:13" s="595" customFormat="1" ht="24.95" customHeight="1">
      <c r="B62" s="664" t="s">
        <v>335</v>
      </c>
      <c r="C62" s="665" t="s">
        <v>82</v>
      </c>
      <c r="D62" s="680"/>
      <c r="E62" s="680"/>
    </row>
    <row r="63" spans="2:13" s="595" customFormat="1" ht="24.95" customHeight="1" thickBot="1">
      <c r="B63" s="1128" t="s">
        <v>336</v>
      </c>
      <c r="C63" s="1128"/>
      <c r="D63" s="1128"/>
      <c r="E63" s="1128"/>
    </row>
    <row r="64" spans="2:13" s="595" customFormat="1" ht="24.95" customHeight="1">
      <c r="B64" s="602" t="s">
        <v>909</v>
      </c>
      <c r="C64" s="601" t="s">
        <v>337</v>
      </c>
      <c r="D64" s="681" t="s">
        <v>1246</v>
      </c>
      <c r="E64" s="681" t="s">
        <v>1246</v>
      </c>
      <c r="M64" s="596"/>
    </row>
    <row r="65" spans="2:13" s="595" customFormat="1" ht="24.95" customHeight="1" thickBot="1">
      <c r="B65" s="1128" t="s">
        <v>338</v>
      </c>
      <c r="C65" s="1128"/>
      <c r="D65" s="1128"/>
      <c r="E65" s="1128"/>
    </row>
    <row r="66" spans="2:13" s="595" customFormat="1" ht="35.1" customHeight="1">
      <c r="B66" s="483">
        <v>28</v>
      </c>
      <c r="C66" s="650" t="s">
        <v>1368</v>
      </c>
      <c r="D66" s="657">
        <v>12848.673593913052</v>
      </c>
      <c r="E66" s="657">
        <v>10644.053</v>
      </c>
      <c r="M66" s="596"/>
    </row>
    <row r="67" spans="2:13" s="595" customFormat="1" ht="35.1" customHeight="1">
      <c r="B67" s="485">
        <v>29</v>
      </c>
      <c r="C67" s="486" t="s">
        <v>339</v>
      </c>
      <c r="D67" s="652"/>
      <c r="E67" s="644"/>
      <c r="M67" s="596"/>
    </row>
    <row r="68" spans="2:13" s="595" customFormat="1" ht="38.1" customHeight="1">
      <c r="B68" s="485">
        <v>30</v>
      </c>
      <c r="C68" s="486" t="s">
        <v>910</v>
      </c>
      <c r="D68" s="652"/>
      <c r="E68" s="644"/>
      <c r="M68" s="596"/>
    </row>
    <row r="69" spans="2:13" s="595" customFormat="1" ht="38.1" customHeight="1">
      <c r="B69" s="485" t="s">
        <v>340</v>
      </c>
      <c r="C69" s="486" t="s">
        <v>911</v>
      </c>
      <c r="D69" s="652"/>
      <c r="E69" s="644"/>
      <c r="M69" s="596"/>
    </row>
    <row r="70" spans="2:13" s="595" customFormat="1" ht="38.1" customHeight="1">
      <c r="B70" s="485">
        <v>31</v>
      </c>
      <c r="C70" s="486" t="s">
        <v>341</v>
      </c>
      <c r="D70" s="652"/>
      <c r="E70" s="644"/>
      <c r="M70" s="596"/>
    </row>
    <row r="71" spans="2:13" s="595" customFormat="1" ht="38.1" customHeight="1" thickBot="1">
      <c r="B71" s="490" t="s">
        <v>342</v>
      </c>
      <c r="C71" s="666" t="s">
        <v>343</v>
      </c>
      <c r="D71" s="647"/>
      <c r="E71" s="682"/>
      <c r="M71" s="596"/>
    </row>
    <row r="72" spans="2:13" s="123" customFormat="1" ht="43.5" customHeight="1">
      <c r="B72" s="648"/>
    </row>
    <row r="73" spans="2:13" s="123" customFormat="1" ht="43.5" customHeight="1">
      <c r="B73" s="648"/>
    </row>
  </sheetData>
  <mergeCells count="11">
    <mergeCell ref="B39:E39"/>
    <mergeCell ref="B51:E51"/>
    <mergeCell ref="B54:E54"/>
    <mergeCell ref="B63:E63"/>
    <mergeCell ref="B65:E65"/>
    <mergeCell ref="B34:E34"/>
    <mergeCell ref="D3:E3"/>
    <mergeCell ref="B4:C5"/>
    <mergeCell ref="B6:E6"/>
    <mergeCell ref="B14:E14"/>
    <mergeCell ref="B26:E26"/>
  </mergeCells>
  <hyperlinks>
    <hyperlink ref="G2" location="Índice!A1" display="Voltar ao Índice" xr:uid="{4E2FE0E9-38C2-49BE-B354-0744AB71FF68}"/>
  </hyperlinks>
  <pageMargins left="0.70866141732283472" right="0.70866141732283472" top="0.74803149606299213" bottom="0.74803149606299213" header="0.31496062992125984" footer="0.31496062992125984"/>
  <pageSetup paperSize="9" fitToHeight="0" orientation="landscape" verticalDpi="1200" r:id="rId1"/>
  <headerFooter>
    <oddHeader>&amp;CPT 
Anexo XI</oddHeader>
    <oddFooter>&amp;C1</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237B0-5458-492A-88A0-AFDFA71E12F1}">
  <dimension ref="B1:F19"/>
  <sheetViews>
    <sheetView showGridLines="0" zoomScale="90" zoomScaleNormal="90" zoomScalePageLayoutView="70" workbookViewId="0">
      <selection activeCell="F12" sqref="F12"/>
    </sheetView>
  </sheetViews>
  <sheetFormatPr defaultColWidth="9.140625" defaultRowHeight="14.25"/>
  <cols>
    <col min="1" max="1" width="4.7109375" style="5" customWidth="1"/>
    <col min="2" max="2" width="9.140625" style="5"/>
    <col min="3" max="3" width="67.42578125" style="5" customWidth="1"/>
    <col min="4" max="4" width="46.85546875" style="5" customWidth="1"/>
    <col min="5" max="5" width="9.140625" style="5"/>
    <col min="6" max="6" width="17" style="5" customWidth="1"/>
    <col min="7" max="16384" width="9.140625" style="5"/>
  </cols>
  <sheetData>
    <row r="1" spans="2:6" ht="18.75" customHeight="1">
      <c r="B1" s="3" t="s">
        <v>344</v>
      </c>
      <c r="C1" s="3"/>
      <c r="D1" s="3"/>
    </row>
    <row r="2" spans="2:6" ht="12.95" customHeight="1">
      <c r="B2" s="121" t="s">
        <v>1107</v>
      </c>
      <c r="C2" s="3"/>
      <c r="D2" s="3"/>
      <c r="F2" s="86" t="s">
        <v>924</v>
      </c>
    </row>
    <row r="3" spans="2:6" ht="12.95" customHeight="1">
      <c r="C3" s="3"/>
      <c r="D3" s="3"/>
    </row>
    <row r="4" spans="2:6" s="111" customFormat="1" ht="20.100000000000001" customHeight="1">
      <c r="D4" s="333" t="s">
        <v>4</v>
      </c>
    </row>
    <row r="5" spans="2:6" s="902" customFormat="1" ht="24.95" customHeight="1" thickBot="1">
      <c r="D5" s="399" t="s">
        <v>269</v>
      </c>
    </row>
    <row r="6" spans="2:6" s="111" customFormat="1" ht="24.95" customHeight="1">
      <c r="B6" s="683" t="s">
        <v>345</v>
      </c>
      <c r="C6" s="683" t="s">
        <v>346</v>
      </c>
      <c r="D6" s="684">
        <v>91247873.417374507</v>
      </c>
    </row>
    <row r="7" spans="2:6" s="111" customFormat="1" ht="24.95" customHeight="1">
      <c r="B7" s="306" t="s">
        <v>347</v>
      </c>
      <c r="C7" s="685" t="s">
        <v>348</v>
      </c>
      <c r="D7" s="686">
        <v>1158476.4439999999</v>
      </c>
    </row>
    <row r="8" spans="2:6" s="111" customFormat="1" ht="24.95" customHeight="1">
      <c r="B8" s="306" t="s">
        <v>349</v>
      </c>
      <c r="C8" s="685" t="s">
        <v>350</v>
      </c>
      <c r="D8" s="687">
        <v>90089396.973374516</v>
      </c>
    </row>
    <row r="9" spans="2:6" s="111" customFormat="1" ht="24.95" customHeight="1">
      <c r="B9" s="306" t="s">
        <v>351</v>
      </c>
      <c r="C9" s="685" t="s">
        <v>352</v>
      </c>
      <c r="D9" s="688">
        <v>0</v>
      </c>
    </row>
    <row r="10" spans="2:6" s="111" customFormat="1" ht="24.95" customHeight="1">
      <c r="B10" s="306" t="s">
        <v>353</v>
      </c>
      <c r="C10" s="685" t="s">
        <v>354</v>
      </c>
      <c r="D10" s="688">
        <v>22367008.082490899</v>
      </c>
    </row>
    <row r="11" spans="2:6" s="111" customFormat="1" ht="24.95" customHeight="1">
      <c r="B11" s="306" t="s">
        <v>355</v>
      </c>
      <c r="C11" s="685" t="s">
        <v>356</v>
      </c>
      <c r="D11" s="688">
        <v>1485603.8181806998</v>
      </c>
    </row>
    <row r="12" spans="2:6" s="111" customFormat="1" ht="24.95" customHeight="1">
      <c r="B12" s="306" t="s">
        <v>357</v>
      </c>
      <c r="C12" s="685" t="s">
        <v>358</v>
      </c>
      <c r="D12" s="688">
        <v>1236058.4830357202</v>
      </c>
    </row>
    <row r="13" spans="2:6" s="111" customFormat="1" ht="24.95" customHeight="1">
      <c r="B13" s="306" t="s">
        <v>359</v>
      </c>
      <c r="C13" s="685" t="s">
        <v>360</v>
      </c>
      <c r="D13" s="688">
        <v>27546158.2853572</v>
      </c>
    </row>
    <row r="14" spans="2:6" s="111" customFormat="1" ht="24.95" customHeight="1">
      <c r="B14" s="306" t="s">
        <v>361</v>
      </c>
      <c r="C14" s="685" t="s">
        <v>362</v>
      </c>
      <c r="D14" s="688">
        <v>10796354.927347973</v>
      </c>
    </row>
    <row r="15" spans="2:6" s="111" customFormat="1" ht="24.95" customHeight="1">
      <c r="B15" s="306" t="s">
        <v>363</v>
      </c>
      <c r="C15" s="685" t="s">
        <v>364</v>
      </c>
      <c r="D15" s="688">
        <v>15763255.436440567</v>
      </c>
    </row>
    <row r="16" spans="2:6" s="111" customFormat="1" ht="24.95" customHeight="1">
      <c r="B16" s="306" t="s">
        <v>365</v>
      </c>
      <c r="C16" s="685" t="s">
        <v>366</v>
      </c>
      <c r="D16" s="688">
        <v>2451603.2535660551</v>
      </c>
    </row>
    <row r="17" spans="2:4" s="111" customFormat="1" ht="24.95" customHeight="1" thickBot="1">
      <c r="B17" s="689" t="s">
        <v>367</v>
      </c>
      <c r="C17" s="690" t="s">
        <v>368</v>
      </c>
      <c r="D17" s="691">
        <v>8443354.6869554035</v>
      </c>
    </row>
    <row r="18" spans="2:4" s="121" customFormat="1" ht="20.100000000000001" customHeight="1"/>
    <row r="19" spans="2:4" s="121" customFormat="1" ht="20.100000000000001" customHeight="1"/>
  </sheetData>
  <hyperlinks>
    <hyperlink ref="F2" location="Índice!A1" display="Voltar ao Índice" xr:uid="{D9DFC4CF-08AF-4F7F-BE16-E49B3A2820A2}"/>
  </hyperlinks>
  <pageMargins left="0.70866141732283472" right="0.70866141732283472" top="0.74803149606299213" bottom="0.74803149606299213" header="0.31496062992125984" footer="0.31496062992125984"/>
  <pageSetup paperSize="9" orientation="landscape" verticalDpi="1200" r:id="rId1"/>
  <headerFooter>
    <oddHeader>&amp;CPT 
Anexo XI</oddHeader>
    <oddFooter>&amp;C1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F91A3-3881-49E8-9D52-11C9FA084F8A}">
  <dimension ref="A1:M47"/>
  <sheetViews>
    <sheetView showGridLines="0" zoomScale="90" zoomScaleNormal="90" zoomScalePageLayoutView="60" workbookViewId="0">
      <selection activeCell="F13" sqref="F13"/>
    </sheetView>
  </sheetViews>
  <sheetFormatPr defaultColWidth="9.140625" defaultRowHeight="14.25"/>
  <cols>
    <col min="1" max="1" width="4.7109375" style="5" customWidth="1"/>
    <col min="2" max="2" width="7.85546875" style="5" customWidth="1"/>
    <col min="3" max="3" width="67.85546875" style="5" customWidth="1"/>
    <col min="4" max="11" width="17.140625" style="5" customWidth="1"/>
    <col min="12" max="12" width="3.28515625" style="5" customWidth="1"/>
    <col min="13" max="13" width="16" style="5" customWidth="1"/>
    <col min="14" max="16384" width="9.140625" style="5"/>
  </cols>
  <sheetData>
    <row r="1" spans="1:13" ht="18.75">
      <c r="B1" s="3" t="s">
        <v>369</v>
      </c>
      <c r="M1" s="86" t="s">
        <v>924</v>
      </c>
    </row>
    <row r="2" spans="1:13" ht="15.75">
      <c r="A2" s="20"/>
      <c r="B2" s="121" t="s">
        <v>1107</v>
      </c>
    </row>
    <row r="3" spans="1:13" ht="15.75">
      <c r="A3" s="20"/>
      <c r="C3" s="705"/>
    </row>
    <row r="4" spans="1:13" ht="15.75">
      <c r="A4" s="20"/>
      <c r="C4" s="21"/>
      <c r="D4" s="121"/>
      <c r="E4" s="121"/>
      <c r="F4" s="121"/>
      <c r="G4" s="121"/>
      <c r="H4" s="121"/>
      <c r="I4" s="121"/>
      <c r="J4" s="121"/>
      <c r="K4" s="121"/>
    </row>
    <row r="5" spans="1:13" s="73" customFormat="1" ht="20.100000000000001" customHeight="1">
      <c r="B5" s="508"/>
      <c r="C5" s="705" t="s">
        <v>1247</v>
      </c>
      <c r="D5" s="543" t="s">
        <v>4</v>
      </c>
      <c r="E5" s="543" t="s">
        <v>5</v>
      </c>
      <c r="F5" s="543" t="s">
        <v>6</v>
      </c>
      <c r="G5" s="543" t="s">
        <v>41</v>
      </c>
      <c r="H5" s="543" t="s">
        <v>42</v>
      </c>
      <c r="I5" s="543" t="s">
        <v>97</v>
      </c>
      <c r="J5" s="543" t="s">
        <v>98</v>
      </c>
      <c r="K5" s="543" t="s">
        <v>99</v>
      </c>
    </row>
    <row r="6" spans="1:13" s="698" customFormat="1" ht="20.100000000000001" customHeight="1">
      <c r="D6" s="1131" t="s">
        <v>371</v>
      </c>
      <c r="E6" s="1131"/>
      <c r="F6" s="1131"/>
      <c r="G6" s="1131"/>
      <c r="H6" s="1131" t="s">
        <v>372</v>
      </c>
      <c r="I6" s="1131"/>
      <c r="J6" s="1131"/>
      <c r="K6" s="1131"/>
    </row>
    <row r="7" spans="1:13" s="698" customFormat="1" ht="24.95" customHeight="1" thickBot="1">
      <c r="B7" s="201" t="s">
        <v>373</v>
      </c>
      <c r="C7" s="706" t="s">
        <v>374</v>
      </c>
      <c r="D7" s="582" t="s">
        <v>1248</v>
      </c>
      <c r="E7" s="582" t="s">
        <v>1249</v>
      </c>
      <c r="F7" s="582" t="s">
        <v>1250</v>
      </c>
      <c r="G7" s="582" t="s">
        <v>1251</v>
      </c>
      <c r="H7" s="582" t="s">
        <v>1248</v>
      </c>
      <c r="I7" s="582" t="s">
        <v>1249</v>
      </c>
      <c r="J7" s="582" t="s">
        <v>1250</v>
      </c>
      <c r="K7" s="582" t="s">
        <v>1251</v>
      </c>
    </row>
    <row r="8" spans="1:13" s="698" customFormat="1" ht="20.100000000000001" customHeight="1">
      <c r="B8" s="243" t="s">
        <v>375</v>
      </c>
      <c r="C8" s="706" t="s">
        <v>376</v>
      </c>
      <c r="D8" s="707">
        <v>12</v>
      </c>
      <c r="E8" s="707">
        <v>12</v>
      </c>
      <c r="F8" s="707">
        <v>12</v>
      </c>
      <c r="G8" s="707">
        <v>12</v>
      </c>
      <c r="H8" s="707">
        <v>12</v>
      </c>
      <c r="I8" s="707">
        <v>12</v>
      </c>
      <c r="J8" s="707">
        <v>12</v>
      </c>
      <c r="K8" s="707">
        <v>12</v>
      </c>
    </row>
    <row r="9" spans="1:13" s="595" customFormat="1" ht="20.100000000000001" customHeight="1" thickBot="1">
      <c r="B9" s="1047" t="s">
        <v>377</v>
      </c>
      <c r="C9" s="1047"/>
      <c r="D9" s="1047"/>
      <c r="E9" s="1047"/>
      <c r="F9" s="1047"/>
      <c r="G9" s="1047"/>
      <c r="H9" s="1047"/>
      <c r="I9" s="1047"/>
      <c r="J9" s="1047"/>
      <c r="K9" s="1047"/>
    </row>
    <row r="10" spans="1:13" s="698" customFormat="1" ht="20.100000000000001" customHeight="1">
      <c r="B10" s="707">
        <v>1</v>
      </c>
      <c r="C10" s="706" t="s">
        <v>378</v>
      </c>
      <c r="D10" s="1132"/>
      <c r="E10" s="1132"/>
      <c r="F10" s="1132"/>
      <c r="G10" s="1132"/>
      <c r="H10" s="708">
        <v>20009083.043729503</v>
      </c>
      <c r="I10" s="708">
        <v>18929037.559277277</v>
      </c>
      <c r="J10" s="708">
        <v>17807157.035800152</v>
      </c>
      <c r="K10" s="708">
        <v>16949402.428418424</v>
      </c>
    </row>
    <row r="11" spans="1:13" s="595" customFormat="1" ht="20.100000000000001" customHeight="1" thickBot="1">
      <c r="B11" s="1047" t="s">
        <v>379</v>
      </c>
      <c r="C11" s="1047"/>
      <c r="D11" s="1047"/>
      <c r="E11" s="1047"/>
      <c r="F11" s="1047"/>
      <c r="G11" s="1047"/>
      <c r="H11" s="1047"/>
      <c r="I11" s="1047"/>
      <c r="J11" s="1047"/>
      <c r="K11" s="1047"/>
    </row>
    <row r="12" spans="1:13" s="698" customFormat="1" ht="20.100000000000001" customHeight="1">
      <c r="B12" s="712">
        <v>2</v>
      </c>
      <c r="C12" s="713" t="s">
        <v>380</v>
      </c>
      <c r="D12" s="714">
        <v>52755869.341116667</v>
      </c>
      <c r="E12" s="714">
        <v>51978831.241470709</v>
      </c>
      <c r="F12" s="714">
        <v>50873052.245194189</v>
      </c>
      <c r="G12" s="714">
        <v>49939572.741537228</v>
      </c>
      <c r="H12" s="714">
        <v>2725923.544198541</v>
      </c>
      <c r="I12" s="714">
        <v>2657615.6979306601</v>
      </c>
      <c r="J12" s="714">
        <v>2585336.3862845358</v>
      </c>
      <c r="K12" s="714">
        <v>2512753.1904414902</v>
      </c>
    </row>
    <row r="13" spans="1:13" s="698" customFormat="1" ht="20.100000000000001" customHeight="1">
      <c r="B13" s="715">
        <v>3</v>
      </c>
      <c r="C13" s="306" t="s">
        <v>381</v>
      </c>
      <c r="D13" s="303">
        <v>27943337.974564176</v>
      </c>
      <c r="E13" s="303">
        <v>26910317.380499531</v>
      </c>
      <c r="F13" s="303">
        <v>25748519.446899716</v>
      </c>
      <c r="G13" s="303">
        <v>24802325.250703242</v>
      </c>
      <c r="H13" s="303">
        <v>1397166.8987282088</v>
      </c>
      <c r="I13" s="303">
        <v>1345515.8690249764</v>
      </c>
      <c r="J13" s="303">
        <v>1287425.9723449859</v>
      </c>
      <c r="K13" s="303">
        <v>1240116.2625351623</v>
      </c>
    </row>
    <row r="14" spans="1:13" s="698" customFormat="1" ht="20.100000000000001" customHeight="1">
      <c r="B14" s="715">
        <v>4</v>
      </c>
      <c r="C14" s="306" t="s">
        <v>382</v>
      </c>
      <c r="D14" s="303">
        <v>10168593.55654929</v>
      </c>
      <c r="E14" s="303">
        <v>10086878.803093312</v>
      </c>
      <c r="F14" s="303">
        <v>10040049.267291361</v>
      </c>
      <c r="G14" s="303">
        <v>9882602.2719137482</v>
      </c>
      <c r="H14" s="303">
        <v>1328756.6454703324</v>
      </c>
      <c r="I14" s="303">
        <v>1312099.8289056837</v>
      </c>
      <c r="J14" s="303">
        <v>1297910.4139395498</v>
      </c>
      <c r="K14" s="303">
        <v>1272636.9279063281</v>
      </c>
    </row>
    <row r="15" spans="1:13" s="698" customFormat="1" ht="20.100000000000001" customHeight="1">
      <c r="B15" s="715">
        <v>5</v>
      </c>
      <c r="C15" s="306" t="s">
        <v>383</v>
      </c>
      <c r="D15" s="303">
        <v>13518126.517233767</v>
      </c>
      <c r="E15" s="303">
        <v>13110395.360254731</v>
      </c>
      <c r="F15" s="303">
        <v>13089754.783820953</v>
      </c>
      <c r="G15" s="303">
        <v>13109562.740445053</v>
      </c>
      <c r="H15" s="303">
        <v>5429886.0622903053</v>
      </c>
      <c r="I15" s="303">
        <v>5603072.7852398911</v>
      </c>
      <c r="J15" s="303">
        <v>5717953.9672512403</v>
      </c>
      <c r="K15" s="303">
        <v>5736536.8338059131</v>
      </c>
    </row>
    <row r="16" spans="1:13" s="698" customFormat="1" ht="20.100000000000001" customHeight="1">
      <c r="B16" s="715">
        <v>6</v>
      </c>
      <c r="C16" s="306" t="s">
        <v>384</v>
      </c>
      <c r="D16" s="303">
        <v>3541466.9698554673</v>
      </c>
      <c r="E16" s="303">
        <v>2229274.7201245213</v>
      </c>
      <c r="F16" s="303">
        <v>1861102.4808839704</v>
      </c>
      <c r="G16" s="303">
        <v>1870864.950794118</v>
      </c>
      <c r="H16" s="303">
        <v>873536.72892909369</v>
      </c>
      <c r="I16" s="303">
        <v>553131.36018916068</v>
      </c>
      <c r="J16" s="303">
        <v>463539.54966659372</v>
      </c>
      <c r="K16" s="303">
        <v>465977.24493298156</v>
      </c>
    </row>
    <row r="17" spans="2:11" s="698" customFormat="1" ht="20.100000000000001" customHeight="1">
      <c r="B17" s="715">
        <v>7</v>
      </c>
      <c r="C17" s="306" t="s">
        <v>385</v>
      </c>
      <c r="D17" s="303">
        <v>9958012.3170449659</v>
      </c>
      <c r="E17" s="303">
        <v>10858569.21588021</v>
      </c>
      <c r="F17" s="303">
        <v>11207774.798436981</v>
      </c>
      <c r="G17" s="303">
        <v>11210215.983734271</v>
      </c>
      <c r="H17" s="303">
        <v>4537702.1030278783</v>
      </c>
      <c r="I17" s="303">
        <v>5027390.0008007307</v>
      </c>
      <c r="J17" s="303">
        <v>5233536.9130846467</v>
      </c>
      <c r="K17" s="303">
        <v>5242077.7829562649</v>
      </c>
    </row>
    <row r="18" spans="2:11" s="698" customFormat="1" ht="20.100000000000001" customHeight="1">
      <c r="B18" s="715">
        <v>8</v>
      </c>
      <c r="C18" s="306" t="s">
        <v>386</v>
      </c>
      <c r="D18" s="303">
        <v>18647.230333333333</v>
      </c>
      <c r="E18" s="303">
        <v>22551.42425</v>
      </c>
      <c r="F18" s="303">
        <v>20877.504499999999</v>
      </c>
      <c r="G18" s="303">
        <v>28481.805916666668</v>
      </c>
      <c r="H18" s="303">
        <v>18647.230333333333</v>
      </c>
      <c r="I18" s="303">
        <v>22551.42425</v>
      </c>
      <c r="J18" s="303">
        <v>20877.504499999999</v>
      </c>
      <c r="K18" s="303">
        <v>28481.805916666668</v>
      </c>
    </row>
    <row r="19" spans="2:11" s="698" customFormat="1" ht="20.100000000000001" customHeight="1">
      <c r="B19" s="715">
        <v>9</v>
      </c>
      <c r="C19" s="306" t="s">
        <v>387</v>
      </c>
      <c r="D19" s="1130"/>
      <c r="E19" s="1130"/>
      <c r="F19" s="1130"/>
      <c r="G19" s="1130"/>
      <c r="H19" s="303">
        <v>694.4444441666667</v>
      </c>
      <c r="I19" s="303">
        <v>416.66666666666669</v>
      </c>
      <c r="J19" s="303">
        <v>416.66666666666669</v>
      </c>
      <c r="K19" s="303">
        <v>0</v>
      </c>
    </row>
    <row r="20" spans="2:11" s="698" customFormat="1" ht="20.100000000000001" customHeight="1">
      <c r="B20" s="715">
        <v>10</v>
      </c>
      <c r="C20" s="306" t="s">
        <v>388</v>
      </c>
      <c r="D20" s="303">
        <v>13748525.520079063</v>
      </c>
      <c r="E20" s="303">
        <v>13614935.777917067</v>
      </c>
      <c r="F20" s="303">
        <v>13067735.172616754</v>
      </c>
      <c r="G20" s="303">
        <v>12560187.591149163</v>
      </c>
      <c r="H20" s="303">
        <v>3615073.8761758008</v>
      </c>
      <c r="I20" s="303">
        <v>3665749.3045913214</v>
      </c>
      <c r="J20" s="303">
        <v>3508384.3956289534</v>
      </c>
      <c r="K20" s="303">
        <v>3398875.6786224972</v>
      </c>
    </row>
    <row r="21" spans="2:11" s="698" customFormat="1" ht="20.100000000000001" customHeight="1">
      <c r="B21" s="715">
        <v>11</v>
      </c>
      <c r="C21" s="306" t="s">
        <v>389</v>
      </c>
      <c r="D21" s="303">
        <v>2306267.4813491595</v>
      </c>
      <c r="E21" s="303">
        <v>2452626.2591137346</v>
      </c>
      <c r="F21" s="303">
        <v>2418093.4668572308</v>
      </c>
      <c r="G21" s="303">
        <v>2412233.9083163296</v>
      </c>
      <c r="H21" s="303">
        <v>2306267.4813491595</v>
      </c>
      <c r="I21" s="303">
        <v>2452626.2591137346</v>
      </c>
      <c r="J21" s="303">
        <v>2418093.4668572308</v>
      </c>
      <c r="K21" s="303">
        <v>2412233.9083163296</v>
      </c>
    </row>
    <row r="22" spans="2:11" s="698" customFormat="1" ht="20.100000000000001" customHeight="1">
      <c r="B22" s="715">
        <v>12</v>
      </c>
      <c r="C22" s="306" t="s">
        <v>390</v>
      </c>
      <c r="D22" s="303">
        <v>0</v>
      </c>
      <c r="E22" s="303">
        <v>0</v>
      </c>
      <c r="F22" s="303">
        <v>0</v>
      </c>
      <c r="G22" s="303">
        <v>0</v>
      </c>
      <c r="H22" s="303">
        <v>0</v>
      </c>
      <c r="I22" s="303">
        <v>0</v>
      </c>
      <c r="J22" s="303">
        <v>0</v>
      </c>
      <c r="K22" s="303">
        <v>0</v>
      </c>
    </row>
    <row r="23" spans="2:11" s="698" customFormat="1" ht="20.100000000000001" customHeight="1">
      <c r="B23" s="715">
        <v>13</v>
      </c>
      <c r="C23" s="306" t="s">
        <v>391</v>
      </c>
      <c r="D23" s="303">
        <v>11442258.038729904</v>
      </c>
      <c r="E23" s="303">
        <v>11162309.51880333</v>
      </c>
      <c r="F23" s="303">
        <v>10649641.705759527</v>
      </c>
      <c r="G23" s="303">
        <v>10147953.682832832</v>
      </c>
      <c r="H23" s="303">
        <v>1308806.3948266418</v>
      </c>
      <c r="I23" s="303">
        <v>1213123.0454775861</v>
      </c>
      <c r="J23" s="303">
        <v>1090290.9287717226</v>
      </c>
      <c r="K23" s="303">
        <v>986641.77030616743</v>
      </c>
    </row>
    <row r="24" spans="2:11" s="698" customFormat="1" ht="20.100000000000001" customHeight="1">
      <c r="B24" s="715">
        <v>14</v>
      </c>
      <c r="C24" s="306" t="s">
        <v>392</v>
      </c>
      <c r="D24" s="303">
        <v>817589.14867977228</v>
      </c>
      <c r="E24" s="303">
        <v>811769.70936929609</v>
      </c>
      <c r="F24" s="303">
        <v>811573.11219643778</v>
      </c>
      <c r="G24" s="303">
        <v>831860.33761638973</v>
      </c>
      <c r="H24" s="303">
        <v>817589.14867977228</v>
      </c>
      <c r="I24" s="303">
        <v>808715.68843979947</v>
      </c>
      <c r="J24" s="303">
        <v>808519.09126694116</v>
      </c>
      <c r="K24" s="303">
        <v>828806.316686893</v>
      </c>
    </row>
    <row r="25" spans="2:11" s="698" customFormat="1" ht="20.100000000000001" customHeight="1">
      <c r="B25" s="715">
        <v>15</v>
      </c>
      <c r="C25" s="306" t="s">
        <v>393</v>
      </c>
      <c r="D25" s="303">
        <v>4815899.4762911806</v>
      </c>
      <c r="E25" s="303">
        <v>4898771.5197886098</v>
      </c>
      <c r="F25" s="303">
        <v>4981300.3531442611</v>
      </c>
      <c r="G25" s="303">
        <v>5068996.0685412018</v>
      </c>
      <c r="H25" s="303">
        <v>502495.2127159583</v>
      </c>
      <c r="I25" s="303">
        <v>537834.69081677357</v>
      </c>
      <c r="J25" s="303">
        <v>574380.37948257872</v>
      </c>
      <c r="K25" s="303">
        <v>578330.29066277342</v>
      </c>
    </row>
    <row r="26" spans="2:11" s="698" customFormat="1" ht="20.100000000000001" customHeight="1">
      <c r="B26" s="716">
        <v>16</v>
      </c>
      <c r="C26" s="718" t="s">
        <v>394</v>
      </c>
      <c r="D26" s="1133"/>
      <c r="E26" s="1133"/>
      <c r="F26" s="1133"/>
      <c r="G26" s="1133"/>
      <c r="H26" s="717">
        <v>13091662.288504547</v>
      </c>
      <c r="I26" s="717">
        <v>13273404.833685111</v>
      </c>
      <c r="J26" s="717">
        <v>13194990.886580918</v>
      </c>
      <c r="K26" s="717">
        <v>13055302.310219564</v>
      </c>
    </row>
    <row r="27" spans="2:11" s="595" customFormat="1" ht="20.100000000000001" customHeight="1" thickBot="1">
      <c r="B27" s="1047" t="s">
        <v>395</v>
      </c>
      <c r="C27" s="1047"/>
      <c r="D27" s="1047"/>
      <c r="E27" s="1047"/>
      <c r="F27" s="1047"/>
      <c r="G27" s="1047"/>
      <c r="H27" s="1047"/>
      <c r="I27" s="1047"/>
      <c r="J27" s="1047"/>
      <c r="K27" s="1047"/>
    </row>
    <row r="28" spans="2:11" s="698" customFormat="1" ht="20.100000000000001" customHeight="1">
      <c r="B28" s="712">
        <v>17</v>
      </c>
      <c r="C28" s="713" t="s">
        <v>396</v>
      </c>
      <c r="D28" s="714">
        <v>8066.306565009766</v>
      </c>
      <c r="E28" s="714">
        <v>15524.821560272148</v>
      </c>
      <c r="F28" s="714">
        <v>98041.579338151016</v>
      </c>
      <c r="G28" s="714">
        <v>159595.03633316478</v>
      </c>
      <c r="H28" s="714">
        <v>0</v>
      </c>
      <c r="I28" s="714">
        <v>0</v>
      </c>
      <c r="J28" s="714">
        <v>0</v>
      </c>
      <c r="K28" s="714">
        <v>30519.913989948545</v>
      </c>
    </row>
    <row r="29" spans="2:11" s="698" customFormat="1" ht="20.100000000000001" customHeight="1">
      <c r="B29" s="715">
        <v>18</v>
      </c>
      <c r="C29" s="306" t="s">
        <v>397</v>
      </c>
      <c r="D29" s="303">
        <v>2454431.5610948196</v>
      </c>
      <c r="E29" s="303">
        <v>2483795.0844858172</v>
      </c>
      <c r="F29" s="303">
        <v>2535241.7179405256</v>
      </c>
      <c r="G29" s="303">
        <v>2693499.0031034378</v>
      </c>
      <c r="H29" s="303">
        <v>1703262.1074725392</v>
      </c>
      <c r="I29" s="303">
        <v>1704656.3274923488</v>
      </c>
      <c r="J29" s="303">
        <v>1725414.9392797207</v>
      </c>
      <c r="K29" s="303">
        <v>1823264.5844440635</v>
      </c>
    </row>
    <row r="30" spans="2:11" s="698" customFormat="1" ht="20.100000000000001" customHeight="1">
      <c r="B30" s="715">
        <v>19</v>
      </c>
      <c r="C30" s="306" t="s">
        <v>398</v>
      </c>
      <c r="D30" s="303">
        <v>7631262.8333681673</v>
      </c>
      <c r="E30" s="303">
        <v>7996622.9944809387</v>
      </c>
      <c r="F30" s="303">
        <v>8340916.2448872803</v>
      </c>
      <c r="G30" s="303">
        <v>8673056.1045465767</v>
      </c>
      <c r="H30" s="303">
        <v>3398035.0760588609</v>
      </c>
      <c r="I30" s="303">
        <v>3652368.8143305071</v>
      </c>
      <c r="J30" s="303">
        <v>3798890.0117874113</v>
      </c>
      <c r="K30" s="303">
        <v>3943025.3444080511</v>
      </c>
    </row>
    <row r="31" spans="2:11" s="698" customFormat="1" ht="20.100000000000001" customHeight="1">
      <c r="B31" s="1134" t="s">
        <v>399</v>
      </c>
      <c r="C31" s="1135" t="s">
        <v>400</v>
      </c>
      <c r="D31" s="1136"/>
      <c r="E31" s="1136"/>
      <c r="F31" s="1136"/>
      <c r="G31" s="1136"/>
      <c r="H31" s="1137" t="s">
        <v>719</v>
      </c>
      <c r="I31" s="1137" t="s">
        <v>719</v>
      </c>
      <c r="J31" s="1137" t="s">
        <v>719</v>
      </c>
      <c r="K31" s="1137" t="s">
        <v>719</v>
      </c>
    </row>
    <row r="32" spans="2:11" s="698" customFormat="1" ht="20.100000000000001" customHeight="1">
      <c r="B32" s="1134"/>
      <c r="C32" s="1135"/>
      <c r="D32" s="1136"/>
      <c r="E32" s="1136"/>
      <c r="F32" s="1136"/>
      <c r="G32" s="1136"/>
      <c r="H32" s="1137"/>
      <c r="I32" s="1137"/>
      <c r="J32" s="1137"/>
      <c r="K32" s="1137"/>
    </row>
    <row r="33" spans="2:11" s="698" customFormat="1" ht="20.100000000000001" customHeight="1">
      <c r="B33" s="1134" t="s">
        <v>401</v>
      </c>
      <c r="C33" s="1135" t="s">
        <v>402</v>
      </c>
      <c r="D33" s="1136"/>
      <c r="E33" s="1136"/>
      <c r="F33" s="1136"/>
      <c r="G33" s="1136"/>
      <c r="H33" s="1137" t="s">
        <v>719</v>
      </c>
      <c r="I33" s="1137" t="s">
        <v>719</v>
      </c>
      <c r="J33" s="1137" t="s">
        <v>719</v>
      </c>
      <c r="K33" s="1137" t="s">
        <v>719</v>
      </c>
    </row>
    <row r="34" spans="2:11" s="698" customFormat="1" ht="20.100000000000001" customHeight="1">
      <c r="B34" s="1134"/>
      <c r="C34" s="1135"/>
      <c r="D34" s="1136"/>
      <c r="E34" s="1136"/>
      <c r="F34" s="1136"/>
      <c r="G34" s="1136"/>
      <c r="H34" s="1137"/>
      <c r="I34" s="1137"/>
      <c r="J34" s="1137"/>
      <c r="K34" s="1137"/>
    </row>
    <row r="35" spans="2:11" s="698" customFormat="1" ht="20.100000000000001" customHeight="1">
      <c r="B35" s="715">
        <v>20</v>
      </c>
      <c r="C35" s="306" t="s">
        <v>403</v>
      </c>
      <c r="D35" s="303">
        <v>10093760.701027999</v>
      </c>
      <c r="E35" s="303">
        <v>10495942.900527028</v>
      </c>
      <c r="F35" s="303">
        <v>10974199.542165961</v>
      </c>
      <c r="G35" s="303">
        <v>11526150.143983183</v>
      </c>
      <c r="H35" s="303">
        <v>5101297.1835314007</v>
      </c>
      <c r="I35" s="303">
        <v>5357025.1418228559</v>
      </c>
      <c r="J35" s="303">
        <v>5524304.9510671329</v>
      </c>
      <c r="K35" s="303">
        <v>5796809.8428420629</v>
      </c>
    </row>
    <row r="36" spans="2:11" s="698" customFormat="1" ht="20.100000000000001" customHeight="1">
      <c r="B36" s="1134" t="s">
        <v>132</v>
      </c>
      <c r="C36" s="1135" t="s">
        <v>404</v>
      </c>
      <c r="D36" s="1138" t="s">
        <v>719</v>
      </c>
      <c r="E36" s="1138" t="s">
        <v>719</v>
      </c>
      <c r="F36" s="1138" t="s">
        <v>719</v>
      </c>
      <c r="G36" s="1138" t="s">
        <v>719</v>
      </c>
      <c r="H36" s="1138" t="s">
        <v>719</v>
      </c>
      <c r="I36" s="1138" t="s">
        <v>719</v>
      </c>
      <c r="J36" s="1138" t="s">
        <v>719</v>
      </c>
      <c r="K36" s="1138" t="s">
        <v>719</v>
      </c>
    </row>
    <row r="37" spans="2:11" s="698" customFormat="1" ht="20.100000000000001" customHeight="1">
      <c r="B37" s="1134"/>
      <c r="C37" s="1135"/>
      <c r="D37" s="1138"/>
      <c r="E37" s="1138"/>
      <c r="F37" s="1138"/>
      <c r="G37" s="1138"/>
      <c r="H37" s="1138"/>
      <c r="I37" s="1138"/>
      <c r="J37" s="1138"/>
      <c r="K37" s="1138"/>
    </row>
    <row r="38" spans="2:11" s="698" customFormat="1" ht="20.100000000000001" customHeight="1">
      <c r="B38" s="1134" t="s">
        <v>134</v>
      </c>
      <c r="C38" s="1135" t="s">
        <v>405</v>
      </c>
      <c r="D38" s="1138" t="s">
        <v>719</v>
      </c>
      <c r="E38" s="1138" t="s">
        <v>719</v>
      </c>
      <c r="F38" s="1138" t="s">
        <v>719</v>
      </c>
      <c r="G38" s="1138" t="s">
        <v>719</v>
      </c>
      <c r="H38" s="1138" t="s">
        <v>719</v>
      </c>
      <c r="I38" s="1138" t="s">
        <v>719</v>
      </c>
      <c r="J38" s="1138" t="s">
        <v>719</v>
      </c>
      <c r="K38" s="1138" t="s">
        <v>719</v>
      </c>
    </row>
    <row r="39" spans="2:11" s="698" customFormat="1" ht="20.100000000000001" customHeight="1">
      <c r="B39" s="1134"/>
      <c r="C39" s="1135"/>
      <c r="D39" s="1138"/>
      <c r="E39" s="1138"/>
      <c r="F39" s="1138"/>
      <c r="G39" s="1138"/>
      <c r="H39" s="1138"/>
      <c r="I39" s="1138"/>
      <c r="J39" s="1138"/>
      <c r="K39" s="1138"/>
    </row>
    <row r="40" spans="2:11" s="698" customFormat="1" ht="20.100000000000001" customHeight="1">
      <c r="B40" s="1134" t="s">
        <v>136</v>
      </c>
      <c r="C40" s="1135" t="s">
        <v>406</v>
      </c>
      <c r="D40" s="1137">
        <v>10093760.701027999</v>
      </c>
      <c r="E40" s="1137">
        <v>10495942.900527028</v>
      </c>
      <c r="F40" s="1137">
        <v>10974199.542165959</v>
      </c>
      <c r="G40" s="1137">
        <v>11526150.14398318</v>
      </c>
      <c r="H40" s="1137">
        <v>5101297.1835313998</v>
      </c>
      <c r="I40" s="1137">
        <v>5357025.1418228559</v>
      </c>
      <c r="J40" s="1137">
        <v>5524304.9510671329</v>
      </c>
      <c r="K40" s="1137">
        <v>5796809.8428420639</v>
      </c>
    </row>
    <row r="41" spans="2:11" s="698" customFormat="1" ht="20.100000000000001" customHeight="1">
      <c r="B41" s="1142"/>
      <c r="C41" s="1143"/>
      <c r="D41" s="1141">
        <v>11526.150143983179</v>
      </c>
      <c r="E41" s="1141">
        <v>10974.199542165958</v>
      </c>
      <c r="F41" s="1141">
        <v>10495.942900527029</v>
      </c>
      <c r="G41" s="1141">
        <v>10093.760701027997</v>
      </c>
      <c r="H41" s="1141">
        <v>5796.8098428420635</v>
      </c>
      <c r="I41" s="1141">
        <v>5524.3049510671326</v>
      </c>
      <c r="J41" s="1141">
        <v>5357.0251418228563</v>
      </c>
      <c r="K41" s="1141">
        <v>5101.2971835314002</v>
      </c>
    </row>
    <row r="42" spans="2:11" s="595" customFormat="1" ht="20.100000000000001" customHeight="1" thickBot="1">
      <c r="B42" s="1047" t="s">
        <v>407</v>
      </c>
      <c r="C42" s="1047"/>
      <c r="D42" s="1047"/>
      <c r="E42" s="1047"/>
      <c r="F42" s="1047"/>
      <c r="G42" s="1047"/>
      <c r="H42" s="1047"/>
      <c r="I42" s="1047"/>
      <c r="J42" s="1047"/>
      <c r="K42" s="1047"/>
    </row>
    <row r="43" spans="2:11" s="698" customFormat="1" ht="20.100000000000001" customHeight="1">
      <c r="B43" s="709" t="s">
        <v>408</v>
      </c>
      <c r="C43" s="243" t="s">
        <v>409</v>
      </c>
      <c r="D43" s="1139"/>
      <c r="E43" s="1139"/>
      <c r="F43" s="1139"/>
      <c r="G43" s="1139"/>
      <c r="H43" s="710">
        <v>20009083.043729503</v>
      </c>
      <c r="I43" s="710">
        <v>18929037.559277285</v>
      </c>
      <c r="J43" s="710">
        <v>17807157.035800152</v>
      </c>
      <c r="K43" s="710">
        <v>16949402.428418424</v>
      </c>
    </row>
    <row r="44" spans="2:11" s="698" customFormat="1" ht="20.100000000000001" customHeight="1">
      <c r="B44" s="709">
        <v>22</v>
      </c>
      <c r="C44" s="243" t="s">
        <v>410</v>
      </c>
      <c r="D44" s="1139"/>
      <c r="E44" s="1139"/>
      <c r="F44" s="1139"/>
      <c r="G44" s="1139"/>
      <c r="H44" s="710">
        <v>7990365.1049731448</v>
      </c>
      <c r="I44" s="710">
        <v>7916379.6918622563</v>
      </c>
      <c r="J44" s="710">
        <v>7670685.9355137832</v>
      </c>
      <c r="K44" s="710">
        <v>7258492.4673775025</v>
      </c>
    </row>
    <row r="45" spans="2:11" s="698" customFormat="1" ht="20.100000000000001" customHeight="1" thickBot="1">
      <c r="B45" s="711">
        <v>23</v>
      </c>
      <c r="C45" s="877" t="s">
        <v>411</v>
      </c>
      <c r="D45" s="1140"/>
      <c r="E45" s="1140"/>
      <c r="F45" s="1140"/>
      <c r="G45" s="1140"/>
      <c r="H45" s="878">
        <v>2.5069199861402436</v>
      </c>
      <c r="I45" s="878">
        <v>2.3920751964318185</v>
      </c>
      <c r="J45" s="878">
        <v>2.3199553923960532</v>
      </c>
      <c r="K45" s="878">
        <v>2.3356594268589141</v>
      </c>
    </row>
    <row r="46" spans="2:11" s="227" customFormat="1"/>
    <row r="47" spans="2:11">
      <c r="B47" s="15"/>
    </row>
  </sheetData>
  <mergeCells count="56">
    <mergeCell ref="B42:K42"/>
    <mergeCell ref="D43:G43"/>
    <mergeCell ref="D44:G44"/>
    <mergeCell ref="D45:G45"/>
    <mergeCell ref="G40:G41"/>
    <mergeCell ref="H40:H41"/>
    <mergeCell ref="I40:I41"/>
    <mergeCell ref="J40:J41"/>
    <mergeCell ref="K40:K41"/>
    <mergeCell ref="B40:B41"/>
    <mergeCell ref="C40:C41"/>
    <mergeCell ref="D40:D41"/>
    <mergeCell ref="E40:E41"/>
    <mergeCell ref="F40:F41"/>
    <mergeCell ref="K36:K37"/>
    <mergeCell ref="B38:B39"/>
    <mergeCell ref="C38:C39"/>
    <mergeCell ref="D38:D39"/>
    <mergeCell ref="E38:E39"/>
    <mergeCell ref="F38:F39"/>
    <mergeCell ref="G38:G39"/>
    <mergeCell ref="H38:H39"/>
    <mergeCell ref="I38:I39"/>
    <mergeCell ref="J38:J39"/>
    <mergeCell ref="K38:K39"/>
    <mergeCell ref="K33:K34"/>
    <mergeCell ref="B36:B37"/>
    <mergeCell ref="C36:C37"/>
    <mergeCell ref="D36:D37"/>
    <mergeCell ref="E36:E37"/>
    <mergeCell ref="F36:F37"/>
    <mergeCell ref="G36:G37"/>
    <mergeCell ref="H36:H37"/>
    <mergeCell ref="I36:I37"/>
    <mergeCell ref="J36:J37"/>
    <mergeCell ref="B33:B34"/>
    <mergeCell ref="C33:C34"/>
    <mergeCell ref="D33:G34"/>
    <mergeCell ref="H33:H34"/>
    <mergeCell ref="I33:I34"/>
    <mergeCell ref="J33:J34"/>
    <mergeCell ref="D26:G26"/>
    <mergeCell ref="B27:K27"/>
    <mergeCell ref="B31:B32"/>
    <mergeCell ref="C31:C32"/>
    <mergeCell ref="D31:G32"/>
    <mergeCell ref="H31:H32"/>
    <mergeCell ref="I31:I32"/>
    <mergeCell ref="J31:J32"/>
    <mergeCell ref="K31:K32"/>
    <mergeCell ref="D19:G19"/>
    <mergeCell ref="D6:G6"/>
    <mergeCell ref="H6:K6"/>
    <mergeCell ref="B9:K9"/>
    <mergeCell ref="D10:G10"/>
    <mergeCell ref="B11:K11"/>
  </mergeCells>
  <hyperlinks>
    <hyperlink ref="M1" location="Índice!A1" display="Voltar ao Índice" xr:uid="{5F80BEB8-A0B2-4516-9DA3-ED74C3CF18AB}"/>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05A1E-37B1-4C8C-B0C7-81109ECCE0F9}">
  <dimension ref="A1:XFD44"/>
  <sheetViews>
    <sheetView showGridLines="0" zoomScale="90" zoomScaleNormal="90" zoomScalePageLayoutView="70" workbookViewId="0">
      <selection activeCell="J1" sqref="J1"/>
    </sheetView>
  </sheetViews>
  <sheetFormatPr defaultColWidth="9.140625" defaultRowHeight="14.25"/>
  <cols>
    <col min="1" max="1" width="4.7109375" style="5" customWidth="1"/>
    <col min="2" max="2" width="9.140625" style="5"/>
    <col min="3" max="3" width="83.140625" style="5" customWidth="1"/>
    <col min="4" max="8" width="21.140625" style="722" customWidth="1"/>
    <col min="9" max="9" width="7.7109375" style="5" customWidth="1"/>
    <col min="10" max="10" width="15" style="5" customWidth="1"/>
    <col min="11" max="16384" width="9.140625" style="5"/>
  </cols>
  <sheetData>
    <row r="1" spans="1:16384" ht="18.75">
      <c r="B1" s="3" t="s">
        <v>370</v>
      </c>
      <c r="J1" s="86" t="s">
        <v>924</v>
      </c>
    </row>
    <row r="2" spans="1:16384" ht="15">
      <c r="B2" s="19" t="s">
        <v>412</v>
      </c>
    </row>
    <row r="3" spans="1:16384">
      <c r="A3" s="11"/>
      <c r="B3" s="121" t="s">
        <v>1107</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c r="TEA3" s="11"/>
      <c r="TEB3" s="11"/>
      <c r="TEC3" s="11"/>
      <c r="TED3" s="11"/>
      <c r="TEE3" s="11"/>
      <c r="TEF3" s="11"/>
      <c r="TEG3" s="11"/>
      <c r="TEH3" s="11"/>
      <c r="TEI3" s="11"/>
      <c r="TEJ3" s="11"/>
      <c r="TEK3" s="11"/>
      <c r="TEL3" s="11"/>
      <c r="TEM3" s="11"/>
      <c r="TEN3" s="11"/>
      <c r="TEO3" s="11"/>
      <c r="TEP3" s="11"/>
      <c r="TEQ3" s="11"/>
      <c r="TER3" s="11"/>
      <c r="TES3" s="11"/>
      <c r="TET3" s="11"/>
      <c r="TEU3" s="11"/>
      <c r="TEV3" s="11"/>
      <c r="TEW3" s="11"/>
      <c r="TEX3" s="11"/>
      <c r="TEY3" s="11"/>
      <c r="TEZ3" s="11"/>
      <c r="TFA3" s="11"/>
      <c r="TFB3" s="11"/>
      <c r="TFC3" s="11"/>
      <c r="TFD3" s="11"/>
      <c r="TFE3" s="11"/>
      <c r="TFF3" s="11"/>
      <c r="TFG3" s="11"/>
      <c r="TFH3" s="11"/>
      <c r="TFI3" s="11"/>
      <c r="TFJ3" s="11"/>
      <c r="TFK3" s="11"/>
      <c r="TFL3" s="11"/>
      <c r="TFM3" s="11"/>
      <c r="TFN3" s="11"/>
      <c r="TFO3" s="11"/>
      <c r="TFP3" s="11"/>
      <c r="TFQ3" s="11"/>
      <c r="TFR3" s="11"/>
      <c r="TFS3" s="11"/>
      <c r="TFT3" s="11"/>
      <c r="TFU3" s="11"/>
      <c r="TFV3" s="11"/>
      <c r="TFW3" s="11"/>
      <c r="TFX3" s="11"/>
      <c r="TFY3" s="11"/>
      <c r="TFZ3" s="11"/>
      <c r="TGA3" s="11"/>
      <c r="TGB3" s="11"/>
      <c r="TGC3" s="11"/>
      <c r="TGD3" s="11"/>
      <c r="TGE3" s="11"/>
      <c r="TGF3" s="11"/>
      <c r="TGG3" s="11"/>
      <c r="TGH3" s="11"/>
      <c r="TGI3" s="11"/>
      <c r="TGJ3" s="11"/>
      <c r="TGK3" s="11"/>
      <c r="TGL3" s="11"/>
      <c r="TGM3" s="11"/>
      <c r="TGN3" s="11"/>
      <c r="TGO3" s="11"/>
      <c r="TGP3" s="11"/>
      <c r="TGQ3" s="11"/>
      <c r="TGR3" s="11"/>
      <c r="TGS3" s="11"/>
      <c r="TGT3" s="11"/>
      <c r="TGU3" s="11"/>
      <c r="TGV3" s="11"/>
      <c r="TGW3" s="11"/>
      <c r="TGX3" s="11"/>
      <c r="TGY3" s="11"/>
      <c r="TGZ3" s="11"/>
      <c r="THA3" s="11"/>
      <c r="THB3" s="11"/>
      <c r="THC3" s="11"/>
      <c r="THD3" s="11"/>
      <c r="THE3" s="11"/>
      <c r="THF3" s="11"/>
      <c r="THG3" s="11"/>
      <c r="THH3" s="11"/>
      <c r="THI3" s="11"/>
      <c r="THJ3" s="11"/>
      <c r="THK3" s="11"/>
      <c r="THL3" s="11"/>
      <c r="THM3" s="11"/>
      <c r="THN3" s="11"/>
      <c r="THO3" s="11"/>
      <c r="THP3" s="11"/>
      <c r="THQ3" s="11"/>
      <c r="THR3" s="11"/>
      <c r="THS3" s="11"/>
      <c r="THT3" s="11"/>
      <c r="THU3" s="11"/>
      <c r="THV3" s="11"/>
      <c r="THW3" s="11"/>
      <c r="THX3" s="11"/>
      <c r="THY3" s="11"/>
      <c r="THZ3" s="11"/>
      <c r="TIA3" s="11"/>
      <c r="TIB3" s="11"/>
      <c r="TIC3" s="11"/>
      <c r="TID3" s="11"/>
      <c r="TIE3" s="11"/>
      <c r="TIF3" s="11"/>
      <c r="TIG3" s="11"/>
      <c r="TIH3" s="11"/>
      <c r="TII3" s="11"/>
      <c r="TIJ3" s="11"/>
      <c r="TIK3" s="11"/>
      <c r="TIL3" s="11"/>
      <c r="TIM3" s="11"/>
      <c r="TIN3" s="11"/>
      <c r="TIO3" s="11"/>
      <c r="TIP3" s="11"/>
      <c r="TIQ3" s="11"/>
      <c r="TIR3" s="11"/>
      <c r="TIS3" s="11"/>
      <c r="TIT3" s="11"/>
      <c r="TIU3" s="11"/>
      <c r="TIV3" s="11"/>
      <c r="TIW3" s="11"/>
      <c r="TIX3" s="11"/>
      <c r="TIY3" s="11"/>
      <c r="TIZ3" s="11"/>
      <c r="TJA3" s="11"/>
      <c r="TJB3" s="11"/>
      <c r="TJC3" s="11"/>
      <c r="TJD3" s="11"/>
      <c r="TJE3" s="11"/>
      <c r="TJF3" s="11"/>
      <c r="TJG3" s="11"/>
      <c r="TJH3" s="11"/>
      <c r="TJI3" s="11"/>
      <c r="TJJ3" s="11"/>
      <c r="TJK3" s="11"/>
      <c r="TJL3" s="11"/>
      <c r="TJM3" s="11"/>
      <c r="TJN3" s="11"/>
      <c r="TJO3" s="11"/>
      <c r="TJP3" s="11"/>
      <c r="TJQ3" s="11"/>
      <c r="TJR3" s="11"/>
      <c r="TJS3" s="11"/>
      <c r="TJT3" s="11"/>
      <c r="TJU3" s="11"/>
      <c r="TJV3" s="11"/>
      <c r="TJW3" s="11"/>
      <c r="TJX3" s="11"/>
      <c r="TJY3" s="11"/>
      <c r="TJZ3" s="11"/>
      <c r="TKA3" s="11"/>
      <c r="TKB3" s="11"/>
      <c r="TKC3" s="11"/>
      <c r="TKD3" s="11"/>
      <c r="TKE3" s="11"/>
      <c r="TKF3" s="11"/>
      <c r="TKG3" s="11"/>
      <c r="TKH3" s="11"/>
      <c r="TKI3" s="11"/>
      <c r="TKJ3" s="11"/>
      <c r="TKK3" s="11"/>
      <c r="TKL3" s="11"/>
      <c r="TKM3" s="11"/>
      <c r="TKN3" s="11"/>
      <c r="TKO3" s="11"/>
      <c r="TKP3" s="11"/>
      <c r="TKQ3" s="11"/>
      <c r="TKR3" s="11"/>
      <c r="TKS3" s="11"/>
      <c r="TKT3" s="11"/>
      <c r="TKU3" s="11"/>
      <c r="TKV3" s="11"/>
      <c r="TKW3" s="11"/>
      <c r="TKX3" s="11"/>
      <c r="TKY3" s="11"/>
      <c r="TKZ3" s="11"/>
      <c r="TLA3" s="11"/>
      <c r="TLB3" s="11"/>
      <c r="TLC3" s="11"/>
      <c r="TLD3" s="11"/>
      <c r="TLE3" s="11"/>
      <c r="TLF3" s="11"/>
      <c r="TLG3" s="11"/>
      <c r="TLH3" s="11"/>
      <c r="TLI3" s="11"/>
      <c r="TLJ3" s="11"/>
      <c r="TLK3" s="11"/>
      <c r="TLL3" s="11"/>
      <c r="TLM3" s="11"/>
      <c r="TLN3" s="11"/>
      <c r="TLO3" s="11"/>
      <c r="TLP3" s="11"/>
      <c r="TLQ3" s="11"/>
      <c r="TLR3" s="11"/>
      <c r="TLS3" s="11"/>
      <c r="TLT3" s="11"/>
      <c r="TLU3" s="11"/>
      <c r="TLV3" s="11"/>
      <c r="TLW3" s="11"/>
      <c r="TLX3" s="11"/>
      <c r="TLY3" s="11"/>
      <c r="TLZ3" s="11"/>
      <c r="TMA3" s="11"/>
      <c r="TMB3" s="11"/>
      <c r="TMC3" s="11"/>
      <c r="TMD3" s="11"/>
      <c r="TME3" s="11"/>
      <c r="TMF3" s="11"/>
      <c r="TMG3" s="11"/>
      <c r="TMH3" s="11"/>
      <c r="TMI3" s="11"/>
      <c r="TMJ3" s="11"/>
      <c r="TMK3" s="11"/>
      <c r="TML3" s="11"/>
      <c r="TMM3" s="11"/>
      <c r="TMN3" s="11"/>
      <c r="TMO3" s="11"/>
      <c r="TMP3" s="11"/>
      <c r="TMQ3" s="11"/>
      <c r="TMR3" s="11"/>
      <c r="TMS3" s="11"/>
      <c r="TMT3" s="11"/>
      <c r="TMU3" s="11"/>
      <c r="TMV3" s="11"/>
      <c r="TMW3" s="11"/>
      <c r="TMX3" s="11"/>
      <c r="TMY3" s="11"/>
      <c r="TMZ3" s="11"/>
      <c r="TNA3" s="11"/>
      <c r="TNB3" s="11"/>
      <c r="TNC3" s="11"/>
      <c r="TND3" s="11"/>
      <c r="TNE3" s="11"/>
      <c r="TNF3" s="11"/>
      <c r="TNG3" s="11"/>
      <c r="TNH3" s="11"/>
      <c r="TNI3" s="11"/>
      <c r="TNJ3" s="11"/>
      <c r="TNK3" s="11"/>
      <c r="TNL3" s="11"/>
      <c r="TNM3" s="11"/>
      <c r="TNN3" s="11"/>
      <c r="TNO3" s="11"/>
      <c r="TNP3" s="11"/>
      <c r="TNQ3" s="11"/>
      <c r="TNR3" s="11"/>
      <c r="TNS3" s="11"/>
      <c r="TNT3" s="11"/>
      <c r="TNU3" s="11"/>
      <c r="TNV3" s="11"/>
      <c r="TNW3" s="11"/>
      <c r="TNX3" s="11"/>
      <c r="TNY3" s="11"/>
      <c r="TNZ3" s="11"/>
      <c r="TOA3" s="11"/>
      <c r="TOB3" s="11"/>
      <c r="TOC3" s="11"/>
      <c r="TOD3" s="11"/>
      <c r="TOE3" s="11"/>
      <c r="TOF3" s="11"/>
      <c r="TOG3" s="11"/>
      <c r="TOH3" s="11"/>
      <c r="TOI3" s="11"/>
      <c r="TOJ3" s="11"/>
      <c r="TOK3" s="11"/>
      <c r="TOL3" s="11"/>
      <c r="TOM3" s="11"/>
      <c r="TON3" s="11"/>
      <c r="TOO3" s="11"/>
      <c r="TOP3" s="11"/>
      <c r="TOQ3" s="11"/>
      <c r="TOR3" s="11"/>
      <c r="TOS3" s="11"/>
      <c r="TOT3" s="11"/>
      <c r="TOU3" s="11"/>
      <c r="TOV3" s="11"/>
      <c r="TOW3" s="11"/>
      <c r="TOX3" s="11"/>
      <c r="TOY3" s="11"/>
      <c r="TOZ3" s="11"/>
      <c r="TPA3" s="11"/>
      <c r="TPB3" s="11"/>
      <c r="TPC3" s="11"/>
      <c r="TPD3" s="11"/>
      <c r="TPE3" s="11"/>
      <c r="TPF3" s="11"/>
      <c r="TPG3" s="11"/>
      <c r="TPH3" s="11"/>
      <c r="TPI3" s="11"/>
      <c r="TPJ3" s="11"/>
      <c r="TPK3" s="11"/>
      <c r="TPL3" s="11"/>
      <c r="TPM3" s="11"/>
      <c r="TPN3" s="11"/>
      <c r="TPO3" s="11"/>
      <c r="TPP3" s="11"/>
      <c r="TPQ3" s="11"/>
      <c r="TPR3" s="11"/>
      <c r="TPS3" s="11"/>
      <c r="TPT3" s="11"/>
      <c r="TPU3" s="11"/>
      <c r="TPV3" s="11"/>
      <c r="TPW3" s="11"/>
      <c r="TPX3" s="11"/>
      <c r="TPY3" s="11"/>
      <c r="TPZ3" s="11"/>
      <c r="TQA3" s="11"/>
      <c r="TQB3" s="11"/>
      <c r="TQC3" s="11"/>
      <c r="TQD3" s="11"/>
      <c r="TQE3" s="11"/>
      <c r="TQF3" s="11"/>
      <c r="TQG3" s="11"/>
      <c r="TQH3" s="11"/>
      <c r="TQI3" s="11"/>
      <c r="TQJ3" s="11"/>
      <c r="TQK3" s="11"/>
      <c r="TQL3" s="11"/>
      <c r="TQM3" s="11"/>
      <c r="TQN3" s="11"/>
      <c r="TQO3" s="11"/>
      <c r="TQP3" s="11"/>
      <c r="TQQ3" s="11"/>
      <c r="TQR3" s="11"/>
      <c r="TQS3" s="11"/>
      <c r="TQT3" s="11"/>
      <c r="TQU3" s="11"/>
      <c r="TQV3" s="11"/>
      <c r="TQW3" s="11"/>
      <c r="TQX3" s="11"/>
      <c r="TQY3" s="11"/>
      <c r="TQZ3" s="11"/>
      <c r="TRA3" s="11"/>
      <c r="TRB3" s="11"/>
      <c r="TRC3" s="11"/>
      <c r="TRD3" s="11"/>
      <c r="TRE3" s="11"/>
      <c r="TRF3" s="11"/>
      <c r="TRG3" s="11"/>
      <c r="TRH3" s="11"/>
      <c r="TRI3" s="11"/>
      <c r="TRJ3" s="11"/>
      <c r="TRK3" s="11"/>
      <c r="TRL3" s="11"/>
      <c r="TRM3" s="11"/>
      <c r="TRN3" s="11"/>
      <c r="TRO3" s="11"/>
      <c r="TRP3" s="11"/>
      <c r="TRQ3" s="11"/>
      <c r="TRR3" s="11"/>
      <c r="TRS3" s="11"/>
      <c r="TRT3" s="11"/>
      <c r="TRU3" s="11"/>
      <c r="TRV3" s="11"/>
      <c r="TRW3" s="11"/>
      <c r="TRX3" s="11"/>
      <c r="TRY3" s="11"/>
      <c r="TRZ3" s="11"/>
      <c r="TSA3" s="11"/>
      <c r="TSB3" s="11"/>
      <c r="TSC3" s="11"/>
      <c r="TSD3" s="11"/>
      <c r="TSE3" s="11"/>
      <c r="TSF3" s="11"/>
      <c r="TSG3" s="11"/>
      <c r="TSH3" s="11"/>
      <c r="TSI3" s="11"/>
      <c r="TSJ3" s="11"/>
      <c r="TSK3" s="11"/>
      <c r="TSL3" s="11"/>
      <c r="TSM3" s="11"/>
      <c r="TSN3" s="11"/>
      <c r="TSO3" s="11"/>
      <c r="TSP3" s="11"/>
      <c r="TSQ3" s="11"/>
      <c r="TSR3" s="11"/>
      <c r="TSS3" s="11"/>
      <c r="TST3" s="11"/>
      <c r="TSU3" s="11"/>
      <c r="TSV3" s="11"/>
      <c r="TSW3" s="11"/>
      <c r="TSX3" s="11"/>
      <c r="TSY3" s="11"/>
      <c r="TSZ3" s="11"/>
      <c r="TTA3" s="11"/>
      <c r="TTB3" s="11"/>
      <c r="TTC3" s="11"/>
      <c r="TTD3" s="11"/>
      <c r="TTE3" s="11"/>
      <c r="TTF3" s="11"/>
      <c r="TTG3" s="11"/>
      <c r="TTH3" s="11"/>
      <c r="TTI3" s="11"/>
      <c r="TTJ3" s="11"/>
      <c r="TTK3" s="11"/>
      <c r="TTL3" s="11"/>
      <c r="TTM3" s="11"/>
      <c r="TTN3" s="11"/>
      <c r="TTO3" s="11"/>
      <c r="TTP3" s="11"/>
      <c r="TTQ3" s="11"/>
      <c r="TTR3" s="11"/>
      <c r="TTS3" s="11"/>
      <c r="TTT3" s="11"/>
      <c r="TTU3" s="11"/>
      <c r="TTV3" s="11"/>
      <c r="TTW3" s="11"/>
      <c r="TTX3" s="11"/>
      <c r="TTY3" s="11"/>
      <c r="TTZ3" s="11"/>
      <c r="TUA3" s="11"/>
      <c r="TUB3" s="11"/>
      <c r="TUC3" s="11"/>
      <c r="TUD3" s="11"/>
      <c r="TUE3" s="11"/>
      <c r="TUF3" s="11"/>
      <c r="TUG3" s="11"/>
      <c r="TUH3" s="11"/>
      <c r="TUI3" s="11"/>
      <c r="TUJ3" s="11"/>
      <c r="TUK3" s="11"/>
      <c r="TUL3" s="11"/>
      <c r="TUM3" s="11"/>
      <c r="TUN3" s="11"/>
      <c r="TUO3" s="11"/>
      <c r="TUP3" s="11"/>
      <c r="TUQ3" s="11"/>
      <c r="TUR3" s="11"/>
      <c r="TUS3" s="11"/>
      <c r="TUT3" s="11"/>
      <c r="TUU3" s="11"/>
      <c r="TUV3" s="11"/>
      <c r="TUW3" s="11"/>
      <c r="TUX3" s="11"/>
      <c r="TUY3" s="11"/>
      <c r="TUZ3" s="11"/>
      <c r="TVA3" s="11"/>
      <c r="TVB3" s="11"/>
      <c r="TVC3" s="11"/>
      <c r="TVD3" s="11"/>
      <c r="TVE3" s="11"/>
      <c r="TVF3" s="11"/>
      <c r="TVG3" s="11"/>
      <c r="TVH3" s="11"/>
      <c r="TVI3" s="11"/>
      <c r="TVJ3" s="11"/>
      <c r="TVK3" s="11"/>
      <c r="TVL3" s="11"/>
      <c r="TVM3" s="11"/>
      <c r="TVN3" s="11"/>
      <c r="TVO3" s="11"/>
      <c r="TVP3" s="11"/>
      <c r="TVQ3" s="11"/>
      <c r="TVR3" s="11"/>
      <c r="TVS3" s="11"/>
      <c r="TVT3" s="11"/>
      <c r="TVU3" s="11"/>
      <c r="TVV3" s="11"/>
      <c r="TVW3" s="11"/>
      <c r="TVX3" s="11"/>
      <c r="TVY3" s="11"/>
      <c r="TVZ3" s="11"/>
      <c r="TWA3" s="11"/>
      <c r="TWB3" s="11"/>
      <c r="TWC3" s="11"/>
      <c r="TWD3" s="11"/>
      <c r="TWE3" s="11"/>
      <c r="TWF3" s="11"/>
      <c r="TWG3" s="11"/>
      <c r="TWH3" s="11"/>
      <c r="TWI3" s="11"/>
      <c r="TWJ3" s="11"/>
      <c r="TWK3" s="11"/>
      <c r="TWL3" s="11"/>
      <c r="TWM3" s="11"/>
      <c r="TWN3" s="11"/>
      <c r="TWO3" s="11"/>
      <c r="TWP3" s="11"/>
      <c r="TWQ3" s="11"/>
      <c r="TWR3" s="11"/>
      <c r="TWS3" s="11"/>
      <c r="TWT3" s="11"/>
      <c r="TWU3" s="11"/>
      <c r="TWV3" s="11"/>
      <c r="TWW3" s="11"/>
      <c r="TWX3" s="11"/>
      <c r="TWY3" s="11"/>
      <c r="TWZ3" s="11"/>
      <c r="TXA3" s="11"/>
      <c r="TXB3" s="11"/>
      <c r="TXC3" s="11"/>
      <c r="TXD3" s="11"/>
      <c r="TXE3" s="11"/>
      <c r="TXF3" s="11"/>
      <c r="TXG3" s="11"/>
      <c r="TXH3" s="11"/>
      <c r="TXI3" s="11"/>
      <c r="TXJ3" s="11"/>
      <c r="TXK3" s="11"/>
      <c r="TXL3" s="11"/>
      <c r="TXM3" s="11"/>
      <c r="TXN3" s="11"/>
      <c r="TXO3" s="11"/>
      <c r="TXP3" s="11"/>
      <c r="TXQ3" s="11"/>
      <c r="TXR3" s="11"/>
      <c r="TXS3" s="11"/>
      <c r="TXT3" s="11"/>
      <c r="TXU3" s="11"/>
      <c r="TXV3" s="11"/>
      <c r="TXW3" s="11"/>
      <c r="TXX3" s="11"/>
      <c r="TXY3" s="11"/>
      <c r="TXZ3" s="11"/>
      <c r="TYA3" s="11"/>
      <c r="TYB3" s="11"/>
      <c r="TYC3" s="11"/>
      <c r="TYD3" s="11"/>
      <c r="TYE3" s="11"/>
      <c r="TYF3" s="11"/>
      <c r="TYG3" s="11"/>
      <c r="TYH3" s="11"/>
      <c r="TYI3" s="11"/>
      <c r="TYJ3" s="11"/>
      <c r="TYK3" s="11"/>
      <c r="TYL3" s="11"/>
      <c r="TYM3" s="11"/>
      <c r="TYN3" s="11"/>
      <c r="TYO3" s="11"/>
      <c r="TYP3" s="11"/>
      <c r="TYQ3" s="11"/>
      <c r="TYR3" s="11"/>
      <c r="TYS3" s="11"/>
      <c r="TYT3" s="11"/>
      <c r="TYU3" s="11"/>
      <c r="TYV3" s="11"/>
      <c r="TYW3" s="11"/>
      <c r="TYX3" s="11"/>
      <c r="TYY3" s="11"/>
      <c r="TYZ3" s="11"/>
      <c r="TZA3" s="11"/>
      <c r="TZB3" s="11"/>
      <c r="TZC3" s="11"/>
      <c r="TZD3" s="11"/>
      <c r="TZE3" s="11"/>
      <c r="TZF3" s="11"/>
      <c r="TZG3" s="11"/>
      <c r="TZH3" s="11"/>
      <c r="TZI3" s="11"/>
      <c r="TZJ3" s="11"/>
      <c r="TZK3" s="11"/>
      <c r="TZL3" s="11"/>
      <c r="TZM3" s="11"/>
      <c r="TZN3" s="11"/>
      <c r="TZO3" s="11"/>
      <c r="TZP3" s="11"/>
      <c r="TZQ3" s="11"/>
      <c r="TZR3" s="11"/>
      <c r="TZS3" s="11"/>
      <c r="TZT3" s="11"/>
      <c r="TZU3" s="11"/>
      <c r="TZV3" s="11"/>
      <c r="TZW3" s="11"/>
      <c r="TZX3" s="11"/>
      <c r="TZY3" s="11"/>
      <c r="TZZ3" s="11"/>
      <c r="UAA3" s="11"/>
      <c r="UAB3" s="11"/>
      <c r="UAC3" s="11"/>
      <c r="UAD3" s="11"/>
      <c r="UAE3" s="11"/>
      <c r="UAF3" s="11"/>
      <c r="UAG3" s="11"/>
      <c r="UAH3" s="11"/>
      <c r="UAI3" s="11"/>
      <c r="UAJ3" s="11"/>
      <c r="UAK3" s="11"/>
      <c r="UAL3" s="11"/>
      <c r="UAM3" s="11"/>
      <c r="UAN3" s="11"/>
      <c r="UAO3" s="11"/>
      <c r="UAP3" s="11"/>
      <c r="UAQ3" s="11"/>
      <c r="UAR3" s="11"/>
      <c r="UAS3" s="11"/>
      <c r="UAT3" s="11"/>
      <c r="UAU3" s="11"/>
      <c r="UAV3" s="11"/>
      <c r="UAW3" s="11"/>
      <c r="UAX3" s="11"/>
      <c r="UAY3" s="11"/>
      <c r="UAZ3" s="11"/>
      <c r="UBA3" s="11"/>
      <c r="UBB3" s="11"/>
      <c r="UBC3" s="11"/>
      <c r="UBD3" s="11"/>
      <c r="UBE3" s="11"/>
      <c r="UBF3" s="11"/>
      <c r="UBG3" s="11"/>
      <c r="UBH3" s="11"/>
      <c r="UBI3" s="11"/>
      <c r="UBJ3" s="11"/>
      <c r="UBK3" s="11"/>
      <c r="UBL3" s="11"/>
      <c r="UBM3" s="11"/>
      <c r="UBN3" s="11"/>
      <c r="UBO3" s="11"/>
      <c r="UBP3" s="11"/>
      <c r="UBQ3" s="11"/>
      <c r="UBR3" s="11"/>
      <c r="UBS3" s="11"/>
      <c r="UBT3" s="11"/>
      <c r="UBU3" s="11"/>
      <c r="UBV3" s="11"/>
      <c r="UBW3" s="11"/>
      <c r="UBX3" s="11"/>
      <c r="UBY3" s="11"/>
      <c r="UBZ3" s="11"/>
      <c r="UCA3" s="11"/>
      <c r="UCB3" s="11"/>
      <c r="UCC3" s="11"/>
      <c r="UCD3" s="11"/>
      <c r="UCE3" s="11"/>
      <c r="UCF3" s="11"/>
      <c r="UCG3" s="11"/>
      <c r="UCH3" s="11"/>
      <c r="UCI3" s="11"/>
      <c r="UCJ3" s="11"/>
      <c r="UCK3" s="11"/>
      <c r="UCL3" s="11"/>
      <c r="UCM3" s="11"/>
      <c r="UCN3" s="11"/>
      <c r="UCO3" s="11"/>
      <c r="UCP3" s="11"/>
      <c r="UCQ3" s="11"/>
      <c r="UCR3" s="11"/>
      <c r="UCS3" s="11"/>
      <c r="UCT3" s="11"/>
      <c r="UCU3" s="11"/>
      <c r="UCV3" s="11"/>
      <c r="UCW3" s="11"/>
      <c r="UCX3" s="11"/>
      <c r="UCY3" s="11"/>
      <c r="UCZ3" s="11"/>
      <c r="UDA3" s="11"/>
      <c r="UDB3" s="11"/>
      <c r="UDC3" s="11"/>
      <c r="UDD3" s="11"/>
      <c r="UDE3" s="11"/>
      <c r="UDF3" s="11"/>
      <c r="UDG3" s="11"/>
      <c r="UDH3" s="11"/>
      <c r="UDI3" s="11"/>
      <c r="UDJ3" s="11"/>
      <c r="UDK3" s="11"/>
      <c r="UDL3" s="11"/>
      <c r="UDM3" s="11"/>
      <c r="UDN3" s="11"/>
      <c r="UDO3" s="11"/>
      <c r="UDP3" s="11"/>
      <c r="UDQ3" s="11"/>
      <c r="UDR3" s="11"/>
      <c r="UDS3" s="11"/>
      <c r="UDT3" s="11"/>
      <c r="UDU3" s="11"/>
      <c r="UDV3" s="11"/>
      <c r="UDW3" s="11"/>
      <c r="UDX3" s="11"/>
      <c r="UDY3" s="11"/>
      <c r="UDZ3" s="11"/>
      <c r="UEA3" s="11"/>
      <c r="UEB3" s="11"/>
      <c r="UEC3" s="11"/>
      <c r="UED3" s="11"/>
      <c r="UEE3" s="11"/>
      <c r="UEF3" s="11"/>
      <c r="UEG3" s="11"/>
      <c r="UEH3" s="11"/>
      <c r="UEI3" s="11"/>
      <c r="UEJ3" s="11"/>
      <c r="UEK3" s="11"/>
      <c r="UEL3" s="11"/>
      <c r="UEM3" s="11"/>
      <c r="UEN3" s="11"/>
      <c r="UEO3" s="11"/>
      <c r="UEP3" s="11"/>
      <c r="UEQ3" s="11"/>
      <c r="UER3" s="11"/>
      <c r="UES3" s="11"/>
      <c r="UET3" s="11"/>
      <c r="UEU3" s="11"/>
      <c r="UEV3" s="11"/>
      <c r="UEW3" s="11"/>
      <c r="UEX3" s="11"/>
      <c r="UEY3" s="11"/>
      <c r="UEZ3" s="11"/>
      <c r="UFA3" s="11"/>
      <c r="UFB3" s="11"/>
      <c r="UFC3" s="11"/>
      <c r="UFD3" s="11"/>
      <c r="UFE3" s="11"/>
      <c r="UFF3" s="11"/>
      <c r="UFG3" s="11"/>
      <c r="UFH3" s="11"/>
      <c r="UFI3" s="11"/>
      <c r="UFJ3" s="11"/>
      <c r="UFK3" s="11"/>
      <c r="UFL3" s="11"/>
      <c r="UFM3" s="11"/>
      <c r="UFN3" s="11"/>
      <c r="UFO3" s="11"/>
      <c r="UFP3" s="11"/>
      <c r="UFQ3" s="11"/>
      <c r="UFR3" s="11"/>
      <c r="UFS3" s="11"/>
      <c r="UFT3" s="11"/>
      <c r="UFU3" s="11"/>
      <c r="UFV3" s="11"/>
      <c r="UFW3" s="11"/>
      <c r="UFX3" s="11"/>
      <c r="UFY3" s="11"/>
      <c r="UFZ3" s="11"/>
      <c r="UGA3" s="11"/>
      <c r="UGB3" s="11"/>
      <c r="UGC3" s="11"/>
      <c r="UGD3" s="11"/>
      <c r="UGE3" s="11"/>
      <c r="UGF3" s="11"/>
      <c r="UGG3" s="11"/>
      <c r="UGH3" s="11"/>
      <c r="UGI3" s="11"/>
      <c r="UGJ3" s="11"/>
      <c r="UGK3" s="11"/>
      <c r="UGL3" s="11"/>
      <c r="UGM3" s="11"/>
      <c r="UGN3" s="11"/>
      <c r="UGO3" s="11"/>
      <c r="UGP3" s="11"/>
      <c r="UGQ3" s="11"/>
      <c r="UGR3" s="11"/>
      <c r="UGS3" s="11"/>
      <c r="UGT3" s="11"/>
      <c r="UGU3" s="11"/>
      <c r="UGV3" s="11"/>
      <c r="UGW3" s="11"/>
      <c r="UGX3" s="11"/>
      <c r="UGY3" s="11"/>
      <c r="UGZ3" s="11"/>
      <c r="UHA3" s="11"/>
      <c r="UHB3" s="11"/>
      <c r="UHC3" s="11"/>
      <c r="UHD3" s="11"/>
      <c r="UHE3" s="11"/>
      <c r="UHF3" s="11"/>
      <c r="UHG3" s="11"/>
      <c r="UHH3" s="11"/>
      <c r="UHI3" s="11"/>
      <c r="UHJ3" s="11"/>
      <c r="UHK3" s="11"/>
      <c r="UHL3" s="11"/>
      <c r="UHM3" s="11"/>
      <c r="UHN3" s="11"/>
      <c r="UHO3" s="11"/>
      <c r="UHP3" s="11"/>
      <c r="UHQ3" s="11"/>
      <c r="UHR3" s="11"/>
      <c r="UHS3" s="11"/>
      <c r="UHT3" s="11"/>
      <c r="UHU3" s="11"/>
      <c r="UHV3" s="11"/>
      <c r="UHW3" s="11"/>
      <c r="UHX3" s="11"/>
      <c r="UHY3" s="11"/>
      <c r="UHZ3" s="11"/>
      <c r="UIA3" s="11"/>
      <c r="UIB3" s="11"/>
      <c r="UIC3" s="11"/>
      <c r="UID3" s="11"/>
      <c r="UIE3" s="11"/>
      <c r="UIF3" s="11"/>
      <c r="UIG3" s="11"/>
      <c r="UIH3" s="11"/>
      <c r="UII3" s="11"/>
      <c r="UIJ3" s="11"/>
      <c r="UIK3" s="11"/>
      <c r="UIL3" s="11"/>
      <c r="UIM3" s="11"/>
      <c r="UIN3" s="11"/>
      <c r="UIO3" s="11"/>
      <c r="UIP3" s="11"/>
      <c r="UIQ3" s="11"/>
      <c r="UIR3" s="11"/>
      <c r="UIS3" s="11"/>
      <c r="UIT3" s="11"/>
      <c r="UIU3" s="11"/>
      <c r="UIV3" s="11"/>
      <c r="UIW3" s="11"/>
      <c r="UIX3" s="11"/>
      <c r="UIY3" s="11"/>
      <c r="UIZ3" s="11"/>
      <c r="UJA3" s="11"/>
      <c r="UJB3" s="11"/>
      <c r="UJC3" s="11"/>
      <c r="UJD3" s="11"/>
      <c r="UJE3" s="11"/>
      <c r="UJF3" s="11"/>
      <c r="UJG3" s="11"/>
      <c r="UJH3" s="11"/>
      <c r="UJI3" s="11"/>
      <c r="UJJ3" s="11"/>
      <c r="UJK3" s="11"/>
      <c r="UJL3" s="11"/>
      <c r="UJM3" s="11"/>
      <c r="UJN3" s="11"/>
      <c r="UJO3" s="11"/>
      <c r="UJP3" s="11"/>
      <c r="UJQ3" s="11"/>
      <c r="UJR3" s="11"/>
      <c r="UJS3" s="11"/>
      <c r="UJT3" s="11"/>
      <c r="UJU3" s="11"/>
      <c r="UJV3" s="11"/>
      <c r="UJW3" s="11"/>
      <c r="UJX3" s="11"/>
      <c r="UJY3" s="11"/>
      <c r="UJZ3" s="11"/>
      <c r="UKA3" s="11"/>
      <c r="UKB3" s="11"/>
      <c r="UKC3" s="11"/>
      <c r="UKD3" s="11"/>
      <c r="UKE3" s="11"/>
      <c r="UKF3" s="11"/>
      <c r="UKG3" s="11"/>
      <c r="UKH3" s="11"/>
      <c r="UKI3" s="11"/>
      <c r="UKJ3" s="11"/>
      <c r="UKK3" s="11"/>
      <c r="UKL3" s="11"/>
      <c r="UKM3" s="11"/>
      <c r="UKN3" s="11"/>
      <c r="UKO3" s="11"/>
      <c r="UKP3" s="11"/>
      <c r="UKQ3" s="11"/>
      <c r="UKR3" s="11"/>
      <c r="UKS3" s="11"/>
      <c r="UKT3" s="11"/>
      <c r="UKU3" s="11"/>
      <c r="UKV3" s="11"/>
      <c r="UKW3" s="11"/>
      <c r="UKX3" s="11"/>
      <c r="UKY3" s="11"/>
      <c r="UKZ3" s="11"/>
      <c r="ULA3" s="11"/>
      <c r="ULB3" s="11"/>
      <c r="ULC3" s="11"/>
      <c r="ULD3" s="11"/>
      <c r="ULE3" s="11"/>
      <c r="ULF3" s="11"/>
      <c r="ULG3" s="11"/>
      <c r="ULH3" s="11"/>
      <c r="ULI3" s="11"/>
      <c r="ULJ3" s="11"/>
      <c r="ULK3" s="11"/>
      <c r="ULL3" s="11"/>
      <c r="ULM3" s="11"/>
      <c r="ULN3" s="11"/>
      <c r="ULO3" s="11"/>
      <c r="ULP3" s="11"/>
      <c r="ULQ3" s="11"/>
      <c r="ULR3" s="11"/>
      <c r="ULS3" s="11"/>
      <c r="ULT3" s="11"/>
      <c r="ULU3" s="11"/>
      <c r="ULV3" s="11"/>
      <c r="ULW3" s="11"/>
      <c r="ULX3" s="11"/>
      <c r="ULY3" s="11"/>
      <c r="ULZ3" s="11"/>
      <c r="UMA3" s="11"/>
      <c r="UMB3" s="11"/>
      <c r="UMC3" s="11"/>
      <c r="UMD3" s="11"/>
      <c r="UME3" s="11"/>
      <c r="UMF3" s="11"/>
      <c r="UMG3" s="11"/>
      <c r="UMH3" s="11"/>
      <c r="UMI3" s="11"/>
      <c r="UMJ3" s="11"/>
      <c r="UMK3" s="11"/>
      <c r="UML3" s="11"/>
      <c r="UMM3" s="11"/>
      <c r="UMN3" s="11"/>
      <c r="UMO3" s="11"/>
      <c r="UMP3" s="11"/>
      <c r="UMQ3" s="11"/>
      <c r="UMR3" s="11"/>
      <c r="UMS3" s="11"/>
      <c r="UMT3" s="11"/>
      <c r="UMU3" s="11"/>
      <c r="UMV3" s="11"/>
      <c r="UMW3" s="11"/>
      <c r="UMX3" s="11"/>
      <c r="UMY3" s="11"/>
      <c r="UMZ3" s="11"/>
      <c r="UNA3" s="11"/>
      <c r="UNB3" s="11"/>
      <c r="UNC3" s="11"/>
      <c r="UND3" s="11"/>
      <c r="UNE3" s="11"/>
      <c r="UNF3" s="11"/>
      <c r="UNG3" s="11"/>
      <c r="UNH3" s="11"/>
      <c r="UNI3" s="11"/>
      <c r="UNJ3" s="11"/>
      <c r="UNK3" s="11"/>
      <c r="UNL3" s="11"/>
      <c r="UNM3" s="11"/>
      <c r="UNN3" s="11"/>
      <c r="UNO3" s="11"/>
      <c r="UNP3" s="11"/>
      <c r="UNQ3" s="11"/>
      <c r="UNR3" s="11"/>
      <c r="UNS3" s="11"/>
      <c r="UNT3" s="11"/>
      <c r="UNU3" s="11"/>
      <c r="UNV3" s="11"/>
      <c r="UNW3" s="11"/>
      <c r="UNX3" s="11"/>
      <c r="UNY3" s="11"/>
      <c r="UNZ3" s="11"/>
      <c r="UOA3" s="11"/>
      <c r="UOB3" s="11"/>
      <c r="UOC3" s="11"/>
      <c r="UOD3" s="11"/>
      <c r="UOE3" s="11"/>
      <c r="UOF3" s="11"/>
      <c r="UOG3" s="11"/>
      <c r="UOH3" s="11"/>
      <c r="UOI3" s="11"/>
      <c r="UOJ3" s="11"/>
      <c r="UOK3" s="11"/>
      <c r="UOL3" s="11"/>
      <c r="UOM3" s="11"/>
      <c r="UON3" s="11"/>
      <c r="UOO3" s="11"/>
      <c r="UOP3" s="11"/>
      <c r="UOQ3" s="11"/>
      <c r="UOR3" s="11"/>
      <c r="UOS3" s="11"/>
      <c r="UOT3" s="11"/>
      <c r="UOU3" s="11"/>
      <c r="UOV3" s="11"/>
      <c r="UOW3" s="11"/>
      <c r="UOX3" s="11"/>
      <c r="UOY3" s="11"/>
      <c r="UOZ3" s="11"/>
      <c r="UPA3" s="11"/>
      <c r="UPB3" s="11"/>
      <c r="UPC3" s="11"/>
      <c r="UPD3" s="11"/>
      <c r="UPE3" s="11"/>
      <c r="UPF3" s="11"/>
      <c r="UPG3" s="11"/>
      <c r="UPH3" s="11"/>
      <c r="UPI3" s="11"/>
      <c r="UPJ3" s="11"/>
      <c r="UPK3" s="11"/>
      <c r="UPL3" s="11"/>
      <c r="UPM3" s="11"/>
      <c r="UPN3" s="11"/>
      <c r="UPO3" s="11"/>
      <c r="UPP3" s="11"/>
      <c r="UPQ3" s="11"/>
      <c r="UPR3" s="11"/>
      <c r="UPS3" s="11"/>
      <c r="UPT3" s="11"/>
      <c r="UPU3" s="11"/>
      <c r="UPV3" s="11"/>
      <c r="UPW3" s="11"/>
      <c r="UPX3" s="11"/>
      <c r="UPY3" s="11"/>
      <c r="UPZ3" s="11"/>
      <c r="UQA3" s="11"/>
      <c r="UQB3" s="11"/>
      <c r="UQC3" s="11"/>
      <c r="UQD3" s="11"/>
      <c r="UQE3" s="11"/>
      <c r="UQF3" s="11"/>
      <c r="UQG3" s="11"/>
      <c r="UQH3" s="11"/>
      <c r="UQI3" s="11"/>
      <c r="UQJ3" s="11"/>
      <c r="UQK3" s="11"/>
      <c r="UQL3" s="11"/>
      <c r="UQM3" s="11"/>
      <c r="UQN3" s="11"/>
      <c r="UQO3" s="11"/>
      <c r="UQP3" s="11"/>
      <c r="UQQ3" s="11"/>
      <c r="UQR3" s="11"/>
      <c r="UQS3" s="11"/>
      <c r="UQT3" s="11"/>
      <c r="UQU3" s="11"/>
      <c r="UQV3" s="11"/>
      <c r="UQW3" s="11"/>
      <c r="UQX3" s="11"/>
      <c r="UQY3" s="11"/>
      <c r="UQZ3" s="11"/>
      <c r="URA3" s="11"/>
      <c r="URB3" s="11"/>
      <c r="URC3" s="11"/>
      <c r="URD3" s="11"/>
      <c r="URE3" s="11"/>
      <c r="URF3" s="11"/>
      <c r="URG3" s="11"/>
      <c r="URH3" s="11"/>
      <c r="URI3" s="11"/>
      <c r="URJ3" s="11"/>
      <c r="URK3" s="11"/>
      <c r="URL3" s="11"/>
      <c r="URM3" s="11"/>
      <c r="URN3" s="11"/>
      <c r="URO3" s="11"/>
      <c r="URP3" s="11"/>
      <c r="URQ3" s="11"/>
      <c r="URR3" s="11"/>
      <c r="URS3" s="11"/>
      <c r="URT3" s="11"/>
      <c r="URU3" s="11"/>
      <c r="URV3" s="11"/>
      <c r="URW3" s="11"/>
      <c r="URX3" s="11"/>
      <c r="URY3" s="11"/>
      <c r="URZ3" s="11"/>
      <c r="USA3" s="11"/>
      <c r="USB3" s="11"/>
      <c r="USC3" s="11"/>
      <c r="USD3" s="11"/>
      <c r="USE3" s="11"/>
      <c r="USF3" s="11"/>
      <c r="USG3" s="11"/>
      <c r="USH3" s="11"/>
      <c r="USI3" s="11"/>
      <c r="USJ3" s="11"/>
      <c r="USK3" s="11"/>
      <c r="USL3" s="11"/>
      <c r="USM3" s="11"/>
      <c r="USN3" s="11"/>
      <c r="USO3" s="11"/>
      <c r="USP3" s="11"/>
      <c r="USQ3" s="11"/>
      <c r="USR3" s="11"/>
      <c r="USS3" s="11"/>
      <c r="UST3" s="11"/>
      <c r="USU3" s="11"/>
      <c r="USV3" s="11"/>
      <c r="USW3" s="11"/>
      <c r="USX3" s="11"/>
      <c r="USY3" s="11"/>
      <c r="USZ3" s="11"/>
      <c r="UTA3" s="11"/>
      <c r="UTB3" s="11"/>
      <c r="UTC3" s="11"/>
      <c r="UTD3" s="11"/>
      <c r="UTE3" s="11"/>
      <c r="UTF3" s="11"/>
      <c r="UTG3" s="11"/>
      <c r="UTH3" s="11"/>
      <c r="UTI3" s="11"/>
      <c r="UTJ3" s="11"/>
      <c r="UTK3" s="11"/>
      <c r="UTL3" s="11"/>
      <c r="UTM3" s="11"/>
      <c r="UTN3" s="11"/>
      <c r="UTO3" s="11"/>
      <c r="UTP3" s="11"/>
      <c r="UTQ3" s="11"/>
      <c r="UTR3" s="11"/>
      <c r="UTS3" s="11"/>
      <c r="UTT3" s="11"/>
      <c r="UTU3" s="11"/>
      <c r="UTV3" s="11"/>
      <c r="UTW3" s="11"/>
      <c r="UTX3" s="11"/>
      <c r="UTY3" s="11"/>
      <c r="UTZ3" s="11"/>
      <c r="UUA3" s="11"/>
      <c r="UUB3" s="11"/>
      <c r="UUC3" s="11"/>
      <c r="UUD3" s="11"/>
      <c r="UUE3" s="11"/>
      <c r="UUF3" s="11"/>
      <c r="UUG3" s="11"/>
      <c r="UUH3" s="11"/>
      <c r="UUI3" s="11"/>
      <c r="UUJ3" s="11"/>
      <c r="UUK3" s="11"/>
      <c r="UUL3" s="11"/>
      <c r="UUM3" s="11"/>
      <c r="UUN3" s="11"/>
      <c r="UUO3" s="11"/>
      <c r="UUP3" s="11"/>
      <c r="UUQ3" s="11"/>
      <c r="UUR3" s="11"/>
      <c r="UUS3" s="11"/>
      <c r="UUT3" s="11"/>
      <c r="UUU3" s="11"/>
      <c r="UUV3" s="11"/>
      <c r="UUW3" s="11"/>
      <c r="UUX3" s="11"/>
      <c r="UUY3" s="11"/>
      <c r="UUZ3" s="11"/>
      <c r="UVA3" s="11"/>
      <c r="UVB3" s="11"/>
      <c r="UVC3" s="11"/>
      <c r="UVD3" s="11"/>
      <c r="UVE3" s="11"/>
      <c r="UVF3" s="11"/>
      <c r="UVG3" s="11"/>
      <c r="UVH3" s="11"/>
      <c r="UVI3" s="11"/>
      <c r="UVJ3" s="11"/>
      <c r="UVK3" s="11"/>
      <c r="UVL3" s="11"/>
      <c r="UVM3" s="11"/>
      <c r="UVN3" s="11"/>
      <c r="UVO3" s="11"/>
      <c r="UVP3" s="11"/>
      <c r="UVQ3" s="11"/>
      <c r="UVR3" s="11"/>
      <c r="UVS3" s="11"/>
      <c r="UVT3" s="11"/>
      <c r="UVU3" s="11"/>
      <c r="UVV3" s="11"/>
      <c r="UVW3" s="11"/>
      <c r="UVX3" s="11"/>
      <c r="UVY3" s="11"/>
      <c r="UVZ3" s="11"/>
      <c r="UWA3" s="11"/>
      <c r="UWB3" s="11"/>
      <c r="UWC3" s="11"/>
      <c r="UWD3" s="11"/>
      <c r="UWE3" s="11"/>
      <c r="UWF3" s="11"/>
      <c r="UWG3" s="11"/>
      <c r="UWH3" s="11"/>
      <c r="UWI3" s="11"/>
      <c r="UWJ3" s="11"/>
      <c r="UWK3" s="11"/>
      <c r="UWL3" s="11"/>
      <c r="UWM3" s="11"/>
      <c r="UWN3" s="11"/>
      <c r="UWO3" s="11"/>
      <c r="UWP3" s="11"/>
      <c r="UWQ3" s="11"/>
      <c r="UWR3" s="11"/>
      <c r="UWS3" s="11"/>
      <c r="UWT3" s="11"/>
      <c r="UWU3" s="11"/>
      <c r="UWV3" s="11"/>
      <c r="UWW3" s="11"/>
      <c r="UWX3" s="11"/>
      <c r="UWY3" s="11"/>
      <c r="UWZ3" s="11"/>
      <c r="UXA3" s="11"/>
      <c r="UXB3" s="11"/>
      <c r="UXC3" s="11"/>
      <c r="UXD3" s="11"/>
      <c r="UXE3" s="11"/>
      <c r="UXF3" s="11"/>
      <c r="UXG3" s="11"/>
      <c r="UXH3" s="11"/>
      <c r="UXI3" s="11"/>
      <c r="UXJ3" s="11"/>
      <c r="UXK3" s="11"/>
      <c r="UXL3" s="11"/>
      <c r="UXM3" s="11"/>
      <c r="UXN3" s="11"/>
      <c r="UXO3" s="11"/>
      <c r="UXP3" s="11"/>
      <c r="UXQ3" s="11"/>
      <c r="UXR3" s="11"/>
      <c r="UXS3" s="11"/>
      <c r="UXT3" s="11"/>
      <c r="UXU3" s="11"/>
      <c r="UXV3" s="11"/>
      <c r="UXW3" s="11"/>
      <c r="UXX3" s="11"/>
      <c r="UXY3" s="11"/>
      <c r="UXZ3" s="11"/>
      <c r="UYA3" s="11"/>
      <c r="UYB3" s="11"/>
      <c r="UYC3" s="11"/>
      <c r="UYD3" s="11"/>
      <c r="UYE3" s="11"/>
      <c r="UYF3" s="11"/>
      <c r="UYG3" s="11"/>
      <c r="UYH3" s="11"/>
      <c r="UYI3" s="11"/>
      <c r="UYJ3" s="11"/>
      <c r="UYK3" s="11"/>
      <c r="UYL3" s="11"/>
      <c r="UYM3" s="11"/>
      <c r="UYN3" s="11"/>
      <c r="UYO3" s="11"/>
      <c r="UYP3" s="11"/>
      <c r="UYQ3" s="11"/>
      <c r="UYR3" s="11"/>
      <c r="UYS3" s="11"/>
      <c r="UYT3" s="11"/>
      <c r="UYU3" s="11"/>
      <c r="UYV3" s="11"/>
      <c r="UYW3" s="11"/>
      <c r="UYX3" s="11"/>
      <c r="UYY3" s="11"/>
      <c r="UYZ3" s="11"/>
      <c r="UZA3" s="11"/>
      <c r="UZB3" s="11"/>
      <c r="UZC3" s="11"/>
      <c r="UZD3" s="11"/>
      <c r="UZE3" s="11"/>
      <c r="UZF3" s="11"/>
      <c r="UZG3" s="11"/>
      <c r="UZH3" s="11"/>
      <c r="UZI3" s="11"/>
      <c r="UZJ3" s="11"/>
      <c r="UZK3" s="11"/>
      <c r="UZL3" s="11"/>
      <c r="UZM3" s="11"/>
      <c r="UZN3" s="11"/>
      <c r="UZO3" s="11"/>
      <c r="UZP3" s="11"/>
      <c r="UZQ3" s="11"/>
      <c r="UZR3" s="11"/>
      <c r="UZS3" s="11"/>
      <c r="UZT3" s="11"/>
      <c r="UZU3" s="11"/>
      <c r="UZV3" s="11"/>
      <c r="UZW3" s="11"/>
      <c r="UZX3" s="11"/>
      <c r="UZY3" s="11"/>
      <c r="UZZ3" s="11"/>
      <c r="VAA3" s="11"/>
      <c r="VAB3" s="11"/>
      <c r="VAC3" s="11"/>
      <c r="VAD3" s="11"/>
      <c r="VAE3" s="11"/>
      <c r="VAF3" s="11"/>
      <c r="VAG3" s="11"/>
      <c r="VAH3" s="11"/>
      <c r="VAI3" s="11"/>
      <c r="VAJ3" s="11"/>
      <c r="VAK3" s="11"/>
      <c r="VAL3" s="11"/>
      <c r="VAM3" s="11"/>
      <c r="VAN3" s="11"/>
      <c r="VAO3" s="11"/>
      <c r="VAP3" s="11"/>
      <c r="VAQ3" s="11"/>
      <c r="VAR3" s="11"/>
      <c r="VAS3" s="11"/>
      <c r="VAT3" s="11"/>
      <c r="VAU3" s="11"/>
      <c r="VAV3" s="11"/>
      <c r="VAW3" s="11"/>
      <c r="VAX3" s="11"/>
      <c r="VAY3" s="11"/>
      <c r="VAZ3" s="11"/>
      <c r="VBA3" s="11"/>
      <c r="VBB3" s="11"/>
      <c r="VBC3" s="11"/>
      <c r="VBD3" s="11"/>
      <c r="VBE3" s="11"/>
      <c r="VBF3" s="11"/>
      <c r="VBG3" s="11"/>
      <c r="VBH3" s="11"/>
      <c r="VBI3" s="11"/>
      <c r="VBJ3" s="11"/>
      <c r="VBK3" s="11"/>
      <c r="VBL3" s="11"/>
      <c r="VBM3" s="11"/>
      <c r="VBN3" s="11"/>
      <c r="VBO3" s="11"/>
      <c r="VBP3" s="11"/>
      <c r="VBQ3" s="11"/>
      <c r="VBR3" s="11"/>
      <c r="VBS3" s="11"/>
      <c r="VBT3" s="11"/>
      <c r="VBU3" s="11"/>
      <c r="VBV3" s="11"/>
      <c r="VBW3" s="11"/>
      <c r="VBX3" s="11"/>
      <c r="VBY3" s="11"/>
      <c r="VBZ3" s="11"/>
      <c r="VCA3" s="11"/>
      <c r="VCB3" s="11"/>
      <c r="VCC3" s="11"/>
      <c r="VCD3" s="11"/>
      <c r="VCE3" s="11"/>
      <c r="VCF3" s="11"/>
      <c r="VCG3" s="11"/>
      <c r="VCH3" s="11"/>
      <c r="VCI3" s="11"/>
      <c r="VCJ3" s="11"/>
      <c r="VCK3" s="11"/>
      <c r="VCL3" s="11"/>
      <c r="VCM3" s="11"/>
      <c r="VCN3" s="11"/>
      <c r="VCO3" s="11"/>
      <c r="VCP3" s="11"/>
      <c r="VCQ3" s="11"/>
      <c r="VCR3" s="11"/>
      <c r="VCS3" s="11"/>
      <c r="VCT3" s="11"/>
      <c r="VCU3" s="11"/>
      <c r="VCV3" s="11"/>
      <c r="VCW3" s="11"/>
      <c r="VCX3" s="11"/>
      <c r="VCY3" s="11"/>
      <c r="VCZ3" s="11"/>
      <c r="VDA3" s="11"/>
      <c r="VDB3" s="11"/>
      <c r="VDC3" s="11"/>
      <c r="VDD3" s="11"/>
      <c r="VDE3" s="11"/>
      <c r="VDF3" s="11"/>
      <c r="VDG3" s="11"/>
      <c r="VDH3" s="11"/>
      <c r="VDI3" s="11"/>
      <c r="VDJ3" s="11"/>
      <c r="VDK3" s="11"/>
      <c r="VDL3" s="11"/>
      <c r="VDM3" s="11"/>
      <c r="VDN3" s="11"/>
      <c r="VDO3" s="11"/>
      <c r="VDP3" s="11"/>
      <c r="VDQ3" s="11"/>
      <c r="VDR3" s="11"/>
      <c r="VDS3" s="11"/>
      <c r="VDT3" s="11"/>
      <c r="VDU3" s="11"/>
      <c r="VDV3" s="11"/>
      <c r="VDW3" s="11"/>
      <c r="VDX3" s="11"/>
      <c r="VDY3" s="11"/>
      <c r="VDZ3" s="11"/>
      <c r="VEA3" s="11"/>
      <c r="VEB3" s="11"/>
      <c r="VEC3" s="11"/>
      <c r="VED3" s="11"/>
      <c r="VEE3" s="11"/>
      <c r="VEF3" s="11"/>
      <c r="VEG3" s="11"/>
      <c r="VEH3" s="11"/>
      <c r="VEI3" s="11"/>
      <c r="VEJ3" s="11"/>
      <c r="VEK3" s="11"/>
      <c r="VEL3" s="11"/>
      <c r="VEM3" s="11"/>
      <c r="VEN3" s="11"/>
      <c r="VEO3" s="11"/>
      <c r="VEP3" s="11"/>
      <c r="VEQ3" s="11"/>
      <c r="VER3" s="11"/>
      <c r="VES3" s="11"/>
      <c r="VET3" s="11"/>
      <c r="VEU3" s="11"/>
      <c r="VEV3" s="11"/>
      <c r="VEW3" s="11"/>
      <c r="VEX3" s="11"/>
      <c r="VEY3" s="11"/>
      <c r="VEZ3" s="11"/>
      <c r="VFA3" s="11"/>
      <c r="VFB3" s="11"/>
      <c r="VFC3" s="11"/>
      <c r="VFD3" s="11"/>
      <c r="VFE3" s="11"/>
      <c r="VFF3" s="11"/>
      <c r="VFG3" s="11"/>
      <c r="VFH3" s="11"/>
      <c r="VFI3" s="11"/>
      <c r="VFJ3" s="11"/>
      <c r="VFK3" s="11"/>
      <c r="VFL3" s="11"/>
      <c r="VFM3" s="11"/>
      <c r="VFN3" s="11"/>
      <c r="VFO3" s="11"/>
      <c r="VFP3" s="11"/>
      <c r="VFQ3" s="11"/>
      <c r="VFR3" s="11"/>
      <c r="VFS3" s="11"/>
      <c r="VFT3" s="11"/>
      <c r="VFU3" s="11"/>
      <c r="VFV3" s="11"/>
      <c r="VFW3" s="11"/>
      <c r="VFX3" s="11"/>
      <c r="VFY3" s="11"/>
      <c r="VFZ3" s="11"/>
      <c r="VGA3" s="11"/>
      <c r="VGB3" s="11"/>
      <c r="VGC3" s="11"/>
      <c r="VGD3" s="11"/>
      <c r="VGE3" s="11"/>
      <c r="VGF3" s="11"/>
      <c r="VGG3" s="11"/>
      <c r="VGH3" s="11"/>
      <c r="VGI3" s="11"/>
      <c r="VGJ3" s="11"/>
      <c r="VGK3" s="11"/>
      <c r="VGL3" s="11"/>
      <c r="VGM3" s="11"/>
      <c r="VGN3" s="11"/>
      <c r="VGO3" s="11"/>
      <c r="VGP3" s="11"/>
      <c r="VGQ3" s="11"/>
      <c r="VGR3" s="11"/>
      <c r="VGS3" s="11"/>
      <c r="VGT3" s="11"/>
      <c r="VGU3" s="11"/>
      <c r="VGV3" s="11"/>
      <c r="VGW3" s="11"/>
      <c r="VGX3" s="11"/>
      <c r="VGY3" s="11"/>
      <c r="VGZ3" s="11"/>
      <c r="VHA3" s="11"/>
      <c r="VHB3" s="11"/>
      <c r="VHC3" s="11"/>
      <c r="VHD3" s="11"/>
      <c r="VHE3" s="11"/>
      <c r="VHF3" s="11"/>
      <c r="VHG3" s="11"/>
      <c r="VHH3" s="11"/>
      <c r="VHI3" s="11"/>
      <c r="VHJ3" s="11"/>
      <c r="VHK3" s="11"/>
      <c r="VHL3" s="11"/>
      <c r="VHM3" s="11"/>
      <c r="VHN3" s="11"/>
      <c r="VHO3" s="11"/>
      <c r="VHP3" s="11"/>
      <c r="VHQ3" s="11"/>
      <c r="VHR3" s="11"/>
      <c r="VHS3" s="11"/>
      <c r="VHT3" s="11"/>
      <c r="VHU3" s="11"/>
      <c r="VHV3" s="11"/>
      <c r="VHW3" s="11"/>
      <c r="VHX3" s="11"/>
      <c r="VHY3" s="11"/>
      <c r="VHZ3" s="11"/>
      <c r="VIA3" s="11"/>
      <c r="VIB3" s="11"/>
      <c r="VIC3" s="11"/>
      <c r="VID3" s="11"/>
      <c r="VIE3" s="11"/>
      <c r="VIF3" s="11"/>
      <c r="VIG3" s="11"/>
      <c r="VIH3" s="11"/>
      <c r="VII3" s="11"/>
      <c r="VIJ3" s="11"/>
      <c r="VIK3" s="11"/>
      <c r="VIL3" s="11"/>
      <c r="VIM3" s="11"/>
      <c r="VIN3" s="11"/>
      <c r="VIO3" s="11"/>
      <c r="VIP3" s="11"/>
      <c r="VIQ3" s="11"/>
      <c r="VIR3" s="11"/>
      <c r="VIS3" s="11"/>
      <c r="VIT3" s="11"/>
      <c r="VIU3" s="11"/>
      <c r="VIV3" s="11"/>
      <c r="VIW3" s="11"/>
      <c r="VIX3" s="11"/>
      <c r="VIY3" s="11"/>
      <c r="VIZ3" s="11"/>
      <c r="VJA3" s="11"/>
      <c r="VJB3" s="11"/>
      <c r="VJC3" s="11"/>
      <c r="VJD3" s="11"/>
      <c r="VJE3" s="11"/>
      <c r="VJF3" s="11"/>
      <c r="VJG3" s="11"/>
      <c r="VJH3" s="11"/>
      <c r="VJI3" s="11"/>
      <c r="VJJ3" s="11"/>
      <c r="VJK3" s="11"/>
      <c r="VJL3" s="11"/>
      <c r="VJM3" s="11"/>
      <c r="VJN3" s="11"/>
      <c r="VJO3" s="11"/>
      <c r="VJP3" s="11"/>
      <c r="VJQ3" s="11"/>
      <c r="VJR3" s="11"/>
      <c r="VJS3" s="11"/>
      <c r="VJT3" s="11"/>
      <c r="VJU3" s="11"/>
      <c r="VJV3" s="11"/>
      <c r="VJW3" s="11"/>
      <c r="VJX3" s="11"/>
      <c r="VJY3" s="11"/>
      <c r="VJZ3" s="11"/>
      <c r="VKA3" s="11"/>
      <c r="VKB3" s="11"/>
      <c r="VKC3" s="11"/>
      <c r="VKD3" s="11"/>
      <c r="VKE3" s="11"/>
      <c r="VKF3" s="11"/>
      <c r="VKG3" s="11"/>
      <c r="VKH3" s="11"/>
      <c r="VKI3" s="11"/>
      <c r="VKJ3" s="11"/>
      <c r="VKK3" s="11"/>
      <c r="VKL3" s="11"/>
      <c r="VKM3" s="11"/>
      <c r="VKN3" s="11"/>
      <c r="VKO3" s="11"/>
      <c r="VKP3" s="11"/>
      <c r="VKQ3" s="11"/>
      <c r="VKR3" s="11"/>
      <c r="VKS3" s="11"/>
      <c r="VKT3" s="11"/>
      <c r="VKU3" s="11"/>
      <c r="VKV3" s="11"/>
      <c r="VKW3" s="11"/>
      <c r="VKX3" s="11"/>
      <c r="VKY3" s="11"/>
      <c r="VKZ3" s="11"/>
      <c r="VLA3" s="11"/>
      <c r="VLB3" s="11"/>
      <c r="VLC3" s="11"/>
      <c r="VLD3" s="11"/>
      <c r="VLE3" s="11"/>
      <c r="VLF3" s="11"/>
      <c r="VLG3" s="11"/>
      <c r="VLH3" s="11"/>
      <c r="VLI3" s="11"/>
      <c r="VLJ3" s="11"/>
      <c r="VLK3" s="11"/>
      <c r="VLL3" s="11"/>
      <c r="VLM3" s="11"/>
      <c r="VLN3" s="11"/>
      <c r="VLO3" s="11"/>
      <c r="VLP3" s="11"/>
      <c r="VLQ3" s="11"/>
      <c r="VLR3" s="11"/>
      <c r="VLS3" s="11"/>
      <c r="VLT3" s="11"/>
      <c r="VLU3" s="11"/>
      <c r="VLV3" s="11"/>
      <c r="VLW3" s="11"/>
      <c r="VLX3" s="11"/>
      <c r="VLY3" s="11"/>
      <c r="VLZ3" s="11"/>
      <c r="VMA3" s="11"/>
      <c r="VMB3" s="11"/>
      <c r="VMC3" s="11"/>
      <c r="VMD3" s="11"/>
      <c r="VME3" s="11"/>
      <c r="VMF3" s="11"/>
      <c r="VMG3" s="11"/>
      <c r="VMH3" s="11"/>
      <c r="VMI3" s="11"/>
      <c r="VMJ3" s="11"/>
      <c r="VMK3" s="11"/>
      <c r="VML3" s="11"/>
      <c r="VMM3" s="11"/>
      <c r="VMN3" s="11"/>
      <c r="VMO3" s="11"/>
      <c r="VMP3" s="11"/>
      <c r="VMQ3" s="11"/>
      <c r="VMR3" s="11"/>
      <c r="VMS3" s="11"/>
      <c r="VMT3" s="11"/>
      <c r="VMU3" s="11"/>
      <c r="VMV3" s="11"/>
      <c r="VMW3" s="11"/>
      <c r="VMX3" s="11"/>
      <c r="VMY3" s="11"/>
      <c r="VMZ3" s="11"/>
      <c r="VNA3" s="11"/>
      <c r="VNB3" s="11"/>
      <c r="VNC3" s="11"/>
      <c r="VND3" s="11"/>
      <c r="VNE3" s="11"/>
      <c r="VNF3" s="11"/>
      <c r="VNG3" s="11"/>
      <c r="VNH3" s="11"/>
      <c r="VNI3" s="11"/>
      <c r="VNJ3" s="11"/>
      <c r="VNK3" s="11"/>
      <c r="VNL3" s="11"/>
      <c r="VNM3" s="11"/>
      <c r="VNN3" s="11"/>
      <c r="VNO3" s="11"/>
      <c r="VNP3" s="11"/>
      <c r="VNQ3" s="11"/>
      <c r="VNR3" s="11"/>
      <c r="VNS3" s="11"/>
      <c r="VNT3" s="11"/>
      <c r="VNU3" s="11"/>
      <c r="VNV3" s="11"/>
      <c r="VNW3" s="11"/>
      <c r="VNX3" s="11"/>
      <c r="VNY3" s="11"/>
      <c r="VNZ3" s="11"/>
      <c r="VOA3" s="11"/>
      <c r="VOB3" s="11"/>
      <c r="VOC3" s="11"/>
      <c r="VOD3" s="11"/>
      <c r="VOE3" s="11"/>
      <c r="VOF3" s="11"/>
      <c r="VOG3" s="11"/>
      <c r="VOH3" s="11"/>
      <c r="VOI3" s="11"/>
      <c r="VOJ3" s="11"/>
      <c r="VOK3" s="11"/>
      <c r="VOL3" s="11"/>
      <c r="VOM3" s="11"/>
      <c r="VON3" s="11"/>
      <c r="VOO3" s="11"/>
      <c r="VOP3" s="11"/>
      <c r="VOQ3" s="11"/>
      <c r="VOR3" s="11"/>
      <c r="VOS3" s="11"/>
      <c r="VOT3" s="11"/>
      <c r="VOU3" s="11"/>
      <c r="VOV3" s="11"/>
      <c r="VOW3" s="11"/>
      <c r="VOX3" s="11"/>
      <c r="VOY3" s="11"/>
      <c r="VOZ3" s="11"/>
      <c r="VPA3" s="11"/>
      <c r="VPB3" s="11"/>
      <c r="VPC3" s="11"/>
      <c r="VPD3" s="11"/>
      <c r="VPE3" s="11"/>
      <c r="VPF3" s="11"/>
      <c r="VPG3" s="11"/>
      <c r="VPH3" s="11"/>
      <c r="VPI3" s="11"/>
      <c r="VPJ3" s="11"/>
      <c r="VPK3" s="11"/>
      <c r="VPL3" s="11"/>
      <c r="VPM3" s="11"/>
      <c r="VPN3" s="11"/>
      <c r="VPO3" s="11"/>
      <c r="VPP3" s="11"/>
      <c r="VPQ3" s="11"/>
      <c r="VPR3" s="11"/>
      <c r="VPS3" s="11"/>
      <c r="VPT3" s="11"/>
      <c r="VPU3" s="11"/>
      <c r="VPV3" s="11"/>
      <c r="VPW3" s="11"/>
      <c r="VPX3" s="11"/>
      <c r="VPY3" s="11"/>
      <c r="VPZ3" s="11"/>
      <c r="VQA3" s="11"/>
      <c r="VQB3" s="11"/>
      <c r="VQC3" s="11"/>
      <c r="VQD3" s="11"/>
      <c r="VQE3" s="11"/>
      <c r="VQF3" s="11"/>
      <c r="VQG3" s="11"/>
      <c r="VQH3" s="11"/>
      <c r="VQI3" s="11"/>
      <c r="VQJ3" s="11"/>
      <c r="VQK3" s="11"/>
      <c r="VQL3" s="11"/>
      <c r="VQM3" s="11"/>
      <c r="VQN3" s="11"/>
      <c r="VQO3" s="11"/>
      <c r="VQP3" s="11"/>
      <c r="VQQ3" s="11"/>
      <c r="VQR3" s="11"/>
      <c r="VQS3" s="11"/>
      <c r="VQT3" s="11"/>
      <c r="VQU3" s="11"/>
      <c r="VQV3" s="11"/>
      <c r="VQW3" s="11"/>
      <c r="VQX3" s="11"/>
      <c r="VQY3" s="11"/>
      <c r="VQZ3" s="11"/>
      <c r="VRA3" s="11"/>
      <c r="VRB3" s="11"/>
      <c r="VRC3" s="11"/>
      <c r="VRD3" s="11"/>
      <c r="VRE3" s="11"/>
      <c r="VRF3" s="11"/>
      <c r="VRG3" s="11"/>
      <c r="VRH3" s="11"/>
      <c r="VRI3" s="11"/>
      <c r="VRJ3" s="11"/>
      <c r="VRK3" s="11"/>
      <c r="VRL3" s="11"/>
      <c r="VRM3" s="11"/>
      <c r="VRN3" s="11"/>
      <c r="VRO3" s="11"/>
      <c r="VRP3" s="11"/>
      <c r="VRQ3" s="11"/>
      <c r="VRR3" s="11"/>
      <c r="VRS3" s="11"/>
      <c r="VRT3" s="11"/>
      <c r="VRU3" s="11"/>
      <c r="VRV3" s="11"/>
      <c r="VRW3" s="11"/>
      <c r="VRX3" s="11"/>
      <c r="VRY3" s="11"/>
      <c r="VRZ3" s="11"/>
      <c r="VSA3" s="11"/>
      <c r="VSB3" s="11"/>
      <c r="VSC3" s="11"/>
      <c r="VSD3" s="11"/>
      <c r="VSE3" s="11"/>
      <c r="VSF3" s="11"/>
      <c r="VSG3" s="11"/>
      <c r="VSH3" s="11"/>
      <c r="VSI3" s="11"/>
      <c r="VSJ3" s="11"/>
      <c r="VSK3" s="11"/>
      <c r="VSL3" s="11"/>
      <c r="VSM3" s="11"/>
      <c r="VSN3" s="11"/>
      <c r="VSO3" s="11"/>
      <c r="VSP3" s="11"/>
      <c r="VSQ3" s="11"/>
      <c r="VSR3" s="11"/>
      <c r="VSS3" s="11"/>
      <c r="VST3" s="11"/>
      <c r="VSU3" s="11"/>
      <c r="VSV3" s="11"/>
      <c r="VSW3" s="11"/>
      <c r="VSX3" s="11"/>
      <c r="VSY3" s="11"/>
      <c r="VSZ3" s="11"/>
      <c r="VTA3" s="11"/>
      <c r="VTB3" s="11"/>
      <c r="VTC3" s="11"/>
      <c r="VTD3" s="11"/>
      <c r="VTE3" s="11"/>
      <c r="VTF3" s="11"/>
      <c r="VTG3" s="11"/>
      <c r="VTH3" s="11"/>
      <c r="VTI3" s="11"/>
      <c r="VTJ3" s="11"/>
      <c r="VTK3" s="11"/>
      <c r="VTL3" s="11"/>
      <c r="VTM3" s="11"/>
      <c r="VTN3" s="11"/>
      <c r="VTO3" s="11"/>
      <c r="VTP3" s="11"/>
      <c r="VTQ3" s="11"/>
      <c r="VTR3" s="11"/>
      <c r="VTS3" s="11"/>
      <c r="VTT3" s="11"/>
      <c r="VTU3" s="11"/>
      <c r="VTV3" s="11"/>
      <c r="VTW3" s="11"/>
      <c r="VTX3" s="11"/>
      <c r="VTY3" s="11"/>
      <c r="VTZ3" s="11"/>
      <c r="VUA3" s="11"/>
      <c r="VUB3" s="11"/>
      <c r="VUC3" s="11"/>
      <c r="VUD3" s="11"/>
      <c r="VUE3" s="11"/>
      <c r="VUF3" s="11"/>
      <c r="VUG3" s="11"/>
      <c r="VUH3" s="11"/>
      <c r="VUI3" s="11"/>
      <c r="VUJ3" s="11"/>
      <c r="VUK3" s="11"/>
      <c r="VUL3" s="11"/>
      <c r="VUM3" s="11"/>
      <c r="VUN3" s="11"/>
      <c r="VUO3" s="11"/>
      <c r="VUP3" s="11"/>
      <c r="VUQ3" s="11"/>
      <c r="VUR3" s="11"/>
      <c r="VUS3" s="11"/>
      <c r="VUT3" s="11"/>
      <c r="VUU3" s="11"/>
      <c r="VUV3" s="11"/>
      <c r="VUW3" s="11"/>
      <c r="VUX3" s="11"/>
      <c r="VUY3" s="11"/>
      <c r="VUZ3" s="11"/>
      <c r="VVA3" s="11"/>
      <c r="VVB3" s="11"/>
      <c r="VVC3" s="11"/>
      <c r="VVD3" s="11"/>
      <c r="VVE3" s="11"/>
      <c r="VVF3" s="11"/>
      <c r="VVG3" s="11"/>
      <c r="VVH3" s="11"/>
      <c r="VVI3" s="11"/>
      <c r="VVJ3" s="11"/>
      <c r="VVK3" s="11"/>
      <c r="VVL3" s="11"/>
      <c r="VVM3" s="11"/>
      <c r="VVN3" s="11"/>
      <c r="VVO3" s="11"/>
      <c r="VVP3" s="11"/>
      <c r="VVQ3" s="11"/>
      <c r="VVR3" s="11"/>
      <c r="VVS3" s="11"/>
      <c r="VVT3" s="11"/>
      <c r="VVU3" s="11"/>
      <c r="VVV3" s="11"/>
      <c r="VVW3" s="11"/>
      <c r="VVX3" s="11"/>
      <c r="VVY3" s="11"/>
      <c r="VVZ3" s="11"/>
      <c r="VWA3" s="11"/>
      <c r="VWB3" s="11"/>
      <c r="VWC3" s="11"/>
      <c r="VWD3" s="11"/>
      <c r="VWE3" s="11"/>
      <c r="VWF3" s="11"/>
      <c r="VWG3" s="11"/>
      <c r="VWH3" s="11"/>
      <c r="VWI3" s="11"/>
      <c r="VWJ3" s="11"/>
      <c r="VWK3" s="11"/>
      <c r="VWL3" s="11"/>
      <c r="VWM3" s="11"/>
      <c r="VWN3" s="11"/>
      <c r="VWO3" s="11"/>
      <c r="VWP3" s="11"/>
      <c r="VWQ3" s="11"/>
      <c r="VWR3" s="11"/>
      <c r="VWS3" s="11"/>
      <c r="VWT3" s="11"/>
      <c r="VWU3" s="11"/>
      <c r="VWV3" s="11"/>
      <c r="VWW3" s="11"/>
      <c r="VWX3" s="11"/>
      <c r="VWY3" s="11"/>
      <c r="VWZ3" s="11"/>
      <c r="VXA3" s="11"/>
      <c r="VXB3" s="11"/>
      <c r="VXC3" s="11"/>
      <c r="VXD3" s="11"/>
      <c r="VXE3" s="11"/>
      <c r="VXF3" s="11"/>
      <c r="VXG3" s="11"/>
      <c r="VXH3" s="11"/>
      <c r="VXI3" s="11"/>
      <c r="VXJ3" s="11"/>
      <c r="VXK3" s="11"/>
      <c r="VXL3" s="11"/>
      <c r="VXM3" s="11"/>
      <c r="VXN3" s="11"/>
      <c r="VXO3" s="11"/>
      <c r="VXP3" s="11"/>
      <c r="VXQ3" s="11"/>
      <c r="VXR3" s="11"/>
      <c r="VXS3" s="11"/>
      <c r="VXT3" s="11"/>
      <c r="VXU3" s="11"/>
      <c r="VXV3" s="11"/>
      <c r="VXW3" s="11"/>
      <c r="VXX3" s="11"/>
      <c r="VXY3" s="11"/>
      <c r="VXZ3" s="11"/>
      <c r="VYA3" s="11"/>
      <c r="VYB3" s="11"/>
      <c r="VYC3" s="11"/>
      <c r="VYD3" s="11"/>
      <c r="VYE3" s="11"/>
      <c r="VYF3" s="11"/>
      <c r="VYG3" s="11"/>
      <c r="VYH3" s="11"/>
      <c r="VYI3" s="11"/>
      <c r="VYJ3" s="11"/>
      <c r="VYK3" s="11"/>
      <c r="VYL3" s="11"/>
      <c r="VYM3" s="11"/>
      <c r="VYN3" s="11"/>
      <c r="VYO3" s="11"/>
      <c r="VYP3" s="11"/>
      <c r="VYQ3" s="11"/>
      <c r="VYR3" s="11"/>
      <c r="VYS3" s="11"/>
      <c r="VYT3" s="11"/>
      <c r="VYU3" s="11"/>
      <c r="VYV3" s="11"/>
      <c r="VYW3" s="11"/>
      <c r="VYX3" s="11"/>
      <c r="VYY3" s="11"/>
      <c r="VYZ3" s="11"/>
      <c r="VZA3" s="11"/>
      <c r="VZB3" s="11"/>
      <c r="VZC3" s="11"/>
      <c r="VZD3" s="11"/>
      <c r="VZE3" s="11"/>
      <c r="VZF3" s="11"/>
      <c r="VZG3" s="11"/>
      <c r="VZH3" s="11"/>
      <c r="VZI3" s="11"/>
      <c r="VZJ3" s="11"/>
      <c r="VZK3" s="11"/>
      <c r="VZL3" s="11"/>
      <c r="VZM3" s="11"/>
      <c r="VZN3" s="11"/>
      <c r="VZO3" s="11"/>
      <c r="VZP3" s="11"/>
      <c r="VZQ3" s="11"/>
      <c r="VZR3" s="11"/>
      <c r="VZS3" s="11"/>
      <c r="VZT3" s="11"/>
      <c r="VZU3" s="11"/>
      <c r="VZV3" s="11"/>
      <c r="VZW3" s="11"/>
      <c r="VZX3" s="11"/>
      <c r="VZY3" s="11"/>
      <c r="VZZ3" s="11"/>
      <c r="WAA3" s="11"/>
      <c r="WAB3" s="11"/>
      <c r="WAC3" s="11"/>
      <c r="WAD3" s="11"/>
      <c r="WAE3" s="11"/>
      <c r="WAF3" s="11"/>
      <c r="WAG3" s="11"/>
      <c r="WAH3" s="11"/>
      <c r="WAI3" s="11"/>
      <c r="WAJ3" s="11"/>
      <c r="WAK3" s="11"/>
      <c r="WAL3" s="11"/>
      <c r="WAM3" s="11"/>
      <c r="WAN3" s="11"/>
      <c r="WAO3" s="11"/>
      <c r="WAP3" s="11"/>
      <c r="WAQ3" s="11"/>
      <c r="WAR3" s="11"/>
      <c r="WAS3" s="11"/>
      <c r="WAT3" s="11"/>
      <c r="WAU3" s="11"/>
      <c r="WAV3" s="11"/>
      <c r="WAW3" s="11"/>
      <c r="WAX3" s="11"/>
      <c r="WAY3" s="11"/>
      <c r="WAZ3" s="11"/>
      <c r="WBA3" s="11"/>
      <c r="WBB3" s="11"/>
      <c r="WBC3" s="11"/>
      <c r="WBD3" s="11"/>
      <c r="WBE3" s="11"/>
      <c r="WBF3" s="11"/>
      <c r="WBG3" s="11"/>
      <c r="WBH3" s="11"/>
      <c r="WBI3" s="11"/>
      <c r="WBJ3" s="11"/>
      <c r="WBK3" s="11"/>
      <c r="WBL3" s="11"/>
      <c r="WBM3" s="11"/>
      <c r="WBN3" s="11"/>
      <c r="WBO3" s="11"/>
      <c r="WBP3" s="11"/>
      <c r="WBQ3" s="11"/>
      <c r="WBR3" s="11"/>
      <c r="WBS3" s="11"/>
      <c r="WBT3" s="11"/>
      <c r="WBU3" s="11"/>
      <c r="WBV3" s="11"/>
      <c r="WBW3" s="11"/>
      <c r="WBX3" s="11"/>
      <c r="WBY3" s="11"/>
      <c r="WBZ3" s="11"/>
      <c r="WCA3" s="11"/>
      <c r="WCB3" s="11"/>
      <c r="WCC3" s="11"/>
      <c r="WCD3" s="11"/>
      <c r="WCE3" s="11"/>
      <c r="WCF3" s="11"/>
      <c r="WCG3" s="11"/>
      <c r="WCH3" s="11"/>
      <c r="WCI3" s="11"/>
      <c r="WCJ3" s="11"/>
      <c r="WCK3" s="11"/>
      <c r="WCL3" s="11"/>
      <c r="WCM3" s="11"/>
      <c r="WCN3" s="11"/>
      <c r="WCO3" s="11"/>
      <c r="WCP3" s="11"/>
      <c r="WCQ3" s="11"/>
      <c r="WCR3" s="11"/>
      <c r="WCS3" s="11"/>
      <c r="WCT3" s="11"/>
      <c r="WCU3" s="11"/>
      <c r="WCV3" s="11"/>
      <c r="WCW3" s="11"/>
      <c r="WCX3" s="11"/>
      <c r="WCY3" s="11"/>
      <c r="WCZ3" s="11"/>
      <c r="WDA3" s="11"/>
      <c r="WDB3" s="11"/>
      <c r="WDC3" s="11"/>
      <c r="WDD3" s="11"/>
      <c r="WDE3" s="11"/>
      <c r="WDF3" s="11"/>
      <c r="WDG3" s="11"/>
      <c r="WDH3" s="11"/>
      <c r="WDI3" s="11"/>
      <c r="WDJ3" s="11"/>
      <c r="WDK3" s="11"/>
      <c r="WDL3" s="11"/>
      <c r="WDM3" s="11"/>
      <c r="WDN3" s="11"/>
      <c r="WDO3" s="11"/>
      <c r="WDP3" s="11"/>
      <c r="WDQ3" s="11"/>
      <c r="WDR3" s="11"/>
      <c r="WDS3" s="11"/>
      <c r="WDT3" s="11"/>
      <c r="WDU3" s="11"/>
      <c r="WDV3" s="11"/>
      <c r="WDW3" s="11"/>
      <c r="WDX3" s="11"/>
      <c r="WDY3" s="11"/>
      <c r="WDZ3" s="11"/>
      <c r="WEA3" s="11"/>
      <c r="WEB3" s="11"/>
      <c r="WEC3" s="11"/>
      <c r="WED3" s="11"/>
      <c r="WEE3" s="11"/>
      <c r="WEF3" s="11"/>
      <c r="WEG3" s="11"/>
      <c r="WEH3" s="11"/>
      <c r="WEI3" s="11"/>
      <c r="WEJ3" s="11"/>
      <c r="WEK3" s="11"/>
      <c r="WEL3" s="11"/>
      <c r="WEM3" s="11"/>
      <c r="WEN3" s="11"/>
      <c r="WEO3" s="11"/>
      <c r="WEP3" s="11"/>
      <c r="WEQ3" s="11"/>
      <c r="WER3" s="11"/>
      <c r="WES3" s="11"/>
      <c r="WET3" s="11"/>
      <c r="WEU3" s="11"/>
      <c r="WEV3" s="11"/>
      <c r="WEW3" s="11"/>
      <c r="WEX3" s="11"/>
      <c r="WEY3" s="11"/>
      <c r="WEZ3" s="11"/>
      <c r="WFA3" s="11"/>
      <c r="WFB3" s="11"/>
      <c r="WFC3" s="11"/>
      <c r="WFD3" s="11"/>
      <c r="WFE3" s="11"/>
      <c r="WFF3" s="11"/>
      <c r="WFG3" s="11"/>
      <c r="WFH3" s="11"/>
      <c r="WFI3" s="11"/>
      <c r="WFJ3" s="11"/>
      <c r="WFK3" s="11"/>
      <c r="WFL3" s="11"/>
      <c r="WFM3" s="11"/>
      <c r="WFN3" s="11"/>
      <c r="WFO3" s="11"/>
      <c r="WFP3" s="11"/>
      <c r="WFQ3" s="11"/>
      <c r="WFR3" s="11"/>
      <c r="WFS3" s="11"/>
      <c r="WFT3" s="11"/>
      <c r="WFU3" s="11"/>
      <c r="WFV3" s="11"/>
      <c r="WFW3" s="11"/>
      <c r="WFX3" s="11"/>
      <c r="WFY3" s="11"/>
      <c r="WFZ3" s="11"/>
      <c r="WGA3" s="11"/>
      <c r="WGB3" s="11"/>
      <c r="WGC3" s="11"/>
      <c r="WGD3" s="11"/>
      <c r="WGE3" s="11"/>
      <c r="WGF3" s="11"/>
      <c r="WGG3" s="11"/>
      <c r="WGH3" s="11"/>
      <c r="WGI3" s="11"/>
      <c r="WGJ3" s="11"/>
      <c r="WGK3" s="11"/>
      <c r="WGL3" s="11"/>
      <c r="WGM3" s="11"/>
      <c r="WGN3" s="11"/>
      <c r="WGO3" s="11"/>
      <c r="WGP3" s="11"/>
      <c r="WGQ3" s="11"/>
      <c r="WGR3" s="11"/>
      <c r="WGS3" s="11"/>
      <c r="WGT3" s="11"/>
      <c r="WGU3" s="11"/>
      <c r="WGV3" s="11"/>
      <c r="WGW3" s="11"/>
      <c r="WGX3" s="11"/>
      <c r="WGY3" s="11"/>
      <c r="WGZ3" s="11"/>
      <c r="WHA3" s="11"/>
      <c r="WHB3" s="11"/>
      <c r="WHC3" s="11"/>
      <c r="WHD3" s="11"/>
      <c r="WHE3" s="11"/>
      <c r="WHF3" s="11"/>
      <c r="WHG3" s="11"/>
      <c r="WHH3" s="11"/>
      <c r="WHI3" s="11"/>
      <c r="WHJ3" s="11"/>
      <c r="WHK3" s="11"/>
      <c r="WHL3" s="11"/>
      <c r="WHM3" s="11"/>
      <c r="WHN3" s="11"/>
      <c r="WHO3" s="11"/>
      <c r="WHP3" s="11"/>
      <c r="WHQ3" s="11"/>
      <c r="WHR3" s="11"/>
      <c r="WHS3" s="11"/>
      <c r="WHT3" s="11"/>
      <c r="WHU3" s="11"/>
      <c r="WHV3" s="11"/>
      <c r="WHW3" s="11"/>
      <c r="WHX3" s="11"/>
      <c r="WHY3" s="11"/>
      <c r="WHZ3" s="11"/>
      <c r="WIA3" s="11"/>
      <c r="WIB3" s="11"/>
      <c r="WIC3" s="11"/>
      <c r="WID3" s="11"/>
      <c r="WIE3" s="11"/>
      <c r="WIF3" s="11"/>
      <c r="WIG3" s="11"/>
      <c r="WIH3" s="11"/>
      <c r="WII3" s="11"/>
      <c r="WIJ3" s="11"/>
      <c r="WIK3" s="11"/>
      <c r="WIL3" s="11"/>
      <c r="WIM3" s="11"/>
      <c r="WIN3" s="11"/>
      <c r="WIO3" s="11"/>
      <c r="WIP3" s="11"/>
      <c r="WIQ3" s="11"/>
      <c r="WIR3" s="11"/>
      <c r="WIS3" s="11"/>
      <c r="WIT3" s="11"/>
      <c r="WIU3" s="11"/>
      <c r="WIV3" s="11"/>
      <c r="WIW3" s="11"/>
      <c r="WIX3" s="11"/>
      <c r="WIY3" s="11"/>
      <c r="WIZ3" s="11"/>
      <c r="WJA3" s="11"/>
      <c r="WJB3" s="11"/>
      <c r="WJC3" s="11"/>
      <c r="WJD3" s="11"/>
      <c r="WJE3" s="11"/>
      <c r="WJF3" s="11"/>
      <c r="WJG3" s="11"/>
      <c r="WJH3" s="11"/>
      <c r="WJI3" s="11"/>
      <c r="WJJ3" s="11"/>
      <c r="WJK3" s="11"/>
      <c r="WJL3" s="11"/>
      <c r="WJM3" s="11"/>
      <c r="WJN3" s="11"/>
      <c r="WJO3" s="11"/>
      <c r="WJP3" s="11"/>
      <c r="WJQ3" s="11"/>
      <c r="WJR3" s="11"/>
      <c r="WJS3" s="11"/>
      <c r="WJT3" s="11"/>
      <c r="WJU3" s="11"/>
      <c r="WJV3" s="11"/>
      <c r="WJW3" s="11"/>
      <c r="WJX3" s="11"/>
      <c r="WJY3" s="11"/>
      <c r="WJZ3" s="11"/>
      <c r="WKA3" s="11"/>
      <c r="WKB3" s="11"/>
      <c r="WKC3" s="11"/>
      <c r="WKD3" s="11"/>
      <c r="WKE3" s="11"/>
      <c r="WKF3" s="11"/>
      <c r="WKG3" s="11"/>
      <c r="WKH3" s="11"/>
      <c r="WKI3" s="11"/>
      <c r="WKJ3" s="11"/>
      <c r="WKK3" s="11"/>
      <c r="WKL3" s="11"/>
      <c r="WKM3" s="11"/>
      <c r="WKN3" s="11"/>
      <c r="WKO3" s="11"/>
      <c r="WKP3" s="11"/>
      <c r="WKQ3" s="11"/>
      <c r="WKR3" s="11"/>
      <c r="WKS3" s="11"/>
      <c r="WKT3" s="11"/>
      <c r="WKU3" s="11"/>
      <c r="WKV3" s="11"/>
      <c r="WKW3" s="11"/>
      <c r="WKX3" s="11"/>
      <c r="WKY3" s="11"/>
      <c r="WKZ3" s="11"/>
      <c r="WLA3" s="11"/>
      <c r="WLB3" s="11"/>
      <c r="WLC3" s="11"/>
      <c r="WLD3" s="11"/>
      <c r="WLE3" s="11"/>
      <c r="WLF3" s="11"/>
      <c r="WLG3" s="11"/>
      <c r="WLH3" s="11"/>
      <c r="WLI3" s="11"/>
      <c r="WLJ3" s="11"/>
      <c r="WLK3" s="11"/>
      <c r="WLL3" s="11"/>
      <c r="WLM3" s="11"/>
      <c r="WLN3" s="11"/>
      <c r="WLO3" s="11"/>
      <c r="WLP3" s="11"/>
      <c r="WLQ3" s="11"/>
      <c r="WLR3" s="11"/>
      <c r="WLS3" s="11"/>
      <c r="WLT3" s="11"/>
      <c r="WLU3" s="11"/>
      <c r="WLV3" s="11"/>
      <c r="WLW3" s="11"/>
      <c r="WLX3" s="11"/>
      <c r="WLY3" s="11"/>
      <c r="WLZ3" s="11"/>
      <c r="WMA3" s="11"/>
      <c r="WMB3" s="11"/>
      <c r="WMC3" s="11"/>
      <c r="WMD3" s="11"/>
      <c r="WME3" s="11"/>
      <c r="WMF3" s="11"/>
      <c r="WMG3" s="11"/>
      <c r="WMH3" s="11"/>
      <c r="WMI3" s="11"/>
      <c r="WMJ3" s="11"/>
      <c r="WMK3" s="11"/>
      <c r="WML3" s="11"/>
      <c r="WMM3" s="11"/>
      <c r="WMN3" s="11"/>
      <c r="WMO3" s="11"/>
      <c r="WMP3" s="11"/>
      <c r="WMQ3" s="11"/>
      <c r="WMR3" s="11"/>
      <c r="WMS3" s="11"/>
      <c r="WMT3" s="11"/>
      <c r="WMU3" s="11"/>
      <c r="WMV3" s="11"/>
      <c r="WMW3" s="11"/>
      <c r="WMX3" s="11"/>
      <c r="WMY3" s="11"/>
      <c r="WMZ3" s="11"/>
      <c r="WNA3" s="11"/>
      <c r="WNB3" s="11"/>
      <c r="WNC3" s="11"/>
      <c r="WND3" s="11"/>
      <c r="WNE3" s="11"/>
      <c r="WNF3" s="11"/>
      <c r="WNG3" s="11"/>
      <c r="WNH3" s="11"/>
      <c r="WNI3" s="11"/>
      <c r="WNJ3" s="11"/>
      <c r="WNK3" s="11"/>
      <c r="WNL3" s="11"/>
      <c r="WNM3" s="11"/>
      <c r="WNN3" s="11"/>
      <c r="WNO3" s="11"/>
      <c r="WNP3" s="11"/>
      <c r="WNQ3" s="11"/>
      <c r="WNR3" s="11"/>
      <c r="WNS3" s="11"/>
      <c r="WNT3" s="11"/>
      <c r="WNU3" s="11"/>
      <c r="WNV3" s="11"/>
      <c r="WNW3" s="11"/>
      <c r="WNX3" s="11"/>
      <c r="WNY3" s="11"/>
      <c r="WNZ3" s="11"/>
      <c r="WOA3" s="11"/>
      <c r="WOB3" s="11"/>
      <c r="WOC3" s="11"/>
      <c r="WOD3" s="11"/>
      <c r="WOE3" s="11"/>
      <c r="WOF3" s="11"/>
      <c r="WOG3" s="11"/>
      <c r="WOH3" s="11"/>
      <c r="WOI3" s="11"/>
      <c r="WOJ3" s="11"/>
      <c r="WOK3" s="11"/>
      <c r="WOL3" s="11"/>
      <c r="WOM3" s="11"/>
      <c r="WON3" s="11"/>
      <c r="WOO3" s="11"/>
      <c r="WOP3" s="11"/>
      <c r="WOQ3" s="11"/>
      <c r="WOR3" s="11"/>
      <c r="WOS3" s="11"/>
      <c r="WOT3" s="11"/>
      <c r="WOU3" s="11"/>
      <c r="WOV3" s="11"/>
      <c r="WOW3" s="11"/>
      <c r="WOX3" s="11"/>
      <c r="WOY3" s="11"/>
      <c r="WOZ3" s="11"/>
      <c r="WPA3" s="11"/>
      <c r="WPB3" s="11"/>
      <c r="WPC3" s="11"/>
      <c r="WPD3" s="11"/>
      <c r="WPE3" s="11"/>
      <c r="WPF3" s="11"/>
      <c r="WPG3" s="11"/>
      <c r="WPH3" s="11"/>
      <c r="WPI3" s="11"/>
      <c r="WPJ3" s="11"/>
      <c r="WPK3" s="11"/>
      <c r="WPL3" s="11"/>
      <c r="WPM3" s="11"/>
      <c r="WPN3" s="11"/>
      <c r="WPO3" s="11"/>
      <c r="WPP3" s="11"/>
      <c r="WPQ3" s="11"/>
      <c r="WPR3" s="11"/>
      <c r="WPS3" s="11"/>
      <c r="WPT3" s="11"/>
      <c r="WPU3" s="11"/>
      <c r="WPV3" s="11"/>
      <c r="WPW3" s="11"/>
      <c r="WPX3" s="11"/>
      <c r="WPY3" s="11"/>
      <c r="WPZ3" s="11"/>
      <c r="WQA3" s="11"/>
      <c r="WQB3" s="11"/>
      <c r="WQC3" s="11"/>
      <c r="WQD3" s="11"/>
      <c r="WQE3" s="11"/>
      <c r="WQF3" s="11"/>
      <c r="WQG3" s="11"/>
      <c r="WQH3" s="11"/>
      <c r="WQI3" s="11"/>
      <c r="WQJ3" s="11"/>
      <c r="WQK3" s="11"/>
      <c r="WQL3" s="11"/>
      <c r="WQM3" s="11"/>
      <c r="WQN3" s="11"/>
      <c r="WQO3" s="11"/>
      <c r="WQP3" s="11"/>
      <c r="WQQ3" s="11"/>
      <c r="WQR3" s="11"/>
      <c r="WQS3" s="11"/>
      <c r="WQT3" s="11"/>
      <c r="WQU3" s="11"/>
      <c r="WQV3" s="11"/>
      <c r="WQW3" s="11"/>
      <c r="WQX3" s="11"/>
      <c r="WQY3" s="11"/>
      <c r="WQZ3" s="11"/>
      <c r="WRA3" s="11"/>
      <c r="WRB3" s="11"/>
      <c r="WRC3" s="11"/>
      <c r="WRD3" s="11"/>
      <c r="WRE3" s="11"/>
      <c r="WRF3" s="11"/>
      <c r="WRG3" s="11"/>
      <c r="WRH3" s="11"/>
      <c r="WRI3" s="11"/>
      <c r="WRJ3" s="11"/>
      <c r="WRK3" s="11"/>
      <c r="WRL3" s="11"/>
      <c r="WRM3" s="11"/>
      <c r="WRN3" s="11"/>
      <c r="WRO3" s="11"/>
      <c r="WRP3" s="11"/>
      <c r="WRQ3" s="11"/>
      <c r="WRR3" s="11"/>
      <c r="WRS3" s="11"/>
      <c r="WRT3" s="11"/>
      <c r="WRU3" s="11"/>
      <c r="WRV3" s="11"/>
      <c r="WRW3" s="11"/>
      <c r="WRX3" s="11"/>
      <c r="WRY3" s="11"/>
      <c r="WRZ3" s="11"/>
      <c r="WSA3" s="11"/>
      <c r="WSB3" s="11"/>
      <c r="WSC3" s="11"/>
      <c r="WSD3" s="11"/>
      <c r="WSE3" s="11"/>
      <c r="WSF3" s="11"/>
      <c r="WSG3" s="11"/>
      <c r="WSH3" s="11"/>
      <c r="WSI3" s="11"/>
      <c r="WSJ3" s="11"/>
      <c r="WSK3" s="11"/>
      <c r="WSL3" s="11"/>
      <c r="WSM3" s="11"/>
      <c r="WSN3" s="11"/>
      <c r="WSO3" s="11"/>
      <c r="WSP3" s="11"/>
      <c r="WSQ3" s="11"/>
      <c r="WSR3" s="11"/>
      <c r="WSS3" s="11"/>
      <c r="WST3" s="11"/>
      <c r="WSU3" s="11"/>
      <c r="WSV3" s="11"/>
      <c r="WSW3" s="11"/>
      <c r="WSX3" s="11"/>
      <c r="WSY3" s="11"/>
      <c r="WSZ3" s="11"/>
      <c r="WTA3" s="11"/>
      <c r="WTB3" s="11"/>
      <c r="WTC3" s="11"/>
      <c r="WTD3" s="11"/>
      <c r="WTE3" s="11"/>
      <c r="WTF3" s="11"/>
      <c r="WTG3" s="11"/>
      <c r="WTH3" s="11"/>
      <c r="WTI3" s="11"/>
      <c r="WTJ3" s="11"/>
      <c r="WTK3" s="11"/>
      <c r="WTL3" s="11"/>
      <c r="WTM3" s="11"/>
      <c r="WTN3" s="11"/>
      <c r="WTO3" s="11"/>
      <c r="WTP3" s="11"/>
      <c r="WTQ3" s="11"/>
      <c r="WTR3" s="11"/>
      <c r="WTS3" s="11"/>
      <c r="WTT3" s="11"/>
      <c r="WTU3" s="11"/>
      <c r="WTV3" s="11"/>
      <c r="WTW3" s="11"/>
      <c r="WTX3" s="11"/>
      <c r="WTY3" s="11"/>
      <c r="WTZ3" s="11"/>
      <c r="WUA3" s="11"/>
      <c r="WUB3" s="11"/>
      <c r="WUC3" s="11"/>
      <c r="WUD3" s="11"/>
      <c r="WUE3" s="11"/>
      <c r="WUF3" s="11"/>
      <c r="WUG3" s="11"/>
      <c r="WUH3" s="11"/>
      <c r="WUI3" s="11"/>
      <c r="WUJ3" s="11"/>
      <c r="WUK3" s="11"/>
      <c r="WUL3" s="11"/>
      <c r="WUM3" s="11"/>
      <c r="WUN3" s="11"/>
      <c r="WUO3" s="11"/>
      <c r="WUP3" s="11"/>
      <c r="WUQ3" s="11"/>
      <c r="WUR3" s="11"/>
      <c r="WUS3" s="11"/>
      <c r="WUT3" s="11"/>
      <c r="WUU3" s="11"/>
      <c r="WUV3" s="11"/>
      <c r="WUW3" s="11"/>
      <c r="WUX3" s="11"/>
      <c r="WUY3" s="11"/>
      <c r="WUZ3" s="11"/>
      <c r="WVA3" s="11"/>
      <c r="WVB3" s="11"/>
      <c r="WVC3" s="11"/>
      <c r="WVD3" s="11"/>
      <c r="WVE3" s="11"/>
      <c r="WVF3" s="11"/>
      <c r="WVG3" s="11"/>
      <c r="WVH3" s="11"/>
      <c r="WVI3" s="11"/>
      <c r="WVJ3" s="11"/>
      <c r="WVK3" s="11"/>
      <c r="WVL3" s="11"/>
      <c r="WVM3" s="11"/>
      <c r="WVN3" s="11"/>
      <c r="WVO3" s="11"/>
      <c r="WVP3" s="11"/>
      <c r="WVQ3" s="11"/>
      <c r="WVR3" s="11"/>
      <c r="WVS3" s="11"/>
      <c r="WVT3" s="11"/>
      <c r="WVU3" s="11"/>
      <c r="WVV3" s="11"/>
      <c r="WVW3" s="11"/>
      <c r="WVX3" s="11"/>
      <c r="WVY3" s="11"/>
      <c r="WVZ3" s="11"/>
      <c r="WWA3" s="11"/>
      <c r="WWB3" s="11"/>
      <c r="WWC3" s="11"/>
      <c r="WWD3" s="11"/>
      <c r="WWE3" s="11"/>
      <c r="WWF3" s="11"/>
      <c r="WWG3" s="11"/>
      <c r="WWH3" s="11"/>
      <c r="WWI3" s="11"/>
      <c r="WWJ3" s="11"/>
      <c r="WWK3" s="11"/>
      <c r="WWL3" s="11"/>
      <c r="WWM3" s="11"/>
      <c r="WWN3" s="11"/>
      <c r="WWO3" s="11"/>
      <c r="WWP3" s="11"/>
      <c r="WWQ3" s="11"/>
      <c r="WWR3" s="11"/>
      <c r="WWS3" s="11"/>
      <c r="WWT3" s="11"/>
      <c r="WWU3" s="11"/>
      <c r="WWV3" s="11"/>
      <c r="WWW3" s="11"/>
      <c r="WWX3" s="11"/>
      <c r="WWY3" s="11"/>
      <c r="WWZ3" s="11"/>
      <c r="WXA3" s="11"/>
      <c r="WXB3" s="11"/>
      <c r="WXC3" s="11"/>
      <c r="WXD3" s="11"/>
      <c r="WXE3" s="11"/>
      <c r="WXF3" s="11"/>
      <c r="WXG3" s="11"/>
      <c r="WXH3" s="11"/>
      <c r="WXI3" s="11"/>
      <c r="WXJ3" s="11"/>
      <c r="WXK3" s="11"/>
      <c r="WXL3" s="11"/>
      <c r="WXM3" s="11"/>
      <c r="WXN3" s="11"/>
      <c r="WXO3" s="11"/>
      <c r="WXP3" s="11"/>
      <c r="WXQ3" s="11"/>
      <c r="WXR3" s="11"/>
      <c r="WXS3" s="11"/>
      <c r="WXT3" s="11"/>
      <c r="WXU3" s="11"/>
      <c r="WXV3" s="11"/>
      <c r="WXW3" s="11"/>
      <c r="WXX3" s="11"/>
      <c r="WXY3" s="11"/>
      <c r="WXZ3" s="11"/>
      <c r="WYA3" s="11"/>
      <c r="WYB3" s="11"/>
      <c r="WYC3" s="11"/>
      <c r="WYD3" s="11"/>
      <c r="WYE3" s="11"/>
      <c r="WYF3" s="11"/>
      <c r="WYG3" s="11"/>
      <c r="WYH3" s="11"/>
      <c r="WYI3" s="11"/>
      <c r="WYJ3" s="11"/>
      <c r="WYK3" s="11"/>
      <c r="WYL3" s="11"/>
      <c r="WYM3" s="11"/>
      <c r="WYN3" s="11"/>
      <c r="WYO3" s="11"/>
      <c r="WYP3" s="11"/>
      <c r="WYQ3" s="11"/>
      <c r="WYR3" s="11"/>
      <c r="WYS3" s="11"/>
      <c r="WYT3" s="11"/>
      <c r="WYU3" s="11"/>
      <c r="WYV3" s="11"/>
      <c r="WYW3" s="11"/>
      <c r="WYX3" s="11"/>
      <c r="WYY3" s="11"/>
      <c r="WYZ3" s="11"/>
      <c r="WZA3" s="11"/>
      <c r="WZB3" s="11"/>
      <c r="WZC3" s="11"/>
      <c r="WZD3" s="11"/>
      <c r="WZE3" s="11"/>
      <c r="WZF3" s="11"/>
      <c r="WZG3" s="11"/>
      <c r="WZH3" s="11"/>
      <c r="WZI3" s="11"/>
      <c r="WZJ3" s="11"/>
      <c r="WZK3" s="11"/>
      <c r="WZL3" s="11"/>
      <c r="WZM3" s="11"/>
      <c r="WZN3" s="11"/>
      <c r="WZO3" s="11"/>
      <c r="WZP3" s="11"/>
      <c r="WZQ3" s="11"/>
      <c r="WZR3" s="11"/>
      <c r="WZS3" s="11"/>
      <c r="WZT3" s="11"/>
      <c r="WZU3" s="11"/>
      <c r="WZV3" s="11"/>
      <c r="WZW3" s="11"/>
      <c r="WZX3" s="11"/>
      <c r="WZY3" s="11"/>
      <c r="WZZ3" s="11"/>
      <c r="XAA3" s="11"/>
      <c r="XAB3" s="11"/>
      <c r="XAC3" s="11"/>
      <c r="XAD3" s="11"/>
      <c r="XAE3" s="11"/>
      <c r="XAF3" s="11"/>
      <c r="XAG3" s="11"/>
      <c r="XAH3" s="11"/>
      <c r="XAI3" s="11"/>
      <c r="XAJ3" s="11"/>
      <c r="XAK3" s="11"/>
      <c r="XAL3" s="11"/>
      <c r="XAM3" s="11"/>
      <c r="XAN3" s="11"/>
      <c r="XAO3" s="11"/>
      <c r="XAP3" s="11"/>
      <c r="XAQ3" s="11"/>
      <c r="XAR3" s="11"/>
      <c r="XAS3" s="11"/>
      <c r="XAT3" s="11"/>
      <c r="XAU3" s="11"/>
      <c r="XAV3" s="11"/>
      <c r="XAW3" s="11"/>
      <c r="XAX3" s="11"/>
      <c r="XAY3" s="11"/>
      <c r="XAZ3" s="11"/>
      <c r="XBA3" s="11"/>
      <c r="XBB3" s="11"/>
      <c r="XBC3" s="11"/>
      <c r="XBD3" s="11"/>
      <c r="XBE3" s="11"/>
      <c r="XBF3" s="11"/>
      <c r="XBG3" s="11"/>
      <c r="XBH3" s="11"/>
      <c r="XBI3" s="11"/>
      <c r="XBJ3" s="11"/>
      <c r="XBK3" s="11"/>
      <c r="XBL3" s="11"/>
      <c r="XBM3" s="11"/>
      <c r="XBN3" s="11"/>
      <c r="XBO3" s="11"/>
      <c r="XBP3" s="11"/>
      <c r="XBQ3" s="11"/>
      <c r="XBR3" s="11"/>
      <c r="XBS3" s="11"/>
      <c r="XBT3" s="11"/>
      <c r="XBU3" s="11"/>
      <c r="XBV3" s="11"/>
      <c r="XBW3" s="11"/>
      <c r="XBX3" s="11"/>
      <c r="XBY3" s="11"/>
      <c r="XBZ3" s="11"/>
      <c r="XCA3" s="11"/>
      <c r="XCB3" s="11"/>
      <c r="XCC3" s="11"/>
      <c r="XCD3" s="11"/>
      <c r="XCE3" s="11"/>
      <c r="XCF3" s="11"/>
      <c r="XCG3" s="11"/>
      <c r="XCH3" s="11"/>
      <c r="XCI3" s="11"/>
      <c r="XCJ3" s="11"/>
      <c r="XCK3" s="11"/>
      <c r="XCL3" s="11"/>
      <c r="XCM3" s="11"/>
      <c r="XCN3" s="11"/>
      <c r="XCO3" s="11"/>
      <c r="XCP3" s="11"/>
      <c r="XCQ3" s="11"/>
      <c r="XCR3" s="11"/>
      <c r="XCS3" s="11"/>
      <c r="XCT3" s="11"/>
      <c r="XCU3" s="11"/>
      <c r="XCV3" s="11"/>
      <c r="XCW3" s="11"/>
      <c r="XCX3" s="11"/>
      <c r="XCY3" s="11"/>
      <c r="XCZ3" s="11"/>
      <c r="XDA3" s="11"/>
      <c r="XDB3" s="11"/>
      <c r="XDC3" s="11"/>
      <c r="XDD3" s="11"/>
      <c r="XDE3" s="11"/>
      <c r="XDF3" s="11"/>
      <c r="XDG3" s="11"/>
      <c r="XDH3" s="11"/>
      <c r="XDI3" s="11"/>
      <c r="XDJ3" s="11"/>
      <c r="XDK3" s="11"/>
      <c r="XDL3" s="11"/>
      <c r="XDM3" s="11"/>
      <c r="XDN3" s="11"/>
      <c r="XDO3" s="11"/>
      <c r="XDP3" s="11"/>
      <c r="XDQ3" s="11"/>
      <c r="XDR3" s="11"/>
      <c r="XDS3" s="11"/>
      <c r="XDT3" s="11"/>
      <c r="XDU3" s="11"/>
      <c r="XDV3" s="11"/>
      <c r="XDW3" s="11"/>
      <c r="XDX3" s="11"/>
      <c r="XDY3" s="11"/>
      <c r="XDZ3" s="11"/>
      <c r="XEA3" s="11"/>
      <c r="XEB3" s="11"/>
      <c r="XEC3" s="11"/>
      <c r="XED3" s="11"/>
      <c r="XEE3" s="11"/>
      <c r="XEF3" s="11"/>
      <c r="XEG3" s="11"/>
      <c r="XEH3" s="11"/>
      <c r="XEI3" s="11"/>
      <c r="XEJ3" s="11"/>
      <c r="XEK3" s="11"/>
      <c r="XEL3" s="11"/>
      <c r="XEM3" s="11"/>
      <c r="XEN3" s="11"/>
      <c r="XEO3" s="11"/>
      <c r="XEP3" s="11"/>
      <c r="XEQ3" s="11"/>
      <c r="XER3" s="11"/>
      <c r="XES3" s="11"/>
      <c r="XET3" s="11"/>
      <c r="XEU3" s="11"/>
      <c r="XEV3" s="11"/>
      <c r="XEW3" s="11"/>
      <c r="XEX3" s="11"/>
      <c r="XEY3" s="11"/>
      <c r="XEZ3" s="11"/>
      <c r="XFA3" s="11"/>
      <c r="XFB3" s="11"/>
      <c r="XFC3" s="11"/>
      <c r="XFD3" s="11"/>
    </row>
    <row r="4" spans="1:16384">
      <c r="A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c r="CCQ4" s="11"/>
      <c r="CCR4" s="11"/>
      <c r="CCS4" s="11"/>
      <c r="CCT4" s="11"/>
      <c r="CCU4" s="11"/>
      <c r="CCV4" s="11"/>
      <c r="CCW4" s="11"/>
      <c r="CCX4" s="11"/>
      <c r="CCY4" s="11"/>
      <c r="CCZ4" s="11"/>
      <c r="CDA4" s="11"/>
      <c r="CDB4" s="11"/>
      <c r="CDC4" s="11"/>
      <c r="CDD4" s="11"/>
      <c r="CDE4" s="11"/>
      <c r="CDF4" s="11"/>
      <c r="CDG4" s="11"/>
      <c r="CDH4" s="11"/>
      <c r="CDI4" s="11"/>
      <c r="CDJ4" s="11"/>
      <c r="CDK4" s="11"/>
      <c r="CDL4" s="11"/>
      <c r="CDM4" s="11"/>
      <c r="CDN4" s="11"/>
      <c r="CDO4" s="11"/>
      <c r="CDP4" s="11"/>
      <c r="CDQ4" s="11"/>
      <c r="CDR4" s="11"/>
      <c r="CDS4" s="11"/>
      <c r="CDT4" s="11"/>
      <c r="CDU4" s="11"/>
      <c r="CDV4" s="11"/>
      <c r="CDW4" s="11"/>
      <c r="CDX4" s="11"/>
      <c r="CDY4" s="11"/>
      <c r="CDZ4" s="11"/>
      <c r="CEA4" s="11"/>
      <c r="CEB4" s="11"/>
      <c r="CEC4" s="11"/>
      <c r="CED4" s="11"/>
      <c r="CEE4" s="11"/>
      <c r="CEF4" s="11"/>
      <c r="CEG4" s="11"/>
      <c r="CEH4" s="11"/>
      <c r="CEI4" s="11"/>
      <c r="CEJ4" s="11"/>
      <c r="CEK4" s="11"/>
      <c r="CEL4" s="11"/>
      <c r="CEM4" s="11"/>
      <c r="CEN4" s="11"/>
      <c r="CEO4" s="11"/>
      <c r="CEP4" s="11"/>
      <c r="CEQ4" s="11"/>
      <c r="CER4" s="11"/>
      <c r="CES4" s="11"/>
      <c r="CET4" s="11"/>
      <c r="CEU4" s="11"/>
      <c r="CEV4" s="11"/>
      <c r="CEW4" s="11"/>
      <c r="CEX4" s="11"/>
      <c r="CEY4" s="11"/>
      <c r="CEZ4" s="11"/>
      <c r="CFA4" s="11"/>
      <c r="CFB4" s="11"/>
      <c r="CFC4" s="11"/>
      <c r="CFD4" s="11"/>
      <c r="CFE4" s="11"/>
      <c r="CFF4" s="11"/>
      <c r="CFG4" s="11"/>
      <c r="CFH4" s="11"/>
      <c r="CFI4" s="11"/>
      <c r="CFJ4" s="11"/>
      <c r="CFK4" s="11"/>
      <c r="CFL4" s="11"/>
      <c r="CFM4" s="11"/>
      <c r="CFN4" s="11"/>
      <c r="CFO4" s="11"/>
      <c r="CFP4" s="11"/>
      <c r="CFQ4" s="11"/>
      <c r="CFR4" s="11"/>
      <c r="CFS4" s="11"/>
      <c r="CFT4" s="11"/>
      <c r="CFU4" s="11"/>
      <c r="CFV4" s="11"/>
      <c r="CFW4" s="11"/>
      <c r="CFX4" s="11"/>
      <c r="CFY4" s="11"/>
      <c r="CFZ4" s="11"/>
      <c r="CGA4" s="11"/>
      <c r="CGB4" s="11"/>
      <c r="CGC4" s="11"/>
      <c r="CGD4" s="11"/>
      <c r="CGE4" s="11"/>
      <c r="CGF4" s="11"/>
      <c r="CGG4" s="11"/>
      <c r="CGH4" s="11"/>
      <c r="CGI4" s="11"/>
      <c r="CGJ4" s="11"/>
      <c r="CGK4" s="11"/>
      <c r="CGL4" s="11"/>
      <c r="CGM4" s="11"/>
      <c r="CGN4" s="11"/>
      <c r="CGO4" s="11"/>
      <c r="CGP4" s="11"/>
      <c r="CGQ4" s="11"/>
      <c r="CGR4" s="11"/>
      <c r="CGS4" s="11"/>
      <c r="CGT4" s="11"/>
      <c r="CGU4" s="11"/>
      <c r="CGV4" s="11"/>
      <c r="CGW4" s="11"/>
      <c r="CGX4" s="11"/>
      <c r="CGY4" s="11"/>
      <c r="CGZ4" s="11"/>
      <c r="CHA4" s="11"/>
      <c r="CHB4" s="11"/>
      <c r="CHC4" s="11"/>
      <c r="CHD4" s="11"/>
      <c r="CHE4" s="11"/>
      <c r="CHF4" s="11"/>
      <c r="CHG4" s="11"/>
      <c r="CHH4" s="11"/>
      <c r="CHI4" s="11"/>
      <c r="CHJ4" s="11"/>
      <c r="CHK4" s="11"/>
      <c r="CHL4" s="11"/>
      <c r="CHM4" s="11"/>
      <c r="CHN4" s="11"/>
      <c r="CHO4" s="11"/>
      <c r="CHP4" s="11"/>
      <c r="CHQ4" s="11"/>
      <c r="CHR4" s="11"/>
      <c r="CHS4" s="11"/>
      <c r="CHT4" s="11"/>
      <c r="CHU4" s="11"/>
      <c r="CHV4" s="11"/>
      <c r="CHW4" s="11"/>
      <c r="CHX4" s="11"/>
      <c r="CHY4" s="11"/>
      <c r="CHZ4" s="11"/>
      <c r="CIA4" s="11"/>
      <c r="CIB4" s="11"/>
      <c r="CIC4" s="11"/>
      <c r="CID4" s="11"/>
      <c r="CIE4" s="11"/>
      <c r="CIF4" s="11"/>
      <c r="CIG4" s="11"/>
      <c r="CIH4" s="11"/>
      <c r="CII4" s="11"/>
      <c r="CIJ4" s="11"/>
      <c r="CIK4" s="11"/>
      <c r="CIL4" s="11"/>
      <c r="CIM4" s="11"/>
      <c r="CIN4" s="11"/>
      <c r="CIO4" s="11"/>
      <c r="CIP4" s="11"/>
      <c r="CIQ4" s="11"/>
      <c r="CIR4" s="11"/>
      <c r="CIS4" s="11"/>
      <c r="CIT4" s="11"/>
      <c r="CIU4" s="11"/>
      <c r="CIV4" s="11"/>
      <c r="CIW4" s="11"/>
      <c r="CIX4" s="11"/>
      <c r="CIY4" s="11"/>
      <c r="CIZ4" s="11"/>
      <c r="CJA4" s="11"/>
      <c r="CJB4" s="11"/>
      <c r="CJC4" s="11"/>
      <c r="CJD4" s="11"/>
      <c r="CJE4" s="11"/>
      <c r="CJF4" s="11"/>
      <c r="CJG4" s="11"/>
      <c r="CJH4" s="11"/>
      <c r="CJI4" s="11"/>
      <c r="CJJ4" s="11"/>
      <c r="CJK4" s="11"/>
      <c r="CJL4" s="11"/>
      <c r="CJM4" s="11"/>
      <c r="CJN4" s="11"/>
      <c r="CJO4" s="11"/>
      <c r="CJP4" s="11"/>
      <c r="CJQ4" s="11"/>
      <c r="CJR4" s="11"/>
      <c r="CJS4" s="11"/>
      <c r="CJT4" s="11"/>
      <c r="CJU4" s="11"/>
      <c r="CJV4" s="11"/>
      <c r="CJW4" s="11"/>
      <c r="CJX4" s="11"/>
      <c r="CJY4" s="11"/>
      <c r="CJZ4" s="11"/>
      <c r="CKA4" s="11"/>
      <c r="CKB4" s="11"/>
      <c r="CKC4" s="11"/>
      <c r="CKD4" s="11"/>
      <c r="CKE4" s="11"/>
      <c r="CKF4" s="11"/>
      <c r="CKG4" s="11"/>
      <c r="CKH4" s="11"/>
      <c r="CKI4" s="11"/>
      <c r="CKJ4" s="11"/>
      <c r="CKK4" s="11"/>
      <c r="CKL4" s="11"/>
      <c r="CKM4" s="11"/>
      <c r="CKN4" s="11"/>
      <c r="CKO4" s="11"/>
      <c r="CKP4" s="11"/>
      <c r="CKQ4" s="11"/>
      <c r="CKR4" s="11"/>
      <c r="CKS4" s="11"/>
      <c r="CKT4" s="11"/>
      <c r="CKU4" s="11"/>
      <c r="CKV4" s="11"/>
      <c r="CKW4" s="11"/>
      <c r="CKX4" s="11"/>
      <c r="CKY4" s="11"/>
      <c r="CKZ4" s="11"/>
      <c r="CLA4" s="11"/>
      <c r="CLB4" s="11"/>
      <c r="CLC4" s="11"/>
      <c r="CLD4" s="11"/>
      <c r="CLE4" s="11"/>
      <c r="CLF4" s="11"/>
      <c r="CLG4" s="11"/>
      <c r="CLH4" s="11"/>
      <c r="CLI4" s="11"/>
      <c r="CLJ4" s="11"/>
      <c r="CLK4" s="11"/>
      <c r="CLL4" s="11"/>
      <c r="CLM4" s="11"/>
      <c r="CLN4" s="11"/>
      <c r="CLO4" s="11"/>
      <c r="CLP4" s="11"/>
      <c r="CLQ4" s="11"/>
      <c r="CLR4" s="11"/>
      <c r="CLS4" s="11"/>
      <c r="CLT4" s="11"/>
      <c r="CLU4" s="11"/>
      <c r="CLV4" s="11"/>
      <c r="CLW4" s="11"/>
      <c r="CLX4" s="11"/>
      <c r="CLY4" s="11"/>
      <c r="CLZ4" s="11"/>
      <c r="CMA4" s="11"/>
      <c r="CMB4" s="11"/>
      <c r="CMC4" s="11"/>
      <c r="CMD4" s="11"/>
      <c r="CME4" s="11"/>
      <c r="CMF4" s="11"/>
      <c r="CMG4" s="11"/>
      <c r="CMH4" s="11"/>
      <c r="CMI4" s="11"/>
      <c r="CMJ4" s="11"/>
      <c r="CMK4" s="11"/>
      <c r="CML4" s="11"/>
      <c r="CMM4" s="11"/>
      <c r="CMN4" s="11"/>
      <c r="CMO4" s="11"/>
      <c r="CMP4" s="11"/>
      <c r="CMQ4" s="11"/>
      <c r="CMR4" s="11"/>
      <c r="CMS4" s="11"/>
      <c r="CMT4" s="11"/>
      <c r="CMU4" s="11"/>
      <c r="CMV4" s="11"/>
      <c r="CMW4" s="11"/>
      <c r="CMX4" s="11"/>
      <c r="CMY4" s="11"/>
      <c r="CMZ4" s="11"/>
      <c r="CNA4" s="11"/>
      <c r="CNB4" s="11"/>
      <c r="CNC4" s="11"/>
      <c r="CND4" s="11"/>
      <c r="CNE4" s="11"/>
      <c r="CNF4" s="11"/>
      <c r="CNG4" s="11"/>
      <c r="CNH4" s="11"/>
      <c r="CNI4" s="11"/>
      <c r="CNJ4" s="11"/>
      <c r="CNK4" s="11"/>
      <c r="CNL4" s="11"/>
      <c r="CNM4" s="11"/>
      <c r="CNN4" s="11"/>
      <c r="CNO4" s="11"/>
      <c r="CNP4" s="11"/>
      <c r="CNQ4" s="11"/>
      <c r="CNR4" s="11"/>
      <c r="CNS4" s="11"/>
      <c r="CNT4" s="11"/>
      <c r="CNU4" s="11"/>
      <c r="CNV4" s="11"/>
      <c r="CNW4" s="11"/>
      <c r="CNX4" s="11"/>
      <c r="CNY4" s="11"/>
      <c r="CNZ4" s="11"/>
      <c r="COA4" s="11"/>
      <c r="COB4" s="11"/>
      <c r="COC4" s="11"/>
      <c r="COD4" s="11"/>
      <c r="COE4" s="11"/>
      <c r="COF4" s="11"/>
      <c r="COG4" s="11"/>
      <c r="COH4" s="11"/>
      <c r="COI4" s="11"/>
      <c r="COJ4" s="11"/>
      <c r="COK4" s="11"/>
      <c r="COL4" s="11"/>
      <c r="COM4" s="11"/>
      <c r="CON4" s="11"/>
      <c r="COO4" s="11"/>
      <c r="COP4" s="11"/>
      <c r="COQ4" s="11"/>
      <c r="COR4" s="11"/>
      <c r="COS4" s="11"/>
      <c r="COT4" s="11"/>
      <c r="COU4" s="11"/>
      <c r="COV4" s="11"/>
      <c r="COW4" s="11"/>
      <c r="COX4" s="11"/>
      <c r="COY4" s="11"/>
      <c r="COZ4" s="11"/>
      <c r="CPA4" s="11"/>
      <c r="CPB4" s="11"/>
      <c r="CPC4" s="11"/>
      <c r="CPD4" s="11"/>
      <c r="CPE4" s="11"/>
      <c r="CPF4" s="11"/>
      <c r="CPG4" s="11"/>
      <c r="CPH4" s="11"/>
      <c r="CPI4" s="11"/>
      <c r="CPJ4" s="11"/>
      <c r="CPK4" s="11"/>
      <c r="CPL4" s="11"/>
      <c r="CPM4" s="11"/>
      <c r="CPN4" s="11"/>
      <c r="CPO4" s="11"/>
      <c r="CPP4" s="11"/>
      <c r="CPQ4" s="11"/>
      <c r="CPR4" s="11"/>
      <c r="CPS4" s="11"/>
      <c r="CPT4" s="11"/>
      <c r="CPU4" s="11"/>
      <c r="CPV4" s="11"/>
      <c r="CPW4" s="11"/>
      <c r="CPX4" s="11"/>
      <c r="CPY4" s="11"/>
      <c r="CPZ4" s="11"/>
      <c r="CQA4" s="11"/>
      <c r="CQB4" s="11"/>
      <c r="CQC4" s="11"/>
      <c r="CQD4" s="11"/>
      <c r="CQE4" s="11"/>
      <c r="CQF4" s="11"/>
      <c r="CQG4" s="11"/>
      <c r="CQH4" s="11"/>
      <c r="CQI4" s="11"/>
      <c r="CQJ4" s="11"/>
      <c r="CQK4" s="11"/>
      <c r="CQL4" s="11"/>
      <c r="CQM4" s="11"/>
      <c r="CQN4" s="11"/>
      <c r="CQO4" s="11"/>
      <c r="CQP4" s="11"/>
      <c r="CQQ4" s="11"/>
      <c r="CQR4" s="11"/>
      <c r="CQS4" s="11"/>
      <c r="CQT4" s="11"/>
      <c r="CQU4" s="11"/>
      <c r="CQV4" s="11"/>
      <c r="CQW4" s="11"/>
      <c r="CQX4" s="11"/>
      <c r="CQY4" s="11"/>
      <c r="CQZ4" s="11"/>
      <c r="CRA4" s="11"/>
      <c r="CRB4" s="11"/>
      <c r="CRC4" s="11"/>
      <c r="CRD4" s="11"/>
      <c r="CRE4" s="11"/>
      <c r="CRF4" s="11"/>
      <c r="CRG4" s="11"/>
      <c r="CRH4" s="11"/>
      <c r="CRI4" s="11"/>
      <c r="CRJ4" s="11"/>
      <c r="CRK4" s="11"/>
      <c r="CRL4" s="11"/>
      <c r="CRM4" s="11"/>
      <c r="CRN4" s="11"/>
      <c r="CRO4" s="11"/>
      <c r="CRP4" s="11"/>
      <c r="CRQ4" s="11"/>
      <c r="CRR4" s="11"/>
      <c r="CRS4" s="11"/>
      <c r="CRT4" s="11"/>
      <c r="CRU4" s="11"/>
      <c r="CRV4" s="11"/>
      <c r="CRW4" s="11"/>
      <c r="CRX4" s="11"/>
      <c r="CRY4" s="11"/>
      <c r="CRZ4" s="11"/>
      <c r="CSA4" s="11"/>
      <c r="CSB4" s="11"/>
      <c r="CSC4" s="11"/>
      <c r="CSD4" s="11"/>
      <c r="CSE4" s="11"/>
      <c r="CSF4" s="11"/>
      <c r="CSG4" s="11"/>
      <c r="CSH4" s="11"/>
      <c r="CSI4" s="11"/>
      <c r="CSJ4" s="11"/>
      <c r="CSK4" s="11"/>
      <c r="CSL4" s="11"/>
      <c r="CSM4" s="11"/>
      <c r="CSN4" s="11"/>
      <c r="CSO4" s="11"/>
      <c r="CSP4" s="11"/>
      <c r="CSQ4" s="11"/>
      <c r="CSR4" s="11"/>
      <c r="CSS4" s="11"/>
      <c r="CST4" s="11"/>
      <c r="CSU4" s="11"/>
      <c r="CSV4" s="11"/>
      <c r="CSW4" s="11"/>
      <c r="CSX4" s="11"/>
      <c r="CSY4" s="11"/>
      <c r="CSZ4" s="11"/>
      <c r="CTA4" s="11"/>
      <c r="CTB4" s="11"/>
      <c r="CTC4" s="11"/>
      <c r="CTD4" s="11"/>
      <c r="CTE4" s="11"/>
      <c r="CTF4" s="11"/>
      <c r="CTG4" s="11"/>
      <c r="CTH4" s="11"/>
      <c r="CTI4" s="11"/>
      <c r="CTJ4" s="11"/>
      <c r="CTK4" s="11"/>
      <c r="CTL4" s="11"/>
      <c r="CTM4" s="11"/>
      <c r="CTN4" s="11"/>
      <c r="CTO4" s="11"/>
      <c r="CTP4" s="11"/>
      <c r="CTQ4" s="11"/>
      <c r="CTR4" s="11"/>
      <c r="CTS4" s="11"/>
      <c r="CTT4" s="11"/>
      <c r="CTU4" s="11"/>
      <c r="CTV4" s="11"/>
      <c r="CTW4" s="11"/>
      <c r="CTX4" s="11"/>
      <c r="CTY4" s="11"/>
      <c r="CTZ4" s="11"/>
      <c r="CUA4" s="11"/>
      <c r="CUB4" s="11"/>
      <c r="CUC4" s="11"/>
      <c r="CUD4" s="11"/>
      <c r="CUE4" s="11"/>
      <c r="CUF4" s="11"/>
      <c r="CUG4" s="11"/>
      <c r="CUH4" s="11"/>
      <c r="CUI4" s="11"/>
      <c r="CUJ4" s="11"/>
      <c r="CUK4" s="11"/>
      <c r="CUL4" s="11"/>
      <c r="CUM4" s="11"/>
      <c r="CUN4" s="11"/>
      <c r="CUO4" s="11"/>
      <c r="CUP4" s="11"/>
      <c r="CUQ4" s="11"/>
      <c r="CUR4" s="11"/>
      <c r="CUS4" s="11"/>
      <c r="CUT4" s="11"/>
      <c r="CUU4" s="11"/>
      <c r="CUV4" s="11"/>
      <c r="CUW4" s="11"/>
      <c r="CUX4" s="11"/>
      <c r="CUY4" s="11"/>
      <c r="CUZ4" s="11"/>
      <c r="CVA4" s="11"/>
      <c r="CVB4" s="11"/>
      <c r="CVC4" s="11"/>
      <c r="CVD4" s="11"/>
      <c r="CVE4" s="11"/>
      <c r="CVF4" s="11"/>
      <c r="CVG4" s="11"/>
      <c r="CVH4" s="11"/>
      <c r="CVI4" s="11"/>
      <c r="CVJ4" s="11"/>
      <c r="CVK4" s="11"/>
      <c r="CVL4" s="11"/>
      <c r="CVM4" s="11"/>
      <c r="CVN4" s="11"/>
      <c r="CVO4" s="11"/>
      <c r="CVP4" s="11"/>
      <c r="CVQ4" s="11"/>
      <c r="CVR4" s="11"/>
      <c r="CVS4" s="11"/>
      <c r="CVT4" s="11"/>
      <c r="CVU4" s="11"/>
      <c r="CVV4" s="11"/>
      <c r="CVW4" s="11"/>
      <c r="CVX4" s="11"/>
      <c r="CVY4" s="11"/>
      <c r="CVZ4" s="11"/>
      <c r="CWA4" s="11"/>
      <c r="CWB4" s="11"/>
      <c r="CWC4" s="11"/>
      <c r="CWD4" s="11"/>
      <c r="CWE4" s="11"/>
      <c r="CWF4" s="11"/>
      <c r="CWG4" s="11"/>
      <c r="CWH4" s="11"/>
      <c r="CWI4" s="11"/>
      <c r="CWJ4" s="11"/>
      <c r="CWK4" s="11"/>
      <c r="CWL4" s="11"/>
      <c r="CWM4" s="11"/>
      <c r="CWN4" s="11"/>
      <c r="CWO4" s="11"/>
      <c r="CWP4" s="11"/>
      <c r="CWQ4" s="11"/>
      <c r="CWR4" s="11"/>
      <c r="CWS4" s="11"/>
      <c r="CWT4" s="11"/>
      <c r="CWU4" s="11"/>
      <c r="CWV4" s="11"/>
      <c r="CWW4" s="11"/>
      <c r="CWX4" s="11"/>
      <c r="CWY4" s="11"/>
      <c r="CWZ4" s="11"/>
      <c r="CXA4" s="11"/>
      <c r="CXB4" s="11"/>
      <c r="CXC4" s="11"/>
      <c r="CXD4" s="11"/>
      <c r="CXE4" s="11"/>
      <c r="CXF4" s="11"/>
      <c r="CXG4" s="11"/>
      <c r="CXH4" s="11"/>
      <c r="CXI4" s="11"/>
      <c r="CXJ4" s="11"/>
      <c r="CXK4" s="11"/>
      <c r="CXL4" s="11"/>
      <c r="CXM4" s="11"/>
      <c r="CXN4" s="11"/>
      <c r="CXO4" s="11"/>
      <c r="CXP4" s="11"/>
      <c r="CXQ4" s="11"/>
      <c r="CXR4" s="11"/>
      <c r="CXS4" s="11"/>
      <c r="CXT4" s="11"/>
      <c r="CXU4" s="11"/>
      <c r="CXV4" s="11"/>
      <c r="CXW4" s="11"/>
      <c r="CXX4" s="11"/>
      <c r="CXY4" s="11"/>
      <c r="CXZ4" s="11"/>
      <c r="CYA4" s="11"/>
      <c r="CYB4" s="11"/>
      <c r="CYC4" s="11"/>
      <c r="CYD4" s="11"/>
      <c r="CYE4" s="11"/>
      <c r="CYF4" s="11"/>
      <c r="CYG4" s="11"/>
      <c r="CYH4" s="11"/>
      <c r="CYI4" s="11"/>
      <c r="CYJ4" s="11"/>
      <c r="CYK4" s="11"/>
      <c r="CYL4" s="11"/>
      <c r="CYM4" s="11"/>
      <c r="CYN4" s="11"/>
      <c r="CYO4" s="11"/>
      <c r="CYP4" s="11"/>
      <c r="CYQ4" s="11"/>
      <c r="CYR4" s="11"/>
      <c r="CYS4" s="11"/>
      <c r="CYT4" s="11"/>
      <c r="CYU4" s="11"/>
      <c r="CYV4" s="11"/>
      <c r="CYW4" s="11"/>
      <c r="CYX4" s="11"/>
      <c r="CYY4" s="11"/>
      <c r="CYZ4" s="11"/>
      <c r="CZA4" s="11"/>
      <c r="CZB4" s="11"/>
      <c r="CZC4" s="11"/>
      <c r="CZD4" s="11"/>
      <c r="CZE4" s="11"/>
      <c r="CZF4" s="11"/>
      <c r="CZG4" s="11"/>
      <c r="CZH4" s="11"/>
      <c r="CZI4" s="11"/>
      <c r="CZJ4" s="11"/>
      <c r="CZK4" s="11"/>
      <c r="CZL4" s="11"/>
      <c r="CZM4" s="11"/>
      <c r="CZN4" s="11"/>
      <c r="CZO4" s="11"/>
      <c r="CZP4" s="11"/>
      <c r="CZQ4" s="11"/>
      <c r="CZR4" s="11"/>
      <c r="CZS4" s="11"/>
      <c r="CZT4" s="11"/>
      <c r="CZU4" s="11"/>
      <c r="CZV4" s="11"/>
      <c r="CZW4" s="11"/>
      <c r="CZX4" s="11"/>
      <c r="CZY4" s="11"/>
      <c r="CZZ4" s="11"/>
      <c r="DAA4" s="11"/>
      <c r="DAB4" s="11"/>
      <c r="DAC4" s="11"/>
      <c r="DAD4" s="11"/>
      <c r="DAE4" s="11"/>
      <c r="DAF4" s="11"/>
      <c r="DAG4" s="11"/>
      <c r="DAH4" s="11"/>
      <c r="DAI4" s="11"/>
      <c r="DAJ4" s="11"/>
      <c r="DAK4" s="11"/>
      <c r="DAL4" s="11"/>
      <c r="DAM4" s="11"/>
      <c r="DAN4" s="11"/>
      <c r="DAO4" s="11"/>
      <c r="DAP4" s="11"/>
      <c r="DAQ4" s="11"/>
      <c r="DAR4" s="11"/>
      <c r="DAS4" s="11"/>
      <c r="DAT4" s="11"/>
      <c r="DAU4" s="11"/>
      <c r="DAV4" s="11"/>
      <c r="DAW4" s="11"/>
      <c r="DAX4" s="11"/>
      <c r="DAY4" s="11"/>
      <c r="DAZ4" s="11"/>
      <c r="DBA4" s="11"/>
      <c r="DBB4" s="11"/>
      <c r="DBC4" s="11"/>
      <c r="DBD4" s="11"/>
      <c r="DBE4" s="11"/>
      <c r="DBF4" s="11"/>
      <c r="DBG4" s="11"/>
      <c r="DBH4" s="11"/>
      <c r="DBI4" s="11"/>
      <c r="DBJ4" s="11"/>
      <c r="DBK4" s="11"/>
      <c r="DBL4" s="11"/>
      <c r="DBM4" s="11"/>
      <c r="DBN4" s="11"/>
      <c r="DBO4" s="11"/>
      <c r="DBP4" s="11"/>
      <c r="DBQ4" s="11"/>
      <c r="DBR4" s="11"/>
      <c r="DBS4" s="11"/>
      <c r="DBT4" s="11"/>
      <c r="DBU4" s="11"/>
      <c r="DBV4" s="11"/>
      <c r="DBW4" s="11"/>
      <c r="DBX4" s="11"/>
      <c r="DBY4" s="11"/>
      <c r="DBZ4" s="11"/>
      <c r="DCA4" s="11"/>
      <c r="DCB4" s="11"/>
      <c r="DCC4" s="11"/>
      <c r="DCD4" s="11"/>
      <c r="DCE4" s="11"/>
      <c r="DCF4" s="11"/>
      <c r="DCG4" s="11"/>
      <c r="DCH4" s="11"/>
      <c r="DCI4" s="11"/>
      <c r="DCJ4" s="11"/>
      <c r="DCK4" s="11"/>
      <c r="DCL4" s="11"/>
      <c r="DCM4" s="11"/>
      <c r="DCN4" s="11"/>
      <c r="DCO4" s="11"/>
      <c r="DCP4" s="11"/>
      <c r="DCQ4" s="11"/>
      <c r="DCR4" s="11"/>
      <c r="DCS4" s="11"/>
      <c r="DCT4" s="11"/>
      <c r="DCU4" s="11"/>
      <c r="DCV4" s="11"/>
      <c r="DCW4" s="11"/>
      <c r="DCX4" s="11"/>
      <c r="DCY4" s="11"/>
      <c r="DCZ4" s="11"/>
      <c r="DDA4" s="11"/>
      <c r="DDB4" s="11"/>
      <c r="DDC4" s="11"/>
      <c r="DDD4" s="11"/>
      <c r="DDE4" s="11"/>
      <c r="DDF4" s="11"/>
      <c r="DDG4" s="11"/>
      <c r="DDH4" s="11"/>
      <c r="DDI4" s="11"/>
      <c r="DDJ4" s="11"/>
      <c r="DDK4" s="11"/>
      <c r="DDL4" s="11"/>
      <c r="DDM4" s="11"/>
      <c r="DDN4" s="11"/>
      <c r="DDO4" s="11"/>
      <c r="DDP4" s="11"/>
      <c r="DDQ4" s="11"/>
      <c r="DDR4" s="11"/>
      <c r="DDS4" s="11"/>
      <c r="DDT4" s="11"/>
      <c r="DDU4" s="11"/>
      <c r="DDV4" s="11"/>
      <c r="DDW4" s="11"/>
      <c r="DDX4" s="11"/>
      <c r="DDY4" s="11"/>
      <c r="DDZ4" s="11"/>
      <c r="DEA4" s="11"/>
      <c r="DEB4" s="11"/>
      <c r="DEC4" s="11"/>
      <c r="DED4" s="11"/>
      <c r="DEE4" s="11"/>
      <c r="DEF4" s="11"/>
      <c r="DEG4" s="11"/>
      <c r="DEH4" s="11"/>
      <c r="DEI4" s="11"/>
      <c r="DEJ4" s="11"/>
      <c r="DEK4" s="11"/>
      <c r="DEL4" s="11"/>
      <c r="DEM4" s="11"/>
      <c r="DEN4" s="11"/>
      <c r="DEO4" s="11"/>
      <c r="DEP4" s="11"/>
      <c r="DEQ4" s="11"/>
      <c r="DER4" s="11"/>
      <c r="DES4" s="11"/>
      <c r="DET4" s="11"/>
      <c r="DEU4" s="11"/>
      <c r="DEV4" s="11"/>
      <c r="DEW4" s="11"/>
      <c r="DEX4" s="11"/>
      <c r="DEY4" s="11"/>
      <c r="DEZ4" s="11"/>
      <c r="DFA4" s="11"/>
      <c r="DFB4" s="11"/>
      <c r="DFC4" s="11"/>
      <c r="DFD4" s="11"/>
      <c r="DFE4" s="11"/>
      <c r="DFF4" s="11"/>
      <c r="DFG4" s="11"/>
      <c r="DFH4" s="11"/>
      <c r="DFI4" s="11"/>
      <c r="DFJ4" s="11"/>
      <c r="DFK4" s="11"/>
      <c r="DFL4" s="11"/>
      <c r="DFM4" s="11"/>
      <c r="DFN4" s="11"/>
      <c r="DFO4" s="11"/>
      <c r="DFP4" s="11"/>
      <c r="DFQ4" s="11"/>
      <c r="DFR4" s="11"/>
      <c r="DFS4" s="11"/>
      <c r="DFT4" s="11"/>
      <c r="DFU4" s="11"/>
      <c r="DFV4" s="11"/>
      <c r="DFW4" s="11"/>
      <c r="DFX4" s="11"/>
      <c r="DFY4" s="11"/>
      <c r="DFZ4" s="11"/>
      <c r="DGA4" s="11"/>
      <c r="DGB4" s="11"/>
      <c r="DGC4" s="11"/>
      <c r="DGD4" s="11"/>
      <c r="DGE4" s="11"/>
      <c r="DGF4" s="11"/>
      <c r="DGG4" s="11"/>
      <c r="DGH4" s="11"/>
      <c r="DGI4" s="11"/>
      <c r="DGJ4" s="11"/>
      <c r="DGK4" s="11"/>
      <c r="DGL4" s="11"/>
      <c r="DGM4" s="11"/>
      <c r="DGN4" s="11"/>
      <c r="DGO4" s="11"/>
      <c r="DGP4" s="11"/>
      <c r="DGQ4" s="11"/>
      <c r="DGR4" s="11"/>
      <c r="DGS4" s="11"/>
      <c r="DGT4" s="11"/>
      <c r="DGU4" s="11"/>
      <c r="DGV4" s="11"/>
      <c r="DGW4" s="11"/>
      <c r="DGX4" s="11"/>
      <c r="DGY4" s="11"/>
      <c r="DGZ4" s="11"/>
      <c r="DHA4" s="11"/>
      <c r="DHB4" s="11"/>
      <c r="DHC4" s="11"/>
      <c r="DHD4" s="11"/>
      <c r="DHE4" s="11"/>
      <c r="DHF4" s="11"/>
      <c r="DHG4" s="11"/>
      <c r="DHH4" s="11"/>
      <c r="DHI4" s="11"/>
      <c r="DHJ4" s="11"/>
      <c r="DHK4" s="11"/>
      <c r="DHL4" s="11"/>
      <c r="DHM4" s="11"/>
      <c r="DHN4" s="11"/>
      <c r="DHO4" s="11"/>
      <c r="DHP4" s="11"/>
      <c r="DHQ4" s="11"/>
      <c r="DHR4" s="11"/>
      <c r="DHS4" s="11"/>
      <c r="DHT4" s="11"/>
      <c r="DHU4" s="11"/>
      <c r="DHV4" s="11"/>
      <c r="DHW4" s="11"/>
      <c r="DHX4" s="11"/>
      <c r="DHY4" s="11"/>
      <c r="DHZ4" s="11"/>
      <c r="DIA4" s="11"/>
      <c r="DIB4" s="11"/>
      <c r="DIC4" s="11"/>
      <c r="DID4" s="11"/>
      <c r="DIE4" s="11"/>
      <c r="DIF4" s="11"/>
      <c r="DIG4" s="11"/>
      <c r="DIH4" s="11"/>
      <c r="DII4" s="11"/>
      <c r="DIJ4" s="11"/>
      <c r="DIK4" s="11"/>
      <c r="DIL4" s="11"/>
      <c r="DIM4" s="11"/>
      <c r="DIN4" s="11"/>
      <c r="DIO4" s="11"/>
      <c r="DIP4" s="11"/>
      <c r="DIQ4" s="11"/>
      <c r="DIR4" s="11"/>
      <c r="DIS4" s="11"/>
      <c r="DIT4" s="11"/>
      <c r="DIU4" s="11"/>
      <c r="DIV4" s="11"/>
      <c r="DIW4" s="11"/>
      <c r="DIX4" s="11"/>
      <c r="DIY4" s="11"/>
      <c r="DIZ4" s="11"/>
      <c r="DJA4" s="11"/>
      <c r="DJB4" s="11"/>
      <c r="DJC4" s="11"/>
      <c r="DJD4" s="11"/>
      <c r="DJE4" s="11"/>
      <c r="DJF4" s="11"/>
      <c r="DJG4" s="11"/>
      <c r="DJH4" s="11"/>
      <c r="DJI4" s="11"/>
      <c r="DJJ4" s="11"/>
      <c r="DJK4" s="11"/>
      <c r="DJL4" s="11"/>
      <c r="DJM4" s="11"/>
      <c r="DJN4" s="11"/>
      <c r="DJO4" s="11"/>
      <c r="DJP4" s="11"/>
      <c r="DJQ4" s="11"/>
      <c r="DJR4" s="11"/>
      <c r="DJS4" s="11"/>
      <c r="DJT4" s="11"/>
      <c r="DJU4" s="11"/>
      <c r="DJV4" s="11"/>
      <c r="DJW4" s="11"/>
      <c r="DJX4" s="11"/>
      <c r="DJY4" s="11"/>
      <c r="DJZ4" s="11"/>
      <c r="DKA4" s="11"/>
      <c r="DKB4" s="11"/>
      <c r="DKC4" s="11"/>
      <c r="DKD4" s="11"/>
      <c r="DKE4" s="11"/>
      <c r="DKF4" s="11"/>
      <c r="DKG4" s="11"/>
      <c r="DKH4" s="11"/>
      <c r="DKI4" s="11"/>
      <c r="DKJ4" s="11"/>
      <c r="DKK4" s="11"/>
      <c r="DKL4" s="11"/>
      <c r="DKM4" s="11"/>
      <c r="DKN4" s="11"/>
      <c r="DKO4" s="11"/>
      <c r="DKP4" s="11"/>
      <c r="DKQ4" s="11"/>
      <c r="DKR4" s="11"/>
      <c r="DKS4" s="11"/>
      <c r="DKT4" s="11"/>
      <c r="DKU4" s="11"/>
      <c r="DKV4" s="11"/>
      <c r="DKW4" s="11"/>
      <c r="DKX4" s="11"/>
      <c r="DKY4" s="11"/>
      <c r="DKZ4" s="11"/>
      <c r="DLA4" s="11"/>
      <c r="DLB4" s="11"/>
      <c r="DLC4" s="11"/>
      <c r="DLD4" s="11"/>
      <c r="DLE4" s="11"/>
      <c r="DLF4" s="11"/>
      <c r="DLG4" s="11"/>
      <c r="DLH4" s="11"/>
      <c r="DLI4" s="11"/>
      <c r="DLJ4" s="11"/>
      <c r="DLK4" s="11"/>
      <c r="DLL4" s="11"/>
      <c r="DLM4" s="11"/>
      <c r="DLN4" s="11"/>
      <c r="DLO4" s="11"/>
      <c r="DLP4" s="11"/>
      <c r="DLQ4" s="11"/>
      <c r="DLR4" s="11"/>
      <c r="DLS4" s="11"/>
      <c r="DLT4" s="11"/>
      <c r="DLU4" s="11"/>
      <c r="DLV4" s="11"/>
      <c r="DLW4" s="11"/>
      <c r="DLX4" s="11"/>
      <c r="DLY4" s="11"/>
      <c r="DLZ4" s="11"/>
      <c r="DMA4" s="11"/>
      <c r="DMB4" s="11"/>
      <c r="DMC4" s="11"/>
      <c r="DMD4" s="11"/>
      <c r="DME4" s="11"/>
      <c r="DMF4" s="11"/>
      <c r="DMG4" s="11"/>
      <c r="DMH4" s="11"/>
      <c r="DMI4" s="11"/>
      <c r="DMJ4" s="11"/>
      <c r="DMK4" s="11"/>
      <c r="DML4" s="11"/>
      <c r="DMM4" s="11"/>
      <c r="DMN4" s="11"/>
      <c r="DMO4" s="11"/>
      <c r="DMP4" s="11"/>
      <c r="DMQ4" s="11"/>
      <c r="DMR4" s="11"/>
      <c r="DMS4" s="11"/>
      <c r="DMT4" s="11"/>
      <c r="DMU4" s="11"/>
      <c r="DMV4" s="11"/>
      <c r="DMW4" s="11"/>
      <c r="DMX4" s="11"/>
      <c r="DMY4" s="11"/>
      <c r="DMZ4" s="11"/>
      <c r="DNA4" s="11"/>
      <c r="DNB4" s="11"/>
      <c r="DNC4" s="11"/>
      <c r="DND4" s="11"/>
      <c r="DNE4" s="11"/>
      <c r="DNF4" s="11"/>
      <c r="DNG4" s="11"/>
      <c r="DNH4" s="11"/>
      <c r="DNI4" s="11"/>
      <c r="DNJ4" s="11"/>
      <c r="DNK4" s="11"/>
      <c r="DNL4" s="11"/>
      <c r="DNM4" s="11"/>
      <c r="DNN4" s="11"/>
      <c r="DNO4" s="11"/>
      <c r="DNP4" s="11"/>
      <c r="DNQ4" s="11"/>
      <c r="DNR4" s="11"/>
      <c r="DNS4" s="11"/>
      <c r="DNT4" s="11"/>
      <c r="DNU4" s="11"/>
      <c r="DNV4" s="11"/>
      <c r="DNW4" s="11"/>
      <c r="DNX4" s="11"/>
      <c r="DNY4" s="11"/>
      <c r="DNZ4" s="11"/>
      <c r="DOA4" s="11"/>
      <c r="DOB4" s="11"/>
      <c r="DOC4" s="11"/>
      <c r="DOD4" s="11"/>
      <c r="DOE4" s="11"/>
      <c r="DOF4" s="11"/>
      <c r="DOG4" s="11"/>
      <c r="DOH4" s="11"/>
      <c r="DOI4" s="11"/>
      <c r="DOJ4" s="11"/>
      <c r="DOK4" s="11"/>
      <c r="DOL4" s="11"/>
      <c r="DOM4" s="11"/>
      <c r="DON4" s="11"/>
      <c r="DOO4" s="11"/>
      <c r="DOP4" s="11"/>
      <c r="DOQ4" s="11"/>
      <c r="DOR4" s="11"/>
      <c r="DOS4" s="11"/>
      <c r="DOT4" s="11"/>
      <c r="DOU4" s="11"/>
      <c r="DOV4" s="11"/>
      <c r="DOW4" s="11"/>
      <c r="DOX4" s="11"/>
      <c r="DOY4" s="11"/>
      <c r="DOZ4" s="11"/>
      <c r="DPA4" s="11"/>
      <c r="DPB4" s="11"/>
      <c r="DPC4" s="11"/>
      <c r="DPD4" s="11"/>
      <c r="DPE4" s="11"/>
      <c r="DPF4" s="11"/>
      <c r="DPG4" s="11"/>
      <c r="DPH4" s="11"/>
      <c r="DPI4" s="11"/>
      <c r="DPJ4" s="11"/>
      <c r="DPK4" s="11"/>
      <c r="DPL4" s="11"/>
      <c r="DPM4" s="11"/>
      <c r="DPN4" s="11"/>
      <c r="DPO4" s="11"/>
      <c r="DPP4" s="11"/>
      <c r="DPQ4" s="11"/>
      <c r="DPR4" s="11"/>
      <c r="DPS4" s="11"/>
      <c r="DPT4" s="11"/>
      <c r="DPU4" s="11"/>
      <c r="DPV4" s="11"/>
      <c r="DPW4" s="11"/>
      <c r="DPX4" s="11"/>
      <c r="DPY4" s="11"/>
      <c r="DPZ4" s="11"/>
      <c r="DQA4" s="11"/>
      <c r="DQB4" s="11"/>
      <c r="DQC4" s="11"/>
      <c r="DQD4" s="11"/>
      <c r="DQE4" s="11"/>
      <c r="DQF4" s="11"/>
      <c r="DQG4" s="11"/>
      <c r="DQH4" s="11"/>
      <c r="DQI4" s="11"/>
      <c r="DQJ4" s="11"/>
      <c r="DQK4" s="11"/>
      <c r="DQL4" s="11"/>
      <c r="DQM4" s="11"/>
      <c r="DQN4" s="11"/>
      <c r="DQO4" s="11"/>
      <c r="DQP4" s="11"/>
      <c r="DQQ4" s="11"/>
      <c r="DQR4" s="11"/>
      <c r="DQS4" s="11"/>
      <c r="DQT4" s="11"/>
      <c r="DQU4" s="11"/>
      <c r="DQV4" s="11"/>
      <c r="DQW4" s="11"/>
      <c r="DQX4" s="11"/>
      <c r="DQY4" s="11"/>
      <c r="DQZ4" s="11"/>
      <c r="DRA4" s="11"/>
      <c r="DRB4" s="11"/>
      <c r="DRC4" s="11"/>
      <c r="DRD4" s="11"/>
      <c r="DRE4" s="11"/>
      <c r="DRF4" s="11"/>
      <c r="DRG4" s="11"/>
      <c r="DRH4" s="11"/>
      <c r="DRI4" s="11"/>
      <c r="DRJ4" s="11"/>
      <c r="DRK4" s="11"/>
      <c r="DRL4" s="11"/>
      <c r="DRM4" s="11"/>
      <c r="DRN4" s="11"/>
      <c r="DRO4" s="11"/>
      <c r="DRP4" s="11"/>
      <c r="DRQ4" s="11"/>
      <c r="DRR4" s="11"/>
      <c r="DRS4" s="11"/>
      <c r="DRT4" s="11"/>
      <c r="DRU4" s="11"/>
      <c r="DRV4" s="11"/>
      <c r="DRW4" s="11"/>
      <c r="DRX4" s="11"/>
      <c r="DRY4" s="11"/>
      <c r="DRZ4" s="11"/>
      <c r="DSA4" s="11"/>
      <c r="DSB4" s="11"/>
      <c r="DSC4" s="11"/>
      <c r="DSD4" s="11"/>
      <c r="DSE4" s="11"/>
      <c r="DSF4" s="11"/>
      <c r="DSG4" s="11"/>
      <c r="DSH4" s="11"/>
      <c r="DSI4" s="11"/>
      <c r="DSJ4" s="11"/>
      <c r="DSK4" s="11"/>
      <c r="DSL4" s="11"/>
      <c r="DSM4" s="11"/>
      <c r="DSN4" s="11"/>
      <c r="DSO4" s="11"/>
      <c r="DSP4" s="11"/>
      <c r="DSQ4" s="11"/>
      <c r="DSR4" s="11"/>
      <c r="DSS4" s="11"/>
      <c r="DST4" s="11"/>
      <c r="DSU4" s="11"/>
      <c r="DSV4" s="11"/>
      <c r="DSW4" s="11"/>
      <c r="DSX4" s="11"/>
      <c r="DSY4" s="11"/>
      <c r="DSZ4" s="11"/>
      <c r="DTA4" s="11"/>
      <c r="DTB4" s="11"/>
      <c r="DTC4" s="11"/>
      <c r="DTD4" s="11"/>
      <c r="DTE4" s="11"/>
      <c r="DTF4" s="11"/>
      <c r="DTG4" s="11"/>
      <c r="DTH4" s="11"/>
      <c r="DTI4" s="11"/>
      <c r="DTJ4" s="11"/>
      <c r="DTK4" s="11"/>
      <c r="DTL4" s="11"/>
      <c r="DTM4" s="11"/>
      <c r="DTN4" s="11"/>
      <c r="DTO4" s="11"/>
      <c r="DTP4" s="11"/>
      <c r="DTQ4" s="11"/>
      <c r="DTR4" s="11"/>
      <c r="DTS4" s="11"/>
      <c r="DTT4" s="11"/>
      <c r="DTU4" s="11"/>
      <c r="DTV4" s="11"/>
      <c r="DTW4" s="11"/>
      <c r="DTX4" s="11"/>
      <c r="DTY4" s="11"/>
      <c r="DTZ4" s="11"/>
      <c r="DUA4" s="11"/>
      <c r="DUB4" s="11"/>
      <c r="DUC4" s="11"/>
      <c r="DUD4" s="11"/>
      <c r="DUE4" s="11"/>
      <c r="DUF4" s="11"/>
      <c r="DUG4" s="11"/>
      <c r="DUH4" s="11"/>
      <c r="DUI4" s="11"/>
      <c r="DUJ4" s="11"/>
      <c r="DUK4" s="11"/>
      <c r="DUL4" s="11"/>
      <c r="DUM4" s="11"/>
      <c r="DUN4" s="11"/>
      <c r="DUO4" s="11"/>
      <c r="DUP4" s="11"/>
      <c r="DUQ4" s="11"/>
      <c r="DUR4" s="11"/>
      <c r="DUS4" s="11"/>
      <c r="DUT4" s="11"/>
      <c r="DUU4" s="11"/>
      <c r="DUV4" s="11"/>
      <c r="DUW4" s="11"/>
      <c r="DUX4" s="11"/>
      <c r="DUY4" s="11"/>
      <c r="DUZ4" s="11"/>
      <c r="DVA4" s="11"/>
      <c r="DVB4" s="11"/>
      <c r="DVC4" s="11"/>
      <c r="DVD4" s="11"/>
      <c r="DVE4" s="11"/>
      <c r="DVF4" s="11"/>
      <c r="DVG4" s="11"/>
      <c r="DVH4" s="11"/>
      <c r="DVI4" s="11"/>
      <c r="DVJ4" s="11"/>
      <c r="DVK4" s="11"/>
      <c r="DVL4" s="11"/>
      <c r="DVM4" s="11"/>
      <c r="DVN4" s="11"/>
      <c r="DVO4" s="11"/>
      <c r="DVP4" s="11"/>
      <c r="DVQ4" s="11"/>
      <c r="DVR4" s="11"/>
      <c r="DVS4" s="11"/>
      <c r="DVT4" s="11"/>
      <c r="DVU4" s="11"/>
      <c r="DVV4" s="11"/>
      <c r="DVW4" s="11"/>
      <c r="DVX4" s="11"/>
      <c r="DVY4" s="11"/>
      <c r="DVZ4" s="11"/>
      <c r="DWA4" s="11"/>
      <c r="DWB4" s="11"/>
      <c r="DWC4" s="11"/>
      <c r="DWD4" s="11"/>
      <c r="DWE4" s="11"/>
      <c r="DWF4" s="11"/>
      <c r="DWG4" s="11"/>
      <c r="DWH4" s="11"/>
      <c r="DWI4" s="11"/>
      <c r="DWJ4" s="11"/>
      <c r="DWK4" s="11"/>
      <c r="DWL4" s="11"/>
      <c r="DWM4" s="11"/>
      <c r="DWN4" s="11"/>
      <c r="DWO4" s="11"/>
      <c r="DWP4" s="11"/>
      <c r="DWQ4" s="11"/>
      <c r="DWR4" s="11"/>
      <c r="DWS4" s="11"/>
      <c r="DWT4" s="11"/>
      <c r="DWU4" s="11"/>
      <c r="DWV4" s="11"/>
      <c r="DWW4" s="11"/>
      <c r="DWX4" s="11"/>
      <c r="DWY4" s="11"/>
      <c r="DWZ4" s="11"/>
      <c r="DXA4" s="11"/>
      <c r="DXB4" s="11"/>
      <c r="DXC4" s="11"/>
      <c r="DXD4" s="11"/>
      <c r="DXE4" s="11"/>
      <c r="DXF4" s="11"/>
      <c r="DXG4" s="11"/>
      <c r="DXH4" s="11"/>
      <c r="DXI4" s="11"/>
      <c r="DXJ4" s="11"/>
      <c r="DXK4" s="11"/>
      <c r="DXL4" s="11"/>
      <c r="DXM4" s="11"/>
      <c r="DXN4" s="11"/>
      <c r="DXO4" s="11"/>
      <c r="DXP4" s="11"/>
      <c r="DXQ4" s="11"/>
      <c r="DXR4" s="11"/>
      <c r="DXS4" s="11"/>
      <c r="DXT4" s="11"/>
      <c r="DXU4" s="11"/>
      <c r="DXV4" s="11"/>
      <c r="DXW4" s="11"/>
      <c r="DXX4" s="11"/>
      <c r="DXY4" s="11"/>
      <c r="DXZ4" s="11"/>
      <c r="DYA4" s="11"/>
      <c r="DYB4" s="11"/>
      <c r="DYC4" s="11"/>
      <c r="DYD4" s="11"/>
      <c r="DYE4" s="11"/>
      <c r="DYF4" s="11"/>
      <c r="DYG4" s="11"/>
      <c r="DYH4" s="11"/>
      <c r="DYI4" s="11"/>
      <c r="DYJ4" s="11"/>
      <c r="DYK4" s="11"/>
      <c r="DYL4" s="11"/>
      <c r="DYM4" s="11"/>
      <c r="DYN4" s="11"/>
      <c r="DYO4" s="11"/>
      <c r="DYP4" s="11"/>
      <c r="DYQ4" s="11"/>
      <c r="DYR4" s="11"/>
      <c r="DYS4" s="11"/>
      <c r="DYT4" s="11"/>
      <c r="DYU4" s="11"/>
      <c r="DYV4" s="11"/>
      <c r="DYW4" s="11"/>
      <c r="DYX4" s="11"/>
      <c r="DYY4" s="11"/>
      <c r="DYZ4" s="11"/>
      <c r="DZA4" s="11"/>
      <c r="DZB4" s="11"/>
      <c r="DZC4" s="11"/>
      <c r="DZD4" s="11"/>
      <c r="DZE4" s="11"/>
      <c r="DZF4" s="11"/>
      <c r="DZG4" s="11"/>
      <c r="DZH4" s="11"/>
      <c r="DZI4" s="11"/>
      <c r="DZJ4" s="11"/>
      <c r="DZK4" s="11"/>
      <c r="DZL4" s="11"/>
      <c r="DZM4" s="11"/>
      <c r="DZN4" s="11"/>
      <c r="DZO4" s="11"/>
      <c r="DZP4" s="11"/>
      <c r="DZQ4" s="11"/>
      <c r="DZR4" s="11"/>
      <c r="DZS4" s="11"/>
      <c r="DZT4" s="11"/>
      <c r="DZU4" s="11"/>
      <c r="DZV4" s="11"/>
      <c r="DZW4" s="11"/>
      <c r="DZX4" s="11"/>
      <c r="DZY4" s="11"/>
      <c r="DZZ4" s="11"/>
      <c r="EAA4" s="11"/>
      <c r="EAB4" s="11"/>
      <c r="EAC4" s="11"/>
      <c r="EAD4" s="11"/>
      <c r="EAE4" s="11"/>
      <c r="EAF4" s="11"/>
      <c r="EAG4" s="11"/>
      <c r="EAH4" s="11"/>
      <c r="EAI4" s="11"/>
      <c r="EAJ4" s="11"/>
      <c r="EAK4" s="11"/>
      <c r="EAL4" s="11"/>
      <c r="EAM4" s="11"/>
      <c r="EAN4" s="11"/>
      <c r="EAO4" s="11"/>
      <c r="EAP4" s="11"/>
      <c r="EAQ4" s="11"/>
      <c r="EAR4" s="11"/>
      <c r="EAS4" s="11"/>
      <c r="EAT4" s="11"/>
      <c r="EAU4" s="11"/>
      <c r="EAV4" s="11"/>
      <c r="EAW4" s="11"/>
      <c r="EAX4" s="11"/>
      <c r="EAY4" s="11"/>
      <c r="EAZ4" s="11"/>
      <c r="EBA4" s="11"/>
      <c r="EBB4" s="11"/>
      <c r="EBC4" s="11"/>
      <c r="EBD4" s="11"/>
      <c r="EBE4" s="11"/>
      <c r="EBF4" s="11"/>
      <c r="EBG4" s="11"/>
      <c r="EBH4" s="11"/>
      <c r="EBI4" s="11"/>
      <c r="EBJ4" s="11"/>
      <c r="EBK4" s="11"/>
      <c r="EBL4" s="11"/>
      <c r="EBM4" s="11"/>
      <c r="EBN4" s="11"/>
      <c r="EBO4" s="11"/>
      <c r="EBP4" s="11"/>
      <c r="EBQ4" s="11"/>
      <c r="EBR4" s="11"/>
      <c r="EBS4" s="11"/>
      <c r="EBT4" s="11"/>
      <c r="EBU4" s="11"/>
      <c r="EBV4" s="11"/>
      <c r="EBW4" s="11"/>
      <c r="EBX4" s="11"/>
      <c r="EBY4" s="11"/>
      <c r="EBZ4" s="11"/>
      <c r="ECA4" s="11"/>
      <c r="ECB4" s="11"/>
      <c r="ECC4" s="11"/>
      <c r="ECD4" s="11"/>
      <c r="ECE4" s="11"/>
      <c r="ECF4" s="11"/>
      <c r="ECG4" s="11"/>
      <c r="ECH4" s="11"/>
      <c r="ECI4" s="11"/>
      <c r="ECJ4" s="11"/>
      <c r="ECK4" s="11"/>
      <c r="ECL4" s="11"/>
      <c r="ECM4" s="11"/>
      <c r="ECN4" s="11"/>
      <c r="ECO4" s="11"/>
      <c r="ECP4" s="11"/>
      <c r="ECQ4" s="11"/>
      <c r="ECR4" s="11"/>
      <c r="ECS4" s="11"/>
      <c r="ECT4" s="11"/>
      <c r="ECU4" s="11"/>
      <c r="ECV4" s="11"/>
      <c r="ECW4" s="11"/>
      <c r="ECX4" s="11"/>
      <c r="ECY4" s="11"/>
      <c r="ECZ4" s="11"/>
      <c r="EDA4" s="11"/>
      <c r="EDB4" s="11"/>
      <c r="EDC4" s="11"/>
      <c r="EDD4" s="11"/>
      <c r="EDE4" s="11"/>
      <c r="EDF4" s="11"/>
      <c r="EDG4" s="11"/>
      <c r="EDH4" s="11"/>
      <c r="EDI4" s="11"/>
      <c r="EDJ4" s="11"/>
      <c r="EDK4" s="11"/>
      <c r="EDL4" s="11"/>
      <c r="EDM4" s="11"/>
      <c r="EDN4" s="11"/>
      <c r="EDO4" s="11"/>
      <c r="EDP4" s="11"/>
      <c r="EDQ4" s="11"/>
      <c r="EDR4" s="11"/>
      <c r="EDS4" s="11"/>
      <c r="EDT4" s="11"/>
      <c r="EDU4" s="11"/>
      <c r="EDV4" s="11"/>
      <c r="EDW4" s="11"/>
      <c r="EDX4" s="11"/>
      <c r="EDY4" s="11"/>
      <c r="EDZ4" s="11"/>
      <c r="EEA4" s="11"/>
      <c r="EEB4" s="11"/>
      <c r="EEC4" s="11"/>
      <c r="EED4" s="11"/>
      <c r="EEE4" s="11"/>
      <c r="EEF4" s="11"/>
      <c r="EEG4" s="11"/>
      <c r="EEH4" s="11"/>
      <c r="EEI4" s="11"/>
      <c r="EEJ4" s="11"/>
      <c r="EEK4" s="11"/>
      <c r="EEL4" s="11"/>
      <c r="EEM4" s="11"/>
      <c r="EEN4" s="11"/>
      <c r="EEO4" s="11"/>
      <c r="EEP4" s="11"/>
      <c r="EEQ4" s="11"/>
      <c r="EER4" s="11"/>
      <c r="EES4" s="11"/>
      <c r="EET4" s="11"/>
      <c r="EEU4" s="11"/>
      <c r="EEV4" s="11"/>
      <c r="EEW4" s="11"/>
      <c r="EEX4" s="11"/>
      <c r="EEY4" s="11"/>
      <c r="EEZ4" s="11"/>
      <c r="EFA4" s="11"/>
      <c r="EFB4" s="11"/>
      <c r="EFC4" s="11"/>
      <c r="EFD4" s="11"/>
      <c r="EFE4" s="11"/>
      <c r="EFF4" s="11"/>
      <c r="EFG4" s="11"/>
      <c r="EFH4" s="11"/>
      <c r="EFI4" s="11"/>
      <c r="EFJ4" s="11"/>
      <c r="EFK4" s="11"/>
      <c r="EFL4" s="11"/>
      <c r="EFM4" s="11"/>
      <c r="EFN4" s="11"/>
      <c r="EFO4" s="11"/>
      <c r="EFP4" s="11"/>
      <c r="EFQ4" s="11"/>
      <c r="EFR4" s="11"/>
      <c r="EFS4" s="11"/>
      <c r="EFT4" s="11"/>
      <c r="EFU4" s="11"/>
      <c r="EFV4" s="11"/>
      <c r="EFW4" s="11"/>
      <c r="EFX4" s="11"/>
      <c r="EFY4" s="11"/>
      <c r="EFZ4" s="11"/>
      <c r="EGA4" s="11"/>
      <c r="EGB4" s="11"/>
      <c r="EGC4" s="11"/>
      <c r="EGD4" s="11"/>
      <c r="EGE4" s="11"/>
      <c r="EGF4" s="11"/>
      <c r="EGG4" s="11"/>
      <c r="EGH4" s="11"/>
      <c r="EGI4" s="11"/>
      <c r="EGJ4" s="11"/>
      <c r="EGK4" s="11"/>
      <c r="EGL4" s="11"/>
      <c r="EGM4" s="11"/>
      <c r="EGN4" s="11"/>
      <c r="EGO4" s="11"/>
      <c r="EGP4" s="11"/>
      <c r="EGQ4" s="11"/>
      <c r="EGR4" s="11"/>
      <c r="EGS4" s="11"/>
      <c r="EGT4" s="11"/>
      <c r="EGU4" s="11"/>
      <c r="EGV4" s="11"/>
      <c r="EGW4" s="11"/>
      <c r="EGX4" s="11"/>
      <c r="EGY4" s="11"/>
      <c r="EGZ4" s="11"/>
      <c r="EHA4" s="11"/>
      <c r="EHB4" s="11"/>
      <c r="EHC4" s="11"/>
      <c r="EHD4" s="11"/>
      <c r="EHE4" s="11"/>
      <c r="EHF4" s="11"/>
      <c r="EHG4" s="11"/>
      <c r="EHH4" s="11"/>
      <c r="EHI4" s="11"/>
      <c r="EHJ4" s="11"/>
      <c r="EHK4" s="11"/>
      <c r="EHL4" s="11"/>
      <c r="EHM4" s="11"/>
      <c r="EHN4" s="11"/>
      <c r="EHO4" s="11"/>
      <c r="EHP4" s="11"/>
      <c r="EHQ4" s="11"/>
      <c r="EHR4" s="11"/>
      <c r="EHS4" s="11"/>
      <c r="EHT4" s="11"/>
      <c r="EHU4" s="11"/>
      <c r="EHV4" s="11"/>
      <c r="EHW4" s="11"/>
      <c r="EHX4" s="11"/>
      <c r="EHY4" s="11"/>
      <c r="EHZ4" s="11"/>
      <c r="EIA4" s="11"/>
      <c r="EIB4" s="11"/>
      <c r="EIC4" s="11"/>
      <c r="EID4" s="11"/>
      <c r="EIE4" s="11"/>
      <c r="EIF4" s="11"/>
      <c r="EIG4" s="11"/>
      <c r="EIH4" s="11"/>
      <c r="EII4" s="11"/>
      <c r="EIJ4" s="11"/>
      <c r="EIK4" s="11"/>
      <c r="EIL4" s="11"/>
      <c r="EIM4" s="11"/>
      <c r="EIN4" s="11"/>
      <c r="EIO4" s="11"/>
      <c r="EIP4" s="11"/>
      <c r="EIQ4" s="11"/>
      <c r="EIR4" s="11"/>
      <c r="EIS4" s="11"/>
      <c r="EIT4" s="11"/>
      <c r="EIU4" s="11"/>
      <c r="EIV4" s="11"/>
      <c r="EIW4" s="11"/>
      <c r="EIX4" s="11"/>
      <c r="EIY4" s="11"/>
      <c r="EIZ4" s="11"/>
      <c r="EJA4" s="11"/>
      <c r="EJB4" s="11"/>
      <c r="EJC4" s="11"/>
      <c r="EJD4" s="11"/>
      <c r="EJE4" s="11"/>
      <c r="EJF4" s="11"/>
      <c r="EJG4" s="11"/>
      <c r="EJH4" s="11"/>
      <c r="EJI4" s="11"/>
      <c r="EJJ4" s="11"/>
      <c r="EJK4" s="11"/>
      <c r="EJL4" s="11"/>
      <c r="EJM4" s="11"/>
      <c r="EJN4" s="11"/>
      <c r="EJO4" s="11"/>
      <c r="EJP4" s="11"/>
      <c r="EJQ4" s="11"/>
      <c r="EJR4" s="11"/>
      <c r="EJS4" s="11"/>
      <c r="EJT4" s="11"/>
      <c r="EJU4" s="11"/>
      <c r="EJV4" s="11"/>
      <c r="EJW4" s="11"/>
      <c r="EJX4" s="11"/>
      <c r="EJY4" s="11"/>
      <c r="EJZ4" s="11"/>
      <c r="EKA4" s="11"/>
      <c r="EKB4" s="11"/>
      <c r="EKC4" s="11"/>
      <c r="EKD4" s="11"/>
      <c r="EKE4" s="11"/>
      <c r="EKF4" s="11"/>
      <c r="EKG4" s="11"/>
      <c r="EKH4" s="11"/>
      <c r="EKI4" s="11"/>
      <c r="EKJ4" s="11"/>
      <c r="EKK4" s="11"/>
      <c r="EKL4" s="11"/>
      <c r="EKM4" s="11"/>
      <c r="EKN4" s="11"/>
      <c r="EKO4" s="11"/>
      <c r="EKP4" s="11"/>
      <c r="EKQ4" s="11"/>
      <c r="EKR4" s="11"/>
      <c r="EKS4" s="11"/>
      <c r="EKT4" s="11"/>
      <c r="EKU4" s="11"/>
      <c r="EKV4" s="11"/>
      <c r="EKW4" s="11"/>
      <c r="EKX4" s="11"/>
      <c r="EKY4" s="11"/>
      <c r="EKZ4" s="11"/>
      <c r="ELA4" s="11"/>
      <c r="ELB4" s="11"/>
      <c r="ELC4" s="11"/>
      <c r="ELD4" s="11"/>
      <c r="ELE4" s="11"/>
      <c r="ELF4" s="11"/>
      <c r="ELG4" s="11"/>
      <c r="ELH4" s="11"/>
      <c r="ELI4" s="11"/>
      <c r="ELJ4" s="11"/>
      <c r="ELK4" s="11"/>
      <c r="ELL4" s="11"/>
      <c r="ELM4" s="11"/>
      <c r="ELN4" s="11"/>
      <c r="ELO4" s="11"/>
      <c r="ELP4" s="11"/>
      <c r="ELQ4" s="11"/>
      <c r="ELR4" s="11"/>
      <c r="ELS4" s="11"/>
      <c r="ELT4" s="11"/>
      <c r="ELU4" s="11"/>
      <c r="ELV4" s="11"/>
      <c r="ELW4" s="11"/>
      <c r="ELX4" s="11"/>
      <c r="ELY4" s="11"/>
      <c r="ELZ4" s="11"/>
      <c r="EMA4" s="11"/>
      <c r="EMB4" s="11"/>
      <c r="EMC4" s="11"/>
      <c r="EMD4" s="11"/>
      <c r="EME4" s="11"/>
      <c r="EMF4" s="11"/>
      <c r="EMG4" s="11"/>
      <c r="EMH4" s="11"/>
      <c r="EMI4" s="11"/>
      <c r="EMJ4" s="11"/>
      <c r="EMK4" s="11"/>
      <c r="EML4" s="11"/>
      <c r="EMM4" s="11"/>
      <c r="EMN4" s="11"/>
      <c r="EMO4" s="11"/>
      <c r="EMP4" s="11"/>
      <c r="EMQ4" s="11"/>
      <c r="EMR4" s="11"/>
      <c r="EMS4" s="11"/>
      <c r="EMT4" s="11"/>
      <c r="EMU4" s="11"/>
      <c r="EMV4" s="11"/>
      <c r="EMW4" s="11"/>
      <c r="EMX4" s="11"/>
      <c r="EMY4" s="11"/>
      <c r="EMZ4" s="11"/>
      <c r="ENA4" s="11"/>
      <c r="ENB4" s="11"/>
      <c r="ENC4" s="11"/>
      <c r="END4" s="11"/>
      <c r="ENE4" s="11"/>
      <c r="ENF4" s="11"/>
      <c r="ENG4" s="11"/>
      <c r="ENH4" s="11"/>
      <c r="ENI4" s="11"/>
      <c r="ENJ4" s="11"/>
      <c r="ENK4" s="11"/>
      <c r="ENL4" s="11"/>
      <c r="ENM4" s="11"/>
      <c r="ENN4" s="11"/>
      <c r="ENO4" s="11"/>
      <c r="ENP4" s="11"/>
      <c r="ENQ4" s="11"/>
      <c r="ENR4" s="11"/>
      <c r="ENS4" s="11"/>
      <c r="ENT4" s="11"/>
      <c r="ENU4" s="11"/>
      <c r="ENV4" s="11"/>
      <c r="ENW4" s="11"/>
      <c r="ENX4" s="11"/>
      <c r="ENY4" s="11"/>
      <c r="ENZ4" s="11"/>
      <c r="EOA4" s="11"/>
      <c r="EOB4" s="11"/>
      <c r="EOC4" s="11"/>
      <c r="EOD4" s="11"/>
      <c r="EOE4" s="11"/>
      <c r="EOF4" s="11"/>
      <c r="EOG4" s="11"/>
      <c r="EOH4" s="11"/>
      <c r="EOI4" s="11"/>
      <c r="EOJ4" s="11"/>
      <c r="EOK4" s="11"/>
      <c r="EOL4" s="11"/>
      <c r="EOM4" s="11"/>
      <c r="EON4" s="11"/>
      <c r="EOO4" s="11"/>
      <c r="EOP4" s="11"/>
      <c r="EOQ4" s="11"/>
      <c r="EOR4" s="11"/>
      <c r="EOS4" s="11"/>
      <c r="EOT4" s="11"/>
      <c r="EOU4" s="11"/>
      <c r="EOV4" s="11"/>
      <c r="EOW4" s="11"/>
      <c r="EOX4" s="11"/>
      <c r="EOY4" s="11"/>
      <c r="EOZ4" s="11"/>
      <c r="EPA4" s="11"/>
      <c r="EPB4" s="11"/>
      <c r="EPC4" s="11"/>
      <c r="EPD4" s="11"/>
      <c r="EPE4" s="11"/>
      <c r="EPF4" s="11"/>
      <c r="EPG4" s="11"/>
      <c r="EPH4" s="11"/>
      <c r="EPI4" s="11"/>
      <c r="EPJ4" s="11"/>
      <c r="EPK4" s="11"/>
      <c r="EPL4" s="11"/>
      <c r="EPM4" s="11"/>
      <c r="EPN4" s="11"/>
      <c r="EPO4" s="11"/>
      <c r="EPP4" s="11"/>
      <c r="EPQ4" s="11"/>
      <c r="EPR4" s="11"/>
      <c r="EPS4" s="11"/>
      <c r="EPT4" s="11"/>
      <c r="EPU4" s="11"/>
      <c r="EPV4" s="11"/>
      <c r="EPW4" s="11"/>
      <c r="EPX4" s="11"/>
      <c r="EPY4" s="11"/>
      <c r="EPZ4" s="11"/>
      <c r="EQA4" s="11"/>
      <c r="EQB4" s="11"/>
      <c r="EQC4" s="11"/>
      <c r="EQD4" s="11"/>
      <c r="EQE4" s="11"/>
      <c r="EQF4" s="11"/>
      <c r="EQG4" s="11"/>
      <c r="EQH4" s="11"/>
      <c r="EQI4" s="11"/>
      <c r="EQJ4" s="11"/>
      <c r="EQK4" s="11"/>
      <c r="EQL4" s="11"/>
      <c r="EQM4" s="11"/>
      <c r="EQN4" s="11"/>
      <c r="EQO4" s="11"/>
      <c r="EQP4" s="11"/>
      <c r="EQQ4" s="11"/>
      <c r="EQR4" s="11"/>
      <c r="EQS4" s="11"/>
      <c r="EQT4" s="11"/>
      <c r="EQU4" s="11"/>
      <c r="EQV4" s="11"/>
      <c r="EQW4" s="11"/>
      <c r="EQX4" s="11"/>
      <c r="EQY4" s="11"/>
      <c r="EQZ4" s="11"/>
      <c r="ERA4" s="11"/>
      <c r="ERB4" s="11"/>
      <c r="ERC4" s="11"/>
      <c r="ERD4" s="11"/>
      <c r="ERE4" s="11"/>
      <c r="ERF4" s="11"/>
      <c r="ERG4" s="11"/>
      <c r="ERH4" s="11"/>
      <c r="ERI4" s="11"/>
      <c r="ERJ4" s="11"/>
      <c r="ERK4" s="11"/>
      <c r="ERL4" s="11"/>
      <c r="ERM4" s="11"/>
      <c r="ERN4" s="11"/>
      <c r="ERO4" s="11"/>
      <c r="ERP4" s="11"/>
      <c r="ERQ4" s="11"/>
      <c r="ERR4" s="11"/>
      <c r="ERS4" s="11"/>
      <c r="ERT4" s="11"/>
      <c r="ERU4" s="11"/>
      <c r="ERV4" s="11"/>
      <c r="ERW4" s="11"/>
      <c r="ERX4" s="11"/>
      <c r="ERY4" s="11"/>
      <c r="ERZ4" s="11"/>
      <c r="ESA4" s="11"/>
      <c r="ESB4" s="11"/>
      <c r="ESC4" s="11"/>
      <c r="ESD4" s="11"/>
      <c r="ESE4" s="11"/>
      <c r="ESF4" s="11"/>
      <c r="ESG4" s="11"/>
      <c r="ESH4" s="11"/>
      <c r="ESI4" s="11"/>
      <c r="ESJ4" s="11"/>
      <c r="ESK4" s="11"/>
      <c r="ESL4" s="11"/>
      <c r="ESM4" s="11"/>
      <c r="ESN4" s="11"/>
      <c r="ESO4" s="11"/>
      <c r="ESP4" s="11"/>
      <c r="ESQ4" s="11"/>
      <c r="ESR4" s="11"/>
      <c r="ESS4" s="11"/>
      <c r="EST4" s="11"/>
      <c r="ESU4" s="11"/>
      <c r="ESV4" s="11"/>
      <c r="ESW4" s="11"/>
      <c r="ESX4" s="11"/>
      <c r="ESY4" s="11"/>
      <c r="ESZ4" s="11"/>
      <c r="ETA4" s="11"/>
      <c r="ETB4" s="11"/>
      <c r="ETC4" s="11"/>
      <c r="ETD4" s="11"/>
      <c r="ETE4" s="11"/>
      <c r="ETF4" s="11"/>
      <c r="ETG4" s="11"/>
      <c r="ETH4" s="11"/>
      <c r="ETI4" s="11"/>
      <c r="ETJ4" s="11"/>
      <c r="ETK4" s="11"/>
      <c r="ETL4" s="11"/>
      <c r="ETM4" s="11"/>
      <c r="ETN4" s="11"/>
      <c r="ETO4" s="11"/>
      <c r="ETP4" s="11"/>
      <c r="ETQ4" s="11"/>
      <c r="ETR4" s="11"/>
      <c r="ETS4" s="11"/>
      <c r="ETT4" s="11"/>
      <c r="ETU4" s="11"/>
      <c r="ETV4" s="11"/>
      <c r="ETW4" s="11"/>
      <c r="ETX4" s="11"/>
      <c r="ETY4" s="11"/>
      <c r="ETZ4" s="11"/>
      <c r="EUA4" s="11"/>
      <c r="EUB4" s="11"/>
      <c r="EUC4" s="11"/>
      <c r="EUD4" s="11"/>
      <c r="EUE4" s="11"/>
      <c r="EUF4" s="11"/>
      <c r="EUG4" s="11"/>
      <c r="EUH4" s="11"/>
      <c r="EUI4" s="11"/>
      <c r="EUJ4" s="11"/>
      <c r="EUK4" s="11"/>
      <c r="EUL4" s="11"/>
      <c r="EUM4" s="11"/>
      <c r="EUN4" s="11"/>
      <c r="EUO4" s="11"/>
      <c r="EUP4" s="11"/>
      <c r="EUQ4" s="11"/>
      <c r="EUR4" s="11"/>
      <c r="EUS4" s="11"/>
      <c r="EUT4" s="11"/>
      <c r="EUU4" s="11"/>
      <c r="EUV4" s="11"/>
      <c r="EUW4" s="11"/>
      <c r="EUX4" s="11"/>
      <c r="EUY4" s="11"/>
      <c r="EUZ4" s="11"/>
      <c r="EVA4" s="11"/>
      <c r="EVB4" s="11"/>
      <c r="EVC4" s="11"/>
      <c r="EVD4" s="11"/>
      <c r="EVE4" s="11"/>
      <c r="EVF4" s="11"/>
      <c r="EVG4" s="11"/>
      <c r="EVH4" s="11"/>
      <c r="EVI4" s="11"/>
      <c r="EVJ4" s="11"/>
      <c r="EVK4" s="11"/>
      <c r="EVL4" s="11"/>
      <c r="EVM4" s="11"/>
      <c r="EVN4" s="11"/>
      <c r="EVO4" s="11"/>
      <c r="EVP4" s="11"/>
      <c r="EVQ4" s="11"/>
      <c r="EVR4" s="11"/>
      <c r="EVS4" s="11"/>
      <c r="EVT4" s="11"/>
      <c r="EVU4" s="11"/>
      <c r="EVV4" s="11"/>
      <c r="EVW4" s="11"/>
      <c r="EVX4" s="11"/>
      <c r="EVY4" s="11"/>
      <c r="EVZ4" s="11"/>
      <c r="EWA4" s="11"/>
      <c r="EWB4" s="11"/>
      <c r="EWC4" s="11"/>
      <c r="EWD4" s="11"/>
      <c r="EWE4" s="11"/>
      <c r="EWF4" s="11"/>
      <c r="EWG4" s="11"/>
      <c r="EWH4" s="11"/>
      <c r="EWI4" s="11"/>
      <c r="EWJ4" s="11"/>
      <c r="EWK4" s="11"/>
      <c r="EWL4" s="11"/>
      <c r="EWM4" s="11"/>
      <c r="EWN4" s="11"/>
      <c r="EWO4" s="11"/>
      <c r="EWP4" s="11"/>
      <c r="EWQ4" s="11"/>
      <c r="EWR4" s="11"/>
      <c r="EWS4" s="11"/>
      <c r="EWT4" s="11"/>
      <c r="EWU4" s="11"/>
      <c r="EWV4" s="11"/>
      <c r="EWW4" s="11"/>
      <c r="EWX4" s="11"/>
      <c r="EWY4" s="11"/>
      <c r="EWZ4" s="11"/>
      <c r="EXA4" s="11"/>
      <c r="EXB4" s="11"/>
      <c r="EXC4" s="11"/>
      <c r="EXD4" s="11"/>
      <c r="EXE4" s="11"/>
      <c r="EXF4" s="11"/>
      <c r="EXG4" s="11"/>
      <c r="EXH4" s="11"/>
      <c r="EXI4" s="11"/>
      <c r="EXJ4" s="11"/>
      <c r="EXK4" s="11"/>
      <c r="EXL4" s="11"/>
      <c r="EXM4" s="11"/>
      <c r="EXN4" s="11"/>
      <c r="EXO4" s="11"/>
      <c r="EXP4" s="11"/>
      <c r="EXQ4" s="11"/>
      <c r="EXR4" s="11"/>
      <c r="EXS4" s="11"/>
      <c r="EXT4" s="11"/>
      <c r="EXU4" s="11"/>
      <c r="EXV4" s="11"/>
      <c r="EXW4" s="11"/>
      <c r="EXX4" s="11"/>
      <c r="EXY4" s="11"/>
      <c r="EXZ4" s="11"/>
      <c r="EYA4" s="11"/>
      <c r="EYB4" s="11"/>
      <c r="EYC4" s="11"/>
      <c r="EYD4" s="11"/>
      <c r="EYE4" s="11"/>
      <c r="EYF4" s="11"/>
      <c r="EYG4" s="11"/>
      <c r="EYH4" s="11"/>
      <c r="EYI4" s="11"/>
      <c r="EYJ4" s="11"/>
      <c r="EYK4" s="11"/>
      <c r="EYL4" s="11"/>
      <c r="EYM4" s="11"/>
      <c r="EYN4" s="11"/>
      <c r="EYO4" s="11"/>
      <c r="EYP4" s="11"/>
      <c r="EYQ4" s="11"/>
      <c r="EYR4" s="11"/>
      <c r="EYS4" s="11"/>
      <c r="EYT4" s="11"/>
      <c r="EYU4" s="11"/>
      <c r="EYV4" s="11"/>
      <c r="EYW4" s="11"/>
      <c r="EYX4" s="11"/>
      <c r="EYY4" s="11"/>
      <c r="EYZ4" s="11"/>
      <c r="EZA4" s="11"/>
      <c r="EZB4" s="11"/>
      <c r="EZC4" s="11"/>
      <c r="EZD4" s="11"/>
      <c r="EZE4" s="11"/>
      <c r="EZF4" s="11"/>
      <c r="EZG4" s="11"/>
      <c r="EZH4" s="11"/>
      <c r="EZI4" s="11"/>
      <c r="EZJ4" s="11"/>
      <c r="EZK4" s="11"/>
      <c r="EZL4" s="11"/>
      <c r="EZM4" s="11"/>
      <c r="EZN4" s="11"/>
      <c r="EZO4" s="11"/>
      <c r="EZP4" s="11"/>
      <c r="EZQ4" s="11"/>
      <c r="EZR4" s="11"/>
      <c r="EZS4" s="11"/>
      <c r="EZT4" s="11"/>
      <c r="EZU4" s="11"/>
      <c r="EZV4" s="11"/>
      <c r="EZW4" s="11"/>
      <c r="EZX4" s="11"/>
      <c r="EZY4" s="11"/>
      <c r="EZZ4" s="11"/>
      <c r="FAA4" s="11"/>
      <c r="FAB4" s="11"/>
      <c r="FAC4" s="11"/>
      <c r="FAD4" s="11"/>
      <c r="FAE4" s="11"/>
      <c r="FAF4" s="11"/>
      <c r="FAG4" s="11"/>
      <c r="FAH4" s="11"/>
      <c r="FAI4" s="11"/>
      <c r="FAJ4" s="11"/>
      <c r="FAK4" s="11"/>
      <c r="FAL4" s="11"/>
      <c r="FAM4" s="11"/>
      <c r="FAN4" s="11"/>
      <c r="FAO4" s="11"/>
      <c r="FAP4" s="11"/>
      <c r="FAQ4" s="11"/>
      <c r="FAR4" s="11"/>
      <c r="FAS4" s="11"/>
      <c r="FAT4" s="11"/>
      <c r="FAU4" s="11"/>
      <c r="FAV4" s="11"/>
      <c r="FAW4" s="11"/>
      <c r="FAX4" s="11"/>
      <c r="FAY4" s="11"/>
      <c r="FAZ4" s="11"/>
      <c r="FBA4" s="11"/>
      <c r="FBB4" s="11"/>
      <c r="FBC4" s="11"/>
      <c r="FBD4" s="11"/>
      <c r="FBE4" s="11"/>
      <c r="FBF4" s="11"/>
      <c r="FBG4" s="11"/>
      <c r="FBH4" s="11"/>
      <c r="FBI4" s="11"/>
      <c r="FBJ4" s="11"/>
      <c r="FBK4" s="11"/>
      <c r="FBL4" s="11"/>
      <c r="FBM4" s="11"/>
      <c r="FBN4" s="11"/>
      <c r="FBO4" s="11"/>
      <c r="FBP4" s="11"/>
      <c r="FBQ4" s="11"/>
      <c r="FBR4" s="11"/>
      <c r="FBS4" s="11"/>
      <c r="FBT4" s="11"/>
      <c r="FBU4" s="11"/>
      <c r="FBV4" s="11"/>
      <c r="FBW4" s="11"/>
      <c r="FBX4" s="11"/>
      <c r="FBY4" s="11"/>
      <c r="FBZ4" s="11"/>
      <c r="FCA4" s="11"/>
      <c r="FCB4" s="11"/>
      <c r="FCC4" s="11"/>
      <c r="FCD4" s="11"/>
      <c r="FCE4" s="11"/>
      <c r="FCF4" s="11"/>
      <c r="FCG4" s="11"/>
      <c r="FCH4" s="11"/>
      <c r="FCI4" s="11"/>
      <c r="FCJ4" s="11"/>
      <c r="FCK4" s="11"/>
      <c r="FCL4" s="11"/>
      <c r="FCM4" s="11"/>
      <c r="FCN4" s="11"/>
      <c r="FCO4" s="11"/>
      <c r="FCP4" s="11"/>
      <c r="FCQ4" s="11"/>
      <c r="FCR4" s="11"/>
      <c r="FCS4" s="11"/>
      <c r="FCT4" s="11"/>
      <c r="FCU4" s="11"/>
      <c r="FCV4" s="11"/>
      <c r="FCW4" s="11"/>
      <c r="FCX4" s="11"/>
      <c r="FCY4" s="11"/>
      <c r="FCZ4" s="11"/>
      <c r="FDA4" s="11"/>
      <c r="FDB4" s="11"/>
      <c r="FDC4" s="11"/>
      <c r="FDD4" s="11"/>
      <c r="FDE4" s="11"/>
      <c r="FDF4" s="11"/>
      <c r="FDG4" s="11"/>
      <c r="FDH4" s="11"/>
      <c r="FDI4" s="11"/>
      <c r="FDJ4" s="11"/>
      <c r="FDK4" s="11"/>
      <c r="FDL4" s="11"/>
      <c r="FDM4" s="11"/>
      <c r="FDN4" s="11"/>
      <c r="FDO4" s="11"/>
      <c r="FDP4" s="11"/>
      <c r="FDQ4" s="11"/>
      <c r="FDR4" s="11"/>
      <c r="FDS4" s="11"/>
      <c r="FDT4" s="11"/>
      <c r="FDU4" s="11"/>
      <c r="FDV4" s="11"/>
      <c r="FDW4" s="11"/>
      <c r="FDX4" s="11"/>
      <c r="FDY4" s="11"/>
      <c r="FDZ4" s="11"/>
      <c r="FEA4" s="11"/>
      <c r="FEB4" s="11"/>
      <c r="FEC4" s="11"/>
      <c r="FED4" s="11"/>
      <c r="FEE4" s="11"/>
      <c r="FEF4" s="11"/>
      <c r="FEG4" s="11"/>
      <c r="FEH4" s="11"/>
      <c r="FEI4" s="11"/>
      <c r="FEJ4" s="11"/>
      <c r="FEK4" s="11"/>
      <c r="FEL4" s="11"/>
      <c r="FEM4" s="11"/>
      <c r="FEN4" s="11"/>
      <c r="FEO4" s="11"/>
      <c r="FEP4" s="11"/>
      <c r="FEQ4" s="11"/>
      <c r="FER4" s="11"/>
      <c r="FES4" s="11"/>
      <c r="FET4" s="11"/>
      <c r="FEU4" s="11"/>
      <c r="FEV4" s="11"/>
      <c r="FEW4" s="11"/>
      <c r="FEX4" s="11"/>
      <c r="FEY4" s="11"/>
      <c r="FEZ4" s="11"/>
      <c r="FFA4" s="11"/>
      <c r="FFB4" s="11"/>
      <c r="FFC4" s="11"/>
      <c r="FFD4" s="11"/>
      <c r="FFE4" s="11"/>
      <c r="FFF4" s="11"/>
      <c r="FFG4" s="11"/>
      <c r="FFH4" s="11"/>
      <c r="FFI4" s="11"/>
      <c r="FFJ4" s="11"/>
      <c r="FFK4" s="11"/>
      <c r="FFL4" s="11"/>
      <c r="FFM4" s="11"/>
      <c r="FFN4" s="11"/>
      <c r="FFO4" s="11"/>
      <c r="FFP4" s="11"/>
      <c r="FFQ4" s="11"/>
      <c r="FFR4" s="11"/>
      <c r="FFS4" s="11"/>
      <c r="FFT4" s="11"/>
      <c r="FFU4" s="11"/>
      <c r="FFV4" s="11"/>
      <c r="FFW4" s="11"/>
      <c r="FFX4" s="11"/>
      <c r="FFY4" s="11"/>
      <c r="FFZ4" s="11"/>
      <c r="FGA4" s="11"/>
      <c r="FGB4" s="11"/>
      <c r="FGC4" s="11"/>
      <c r="FGD4" s="11"/>
      <c r="FGE4" s="11"/>
      <c r="FGF4" s="11"/>
      <c r="FGG4" s="11"/>
      <c r="FGH4" s="11"/>
      <c r="FGI4" s="11"/>
      <c r="FGJ4" s="11"/>
      <c r="FGK4" s="11"/>
      <c r="FGL4" s="11"/>
      <c r="FGM4" s="11"/>
      <c r="FGN4" s="11"/>
      <c r="FGO4" s="11"/>
      <c r="FGP4" s="11"/>
      <c r="FGQ4" s="11"/>
      <c r="FGR4" s="11"/>
      <c r="FGS4" s="11"/>
      <c r="FGT4" s="11"/>
      <c r="FGU4" s="11"/>
      <c r="FGV4" s="11"/>
      <c r="FGW4" s="11"/>
      <c r="FGX4" s="11"/>
      <c r="FGY4" s="11"/>
      <c r="FGZ4" s="11"/>
      <c r="FHA4" s="11"/>
      <c r="FHB4" s="11"/>
      <c r="FHC4" s="11"/>
      <c r="FHD4" s="11"/>
      <c r="FHE4" s="11"/>
      <c r="FHF4" s="11"/>
      <c r="FHG4" s="11"/>
      <c r="FHH4" s="11"/>
      <c r="FHI4" s="11"/>
      <c r="FHJ4" s="11"/>
      <c r="FHK4" s="11"/>
      <c r="FHL4" s="11"/>
      <c r="FHM4" s="11"/>
      <c r="FHN4" s="11"/>
      <c r="FHO4" s="11"/>
      <c r="FHP4" s="11"/>
      <c r="FHQ4" s="11"/>
      <c r="FHR4" s="11"/>
      <c r="FHS4" s="11"/>
      <c r="FHT4" s="11"/>
      <c r="FHU4" s="11"/>
      <c r="FHV4" s="11"/>
      <c r="FHW4" s="11"/>
      <c r="FHX4" s="11"/>
      <c r="FHY4" s="11"/>
      <c r="FHZ4" s="11"/>
      <c r="FIA4" s="11"/>
      <c r="FIB4" s="11"/>
      <c r="FIC4" s="11"/>
      <c r="FID4" s="11"/>
      <c r="FIE4" s="11"/>
      <c r="FIF4" s="11"/>
      <c r="FIG4" s="11"/>
      <c r="FIH4" s="11"/>
      <c r="FII4" s="11"/>
      <c r="FIJ4" s="11"/>
      <c r="FIK4" s="11"/>
      <c r="FIL4" s="11"/>
      <c r="FIM4" s="11"/>
      <c r="FIN4" s="11"/>
      <c r="FIO4" s="11"/>
      <c r="FIP4" s="11"/>
      <c r="FIQ4" s="11"/>
      <c r="FIR4" s="11"/>
      <c r="FIS4" s="11"/>
      <c r="FIT4" s="11"/>
      <c r="FIU4" s="11"/>
      <c r="FIV4" s="11"/>
      <c r="FIW4" s="11"/>
      <c r="FIX4" s="11"/>
      <c r="FIY4" s="11"/>
      <c r="FIZ4" s="11"/>
      <c r="FJA4" s="11"/>
      <c r="FJB4" s="11"/>
      <c r="FJC4" s="11"/>
      <c r="FJD4" s="11"/>
      <c r="FJE4" s="11"/>
      <c r="FJF4" s="11"/>
      <c r="FJG4" s="11"/>
      <c r="FJH4" s="11"/>
      <c r="FJI4" s="11"/>
      <c r="FJJ4" s="11"/>
      <c r="FJK4" s="11"/>
      <c r="FJL4" s="11"/>
      <c r="FJM4" s="11"/>
      <c r="FJN4" s="11"/>
      <c r="FJO4" s="11"/>
      <c r="FJP4" s="11"/>
      <c r="FJQ4" s="11"/>
      <c r="FJR4" s="11"/>
      <c r="FJS4" s="11"/>
      <c r="FJT4" s="11"/>
      <c r="FJU4" s="11"/>
      <c r="FJV4" s="11"/>
      <c r="FJW4" s="11"/>
      <c r="FJX4" s="11"/>
      <c r="FJY4" s="11"/>
      <c r="FJZ4" s="11"/>
      <c r="FKA4" s="11"/>
      <c r="FKB4" s="11"/>
      <c r="FKC4" s="11"/>
      <c r="FKD4" s="11"/>
      <c r="FKE4" s="11"/>
      <c r="FKF4" s="11"/>
      <c r="FKG4" s="11"/>
      <c r="FKH4" s="11"/>
      <c r="FKI4" s="11"/>
      <c r="FKJ4" s="11"/>
      <c r="FKK4" s="11"/>
      <c r="FKL4" s="11"/>
      <c r="FKM4" s="11"/>
      <c r="FKN4" s="11"/>
      <c r="FKO4" s="11"/>
      <c r="FKP4" s="11"/>
      <c r="FKQ4" s="11"/>
      <c r="FKR4" s="11"/>
      <c r="FKS4" s="11"/>
      <c r="FKT4" s="11"/>
      <c r="FKU4" s="11"/>
      <c r="FKV4" s="11"/>
      <c r="FKW4" s="11"/>
      <c r="FKX4" s="11"/>
      <c r="FKY4" s="11"/>
      <c r="FKZ4" s="11"/>
      <c r="FLA4" s="11"/>
      <c r="FLB4" s="11"/>
      <c r="FLC4" s="11"/>
      <c r="FLD4" s="11"/>
      <c r="FLE4" s="11"/>
      <c r="FLF4" s="11"/>
      <c r="FLG4" s="11"/>
      <c r="FLH4" s="11"/>
      <c r="FLI4" s="11"/>
      <c r="FLJ4" s="11"/>
      <c r="FLK4" s="11"/>
      <c r="FLL4" s="11"/>
      <c r="FLM4" s="11"/>
      <c r="FLN4" s="11"/>
      <c r="FLO4" s="11"/>
      <c r="FLP4" s="11"/>
      <c r="FLQ4" s="11"/>
      <c r="FLR4" s="11"/>
      <c r="FLS4" s="11"/>
      <c r="FLT4" s="11"/>
      <c r="FLU4" s="11"/>
      <c r="FLV4" s="11"/>
      <c r="FLW4" s="11"/>
      <c r="FLX4" s="11"/>
      <c r="FLY4" s="11"/>
      <c r="FLZ4" s="11"/>
      <c r="FMA4" s="11"/>
      <c r="FMB4" s="11"/>
      <c r="FMC4" s="11"/>
      <c r="FMD4" s="11"/>
      <c r="FME4" s="11"/>
      <c r="FMF4" s="11"/>
      <c r="FMG4" s="11"/>
      <c r="FMH4" s="11"/>
      <c r="FMI4" s="11"/>
      <c r="FMJ4" s="11"/>
      <c r="FMK4" s="11"/>
      <c r="FML4" s="11"/>
      <c r="FMM4" s="11"/>
      <c r="FMN4" s="11"/>
      <c r="FMO4" s="11"/>
      <c r="FMP4" s="11"/>
      <c r="FMQ4" s="11"/>
      <c r="FMR4" s="11"/>
      <c r="FMS4" s="11"/>
      <c r="FMT4" s="11"/>
      <c r="FMU4" s="11"/>
      <c r="FMV4" s="11"/>
      <c r="FMW4" s="11"/>
      <c r="FMX4" s="11"/>
      <c r="FMY4" s="11"/>
      <c r="FMZ4" s="11"/>
      <c r="FNA4" s="11"/>
      <c r="FNB4" s="11"/>
      <c r="FNC4" s="11"/>
      <c r="FND4" s="11"/>
      <c r="FNE4" s="11"/>
      <c r="FNF4" s="11"/>
      <c r="FNG4" s="11"/>
      <c r="FNH4" s="11"/>
      <c r="FNI4" s="11"/>
      <c r="FNJ4" s="11"/>
      <c r="FNK4" s="11"/>
      <c r="FNL4" s="11"/>
      <c r="FNM4" s="11"/>
      <c r="FNN4" s="11"/>
      <c r="FNO4" s="11"/>
      <c r="FNP4" s="11"/>
      <c r="FNQ4" s="11"/>
      <c r="FNR4" s="11"/>
      <c r="FNS4" s="11"/>
      <c r="FNT4" s="11"/>
      <c r="FNU4" s="11"/>
      <c r="FNV4" s="11"/>
      <c r="FNW4" s="11"/>
      <c r="FNX4" s="11"/>
      <c r="FNY4" s="11"/>
      <c r="FNZ4" s="11"/>
      <c r="FOA4" s="11"/>
      <c r="FOB4" s="11"/>
      <c r="FOC4" s="11"/>
      <c r="FOD4" s="11"/>
      <c r="FOE4" s="11"/>
      <c r="FOF4" s="11"/>
      <c r="FOG4" s="11"/>
      <c r="FOH4" s="11"/>
      <c r="FOI4" s="11"/>
      <c r="FOJ4" s="11"/>
      <c r="FOK4" s="11"/>
      <c r="FOL4" s="11"/>
      <c r="FOM4" s="11"/>
      <c r="FON4" s="11"/>
      <c r="FOO4" s="11"/>
      <c r="FOP4" s="11"/>
      <c r="FOQ4" s="11"/>
      <c r="FOR4" s="11"/>
      <c r="FOS4" s="11"/>
      <c r="FOT4" s="11"/>
      <c r="FOU4" s="11"/>
      <c r="FOV4" s="11"/>
      <c r="FOW4" s="11"/>
      <c r="FOX4" s="11"/>
      <c r="FOY4" s="11"/>
      <c r="FOZ4" s="11"/>
      <c r="FPA4" s="11"/>
      <c r="FPB4" s="11"/>
      <c r="FPC4" s="11"/>
      <c r="FPD4" s="11"/>
      <c r="FPE4" s="11"/>
      <c r="FPF4" s="11"/>
      <c r="FPG4" s="11"/>
      <c r="FPH4" s="11"/>
      <c r="FPI4" s="11"/>
      <c r="FPJ4" s="11"/>
      <c r="FPK4" s="11"/>
      <c r="FPL4" s="11"/>
      <c r="FPM4" s="11"/>
      <c r="FPN4" s="11"/>
      <c r="FPO4" s="11"/>
      <c r="FPP4" s="11"/>
      <c r="FPQ4" s="11"/>
      <c r="FPR4" s="11"/>
      <c r="FPS4" s="11"/>
      <c r="FPT4" s="11"/>
      <c r="FPU4" s="11"/>
      <c r="FPV4" s="11"/>
      <c r="FPW4" s="11"/>
      <c r="FPX4" s="11"/>
      <c r="FPY4" s="11"/>
      <c r="FPZ4" s="11"/>
      <c r="FQA4" s="11"/>
      <c r="FQB4" s="11"/>
      <c r="FQC4" s="11"/>
      <c r="FQD4" s="11"/>
      <c r="FQE4" s="11"/>
      <c r="FQF4" s="11"/>
      <c r="FQG4" s="11"/>
      <c r="FQH4" s="11"/>
      <c r="FQI4" s="11"/>
      <c r="FQJ4" s="11"/>
      <c r="FQK4" s="11"/>
      <c r="FQL4" s="11"/>
      <c r="FQM4" s="11"/>
      <c r="FQN4" s="11"/>
      <c r="FQO4" s="11"/>
      <c r="FQP4" s="11"/>
      <c r="FQQ4" s="11"/>
      <c r="FQR4" s="11"/>
      <c r="FQS4" s="11"/>
      <c r="FQT4" s="11"/>
      <c r="FQU4" s="11"/>
      <c r="FQV4" s="11"/>
      <c r="FQW4" s="11"/>
      <c r="FQX4" s="11"/>
      <c r="FQY4" s="11"/>
      <c r="FQZ4" s="11"/>
      <c r="FRA4" s="11"/>
      <c r="FRB4" s="11"/>
      <c r="FRC4" s="11"/>
      <c r="FRD4" s="11"/>
      <c r="FRE4" s="11"/>
      <c r="FRF4" s="11"/>
      <c r="FRG4" s="11"/>
      <c r="FRH4" s="11"/>
      <c r="FRI4" s="11"/>
      <c r="FRJ4" s="11"/>
      <c r="FRK4" s="11"/>
      <c r="FRL4" s="11"/>
      <c r="FRM4" s="11"/>
      <c r="FRN4" s="11"/>
      <c r="FRO4" s="11"/>
      <c r="FRP4" s="11"/>
      <c r="FRQ4" s="11"/>
      <c r="FRR4" s="11"/>
      <c r="FRS4" s="11"/>
      <c r="FRT4" s="11"/>
      <c r="FRU4" s="11"/>
      <c r="FRV4" s="11"/>
      <c r="FRW4" s="11"/>
      <c r="FRX4" s="11"/>
      <c r="FRY4" s="11"/>
      <c r="FRZ4" s="11"/>
      <c r="FSA4" s="11"/>
      <c r="FSB4" s="11"/>
      <c r="FSC4" s="11"/>
      <c r="FSD4" s="11"/>
      <c r="FSE4" s="11"/>
      <c r="FSF4" s="11"/>
      <c r="FSG4" s="11"/>
      <c r="FSH4" s="11"/>
      <c r="FSI4" s="11"/>
      <c r="FSJ4" s="11"/>
      <c r="FSK4" s="11"/>
      <c r="FSL4" s="11"/>
      <c r="FSM4" s="11"/>
      <c r="FSN4" s="11"/>
      <c r="FSO4" s="11"/>
      <c r="FSP4" s="11"/>
      <c r="FSQ4" s="11"/>
      <c r="FSR4" s="11"/>
      <c r="FSS4" s="11"/>
      <c r="FST4" s="11"/>
      <c r="FSU4" s="11"/>
      <c r="FSV4" s="11"/>
      <c r="FSW4" s="11"/>
      <c r="FSX4" s="11"/>
      <c r="FSY4" s="11"/>
      <c r="FSZ4" s="11"/>
      <c r="FTA4" s="11"/>
      <c r="FTB4" s="11"/>
      <c r="FTC4" s="11"/>
      <c r="FTD4" s="11"/>
      <c r="FTE4" s="11"/>
      <c r="FTF4" s="11"/>
      <c r="FTG4" s="11"/>
      <c r="FTH4" s="11"/>
      <c r="FTI4" s="11"/>
      <c r="FTJ4" s="11"/>
      <c r="FTK4" s="11"/>
      <c r="FTL4" s="11"/>
      <c r="FTM4" s="11"/>
      <c r="FTN4" s="11"/>
      <c r="FTO4" s="11"/>
      <c r="FTP4" s="11"/>
      <c r="FTQ4" s="11"/>
      <c r="FTR4" s="11"/>
      <c r="FTS4" s="11"/>
      <c r="FTT4" s="11"/>
      <c r="FTU4" s="11"/>
      <c r="FTV4" s="11"/>
      <c r="FTW4" s="11"/>
      <c r="FTX4" s="11"/>
      <c r="FTY4" s="11"/>
      <c r="FTZ4" s="11"/>
      <c r="FUA4" s="11"/>
      <c r="FUB4" s="11"/>
      <c r="FUC4" s="11"/>
      <c r="FUD4" s="11"/>
      <c r="FUE4" s="11"/>
      <c r="FUF4" s="11"/>
      <c r="FUG4" s="11"/>
      <c r="FUH4" s="11"/>
      <c r="FUI4" s="11"/>
      <c r="FUJ4" s="11"/>
      <c r="FUK4" s="11"/>
      <c r="FUL4" s="11"/>
      <c r="FUM4" s="11"/>
      <c r="FUN4" s="11"/>
      <c r="FUO4" s="11"/>
      <c r="FUP4" s="11"/>
      <c r="FUQ4" s="11"/>
      <c r="FUR4" s="11"/>
      <c r="FUS4" s="11"/>
      <c r="FUT4" s="11"/>
      <c r="FUU4" s="11"/>
      <c r="FUV4" s="11"/>
      <c r="FUW4" s="11"/>
      <c r="FUX4" s="11"/>
      <c r="FUY4" s="11"/>
      <c r="FUZ4" s="11"/>
      <c r="FVA4" s="11"/>
      <c r="FVB4" s="11"/>
      <c r="FVC4" s="11"/>
      <c r="FVD4" s="11"/>
      <c r="FVE4" s="11"/>
      <c r="FVF4" s="11"/>
      <c r="FVG4" s="11"/>
      <c r="FVH4" s="11"/>
      <c r="FVI4" s="11"/>
      <c r="FVJ4" s="11"/>
      <c r="FVK4" s="11"/>
      <c r="FVL4" s="11"/>
      <c r="FVM4" s="11"/>
      <c r="FVN4" s="11"/>
      <c r="FVO4" s="11"/>
      <c r="FVP4" s="11"/>
      <c r="FVQ4" s="11"/>
      <c r="FVR4" s="11"/>
      <c r="FVS4" s="11"/>
      <c r="FVT4" s="11"/>
      <c r="FVU4" s="11"/>
      <c r="FVV4" s="11"/>
      <c r="FVW4" s="11"/>
      <c r="FVX4" s="11"/>
      <c r="FVY4" s="11"/>
      <c r="FVZ4" s="11"/>
      <c r="FWA4" s="11"/>
      <c r="FWB4" s="11"/>
      <c r="FWC4" s="11"/>
      <c r="FWD4" s="11"/>
      <c r="FWE4" s="11"/>
      <c r="FWF4" s="11"/>
      <c r="FWG4" s="11"/>
      <c r="FWH4" s="11"/>
      <c r="FWI4" s="11"/>
      <c r="FWJ4" s="11"/>
      <c r="FWK4" s="11"/>
      <c r="FWL4" s="11"/>
      <c r="FWM4" s="11"/>
      <c r="FWN4" s="11"/>
      <c r="FWO4" s="11"/>
      <c r="FWP4" s="11"/>
      <c r="FWQ4" s="11"/>
      <c r="FWR4" s="11"/>
      <c r="FWS4" s="11"/>
      <c r="FWT4" s="11"/>
      <c r="FWU4" s="11"/>
      <c r="FWV4" s="11"/>
      <c r="FWW4" s="11"/>
      <c r="FWX4" s="11"/>
      <c r="FWY4" s="11"/>
      <c r="FWZ4" s="11"/>
      <c r="FXA4" s="11"/>
      <c r="FXB4" s="11"/>
      <c r="FXC4" s="11"/>
      <c r="FXD4" s="11"/>
      <c r="FXE4" s="11"/>
      <c r="FXF4" s="11"/>
      <c r="FXG4" s="11"/>
      <c r="FXH4" s="11"/>
      <c r="FXI4" s="11"/>
      <c r="FXJ4" s="11"/>
      <c r="FXK4" s="11"/>
      <c r="FXL4" s="11"/>
      <c r="FXM4" s="11"/>
      <c r="FXN4" s="11"/>
      <c r="FXO4" s="11"/>
      <c r="FXP4" s="11"/>
      <c r="FXQ4" s="11"/>
      <c r="FXR4" s="11"/>
      <c r="FXS4" s="11"/>
      <c r="FXT4" s="11"/>
      <c r="FXU4" s="11"/>
      <c r="FXV4" s="11"/>
      <c r="FXW4" s="11"/>
      <c r="FXX4" s="11"/>
      <c r="FXY4" s="11"/>
      <c r="FXZ4" s="11"/>
      <c r="FYA4" s="11"/>
      <c r="FYB4" s="11"/>
      <c r="FYC4" s="11"/>
      <c r="FYD4" s="11"/>
      <c r="FYE4" s="11"/>
      <c r="FYF4" s="11"/>
      <c r="FYG4" s="11"/>
      <c r="FYH4" s="11"/>
      <c r="FYI4" s="11"/>
      <c r="FYJ4" s="11"/>
      <c r="FYK4" s="11"/>
      <c r="FYL4" s="11"/>
      <c r="FYM4" s="11"/>
      <c r="FYN4" s="11"/>
      <c r="FYO4" s="11"/>
      <c r="FYP4" s="11"/>
      <c r="FYQ4" s="11"/>
      <c r="FYR4" s="11"/>
      <c r="FYS4" s="11"/>
      <c r="FYT4" s="11"/>
      <c r="FYU4" s="11"/>
      <c r="FYV4" s="11"/>
      <c r="FYW4" s="11"/>
      <c r="FYX4" s="11"/>
      <c r="FYY4" s="11"/>
      <c r="FYZ4" s="11"/>
      <c r="FZA4" s="11"/>
      <c r="FZB4" s="11"/>
      <c r="FZC4" s="11"/>
      <c r="FZD4" s="11"/>
      <c r="FZE4" s="11"/>
      <c r="FZF4" s="11"/>
      <c r="FZG4" s="11"/>
      <c r="FZH4" s="11"/>
      <c r="FZI4" s="11"/>
      <c r="FZJ4" s="11"/>
      <c r="FZK4" s="11"/>
      <c r="FZL4" s="11"/>
      <c r="FZM4" s="11"/>
      <c r="FZN4" s="11"/>
      <c r="FZO4" s="11"/>
      <c r="FZP4" s="11"/>
      <c r="FZQ4" s="11"/>
      <c r="FZR4" s="11"/>
      <c r="FZS4" s="11"/>
      <c r="FZT4" s="11"/>
      <c r="FZU4" s="11"/>
      <c r="FZV4" s="11"/>
      <c r="FZW4" s="11"/>
      <c r="FZX4" s="11"/>
      <c r="FZY4" s="11"/>
      <c r="FZZ4" s="11"/>
      <c r="GAA4" s="11"/>
      <c r="GAB4" s="11"/>
      <c r="GAC4" s="11"/>
      <c r="GAD4" s="11"/>
      <c r="GAE4" s="11"/>
      <c r="GAF4" s="11"/>
      <c r="GAG4" s="11"/>
      <c r="GAH4" s="11"/>
      <c r="GAI4" s="11"/>
      <c r="GAJ4" s="11"/>
      <c r="GAK4" s="11"/>
      <c r="GAL4" s="11"/>
      <c r="GAM4" s="11"/>
      <c r="GAN4" s="11"/>
      <c r="GAO4" s="11"/>
      <c r="GAP4" s="11"/>
      <c r="GAQ4" s="11"/>
      <c r="GAR4" s="11"/>
      <c r="GAS4" s="11"/>
      <c r="GAT4" s="11"/>
      <c r="GAU4" s="11"/>
      <c r="GAV4" s="11"/>
      <c r="GAW4" s="11"/>
      <c r="GAX4" s="11"/>
      <c r="GAY4" s="11"/>
      <c r="GAZ4" s="11"/>
      <c r="GBA4" s="11"/>
      <c r="GBB4" s="11"/>
      <c r="GBC4" s="11"/>
      <c r="GBD4" s="11"/>
      <c r="GBE4" s="11"/>
      <c r="GBF4" s="11"/>
      <c r="GBG4" s="11"/>
      <c r="GBH4" s="11"/>
      <c r="GBI4" s="11"/>
      <c r="GBJ4" s="11"/>
      <c r="GBK4" s="11"/>
      <c r="GBL4" s="11"/>
      <c r="GBM4" s="11"/>
      <c r="GBN4" s="11"/>
      <c r="GBO4" s="11"/>
      <c r="GBP4" s="11"/>
      <c r="GBQ4" s="11"/>
      <c r="GBR4" s="11"/>
      <c r="GBS4" s="11"/>
      <c r="GBT4" s="11"/>
      <c r="GBU4" s="11"/>
      <c r="GBV4" s="11"/>
      <c r="GBW4" s="11"/>
      <c r="GBX4" s="11"/>
      <c r="GBY4" s="11"/>
      <c r="GBZ4" s="11"/>
      <c r="GCA4" s="11"/>
      <c r="GCB4" s="11"/>
      <c r="GCC4" s="11"/>
      <c r="GCD4" s="11"/>
      <c r="GCE4" s="11"/>
      <c r="GCF4" s="11"/>
      <c r="GCG4" s="11"/>
      <c r="GCH4" s="11"/>
      <c r="GCI4" s="11"/>
      <c r="GCJ4" s="11"/>
      <c r="GCK4" s="11"/>
      <c r="GCL4" s="11"/>
      <c r="GCM4" s="11"/>
      <c r="GCN4" s="11"/>
      <c r="GCO4" s="11"/>
      <c r="GCP4" s="11"/>
      <c r="GCQ4" s="11"/>
      <c r="GCR4" s="11"/>
      <c r="GCS4" s="11"/>
      <c r="GCT4" s="11"/>
      <c r="GCU4" s="11"/>
      <c r="GCV4" s="11"/>
      <c r="GCW4" s="11"/>
      <c r="GCX4" s="11"/>
      <c r="GCY4" s="11"/>
      <c r="GCZ4" s="11"/>
      <c r="GDA4" s="11"/>
      <c r="GDB4" s="11"/>
      <c r="GDC4" s="11"/>
      <c r="GDD4" s="11"/>
      <c r="GDE4" s="11"/>
      <c r="GDF4" s="11"/>
      <c r="GDG4" s="11"/>
      <c r="GDH4" s="11"/>
      <c r="GDI4" s="11"/>
      <c r="GDJ4" s="11"/>
      <c r="GDK4" s="11"/>
      <c r="GDL4" s="11"/>
      <c r="GDM4" s="11"/>
      <c r="GDN4" s="11"/>
      <c r="GDO4" s="11"/>
      <c r="GDP4" s="11"/>
      <c r="GDQ4" s="11"/>
      <c r="GDR4" s="11"/>
      <c r="GDS4" s="11"/>
      <c r="GDT4" s="11"/>
      <c r="GDU4" s="11"/>
      <c r="GDV4" s="11"/>
      <c r="GDW4" s="11"/>
      <c r="GDX4" s="11"/>
      <c r="GDY4" s="11"/>
      <c r="GDZ4" s="11"/>
      <c r="GEA4" s="11"/>
      <c r="GEB4" s="11"/>
      <c r="GEC4" s="11"/>
      <c r="GED4" s="11"/>
      <c r="GEE4" s="11"/>
      <c r="GEF4" s="11"/>
      <c r="GEG4" s="11"/>
      <c r="GEH4" s="11"/>
      <c r="GEI4" s="11"/>
      <c r="GEJ4" s="11"/>
      <c r="GEK4" s="11"/>
      <c r="GEL4" s="11"/>
      <c r="GEM4" s="11"/>
      <c r="GEN4" s="11"/>
      <c r="GEO4" s="11"/>
      <c r="GEP4" s="11"/>
      <c r="GEQ4" s="11"/>
      <c r="GER4" s="11"/>
      <c r="GES4" s="11"/>
      <c r="GET4" s="11"/>
      <c r="GEU4" s="11"/>
      <c r="GEV4" s="11"/>
      <c r="GEW4" s="11"/>
      <c r="GEX4" s="11"/>
      <c r="GEY4" s="11"/>
      <c r="GEZ4" s="11"/>
      <c r="GFA4" s="11"/>
      <c r="GFB4" s="11"/>
      <c r="GFC4" s="11"/>
      <c r="GFD4" s="11"/>
      <c r="GFE4" s="11"/>
      <c r="GFF4" s="11"/>
      <c r="GFG4" s="11"/>
      <c r="GFH4" s="11"/>
      <c r="GFI4" s="11"/>
      <c r="GFJ4" s="11"/>
      <c r="GFK4" s="11"/>
      <c r="GFL4" s="11"/>
      <c r="GFM4" s="11"/>
      <c r="GFN4" s="11"/>
      <c r="GFO4" s="11"/>
      <c r="GFP4" s="11"/>
      <c r="GFQ4" s="11"/>
      <c r="GFR4" s="11"/>
      <c r="GFS4" s="11"/>
      <c r="GFT4" s="11"/>
      <c r="GFU4" s="11"/>
      <c r="GFV4" s="11"/>
      <c r="GFW4" s="11"/>
      <c r="GFX4" s="11"/>
      <c r="GFY4" s="11"/>
      <c r="GFZ4" s="11"/>
      <c r="GGA4" s="11"/>
      <c r="GGB4" s="11"/>
      <c r="GGC4" s="11"/>
      <c r="GGD4" s="11"/>
      <c r="GGE4" s="11"/>
      <c r="GGF4" s="11"/>
      <c r="GGG4" s="11"/>
      <c r="GGH4" s="11"/>
      <c r="GGI4" s="11"/>
      <c r="GGJ4" s="11"/>
      <c r="GGK4" s="11"/>
      <c r="GGL4" s="11"/>
      <c r="GGM4" s="11"/>
      <c r="GGN4" s="11"/>
      <c r="GGO4" s="11"/>
      <c r="GGP4" s="11"/>
      <c r="GGQ4" s="11"/>
      <c r="GGR4" s="11"/>
      <c r="GGS4" s="11"/>
      <c r="GGT4" s="11"/>
      <c r="GGU4" s="11"/>
      <c r="GGV4" s="11"/>
      <c r="GGW4" s="11"/>
      <c r="GGX4" s="11"/>
      <c r="GGY4" s="11"/>
      <c r="GGZ4" s="11"/>
      <c r="GHA4" s="11"/>
      <c r="GHB4" s="11"/>
      <c r="GHC4" s="11"/>
      <c r="GHD4" s="11"/>
      <c r="GHE4" s="11"/>
      <c r="GHF4" s="11"/>
      <c r="GHG4" s="11"/>
      <c r="GHH4" s="11"/>
      <c r="GHI4" s="11"/>
      <c r="GHJ4" s="11"/>
      <c r="GHK4" s="11"/>
      <c r="GHL4" s="11"/>
      <c r="GHM4" s="11"/>
      <c r="GHN4" s="11"/>
      <c r="GHO4" s="11"/>
      <c r="GHP4" s="11"/>
      <c r="GHQ4" s="11"/>
      <c r="GHR4" s="11"/>
      <c r="GHS4" s="11"/>
      <c r="GHT4" s="11"/>
      <c r="GHU4" s="11"/>
      <c r="GHV4" s="11"/>
      <c r="GHW4" s="11"/>
      <c r="GHX4" s="11"/>
      <c r="GHY4" s="11"/>
      <c r="GHZ4" s="11"/>
      <c r="GIA4" s="11"/>
      <c r="GIB4" s="11"/>
      <c r="GIC4" s="11"/>
      <c r="GID4" s="11"/>
      <c r="GIE4" s="11"/>
      <c r="GIF4" s="11"/>
      <c r="GIG4" s="11"/>
      <c r="GIH4" s="11"/>
      <c r="GII4" s="11"/>
      <c r="GIJ4" s="11"/>
      <c r="GIK4" s="11"/>
      <c r="GIL4" s="11"/>
      <c r="GIM4" s="11"/>
      <c r="GIN4" s="11"/>
      <c r="GIO4" s="11"/>
      <c r="GIP4" s="11"/>
      <c r="GIQ4" s="11"/>
      <c r="GIR4" s="11"/>
      <c r="GIS4" s="11"/>
      <c r="GIT4" s="11"/>
      <c r="GIU4" s="11"/>
      <c r="GIV4" s="11"/>
      <c r="GIW4" s="11"/>
      <c r="GIX4" s="11"/>
      <c r="GIY4" s="11"/>
      <c r="GIZ4" s="11"/>
      <c r="GJA4" s="11"/>
      <c r="GJB4" s="11"/>
      <c r="GJC4" s="11"/>
      <c r="GJD4" s="11"/>
      <c r="GJE4" s="11"/>
      <c r="GJF4" s="11"/>
      <c r="GJG4" s="11"/>
      <c r="GJH4" s="11"/>
      <c r="GJI4" s="11"/>
      <c r="GJJ4" s="11"/>
      <c r="GJK4" s="11"/>
      <c r="GJL4" s="11"/>
      <c r="GJM4" s="11"/>
      <c r="GJN4" s="11"/>
      <c r="GJO4" s="11"/>
      <c r="GJP4" s="11"/>
      <c r="GJQ4" s="11"/>
      <c r="GJR4" s="11"/>
      <c r="GJS4" s="11"/>
      <c r="GJT4" s="11"/>
      <c r="GJU4" s="11"/>
      <c r="GJV4" s="11"/>
      <c r="GJW4" s="11"/>
      <c r="GJX4" s="11"/>
      <c r="GJY4" s="11"/>
      <c r="GJZ4" s="11"/>
      <c r="GKA4" s="11"/>
      <c r="GKB4" s="11"/>
      <c r="GKC4" s="11"/>
      <c r="GKD4" s="11"/>
      <c r="GKE4" s="11"/>
      <c r="GKF4" s="11"/>
      <c r="GKG4" s="11"/>
      <c r="GKH4" s="11"/>
      <c r="GKI4" s="11"/>
      <c r="GKJ4" s="11"/>
      <c r="GKK4" s="11"/>
      <c r="GKL4" s="11"/>
      <c r="GKM4" s="11"/>
      <c r="GKN4" s="11"/>
      <c r="GKO4" s="11"/>
      <c r="GKP4" s="11"/>
      <c r="GKQ4" s="11"/>
      <c r="GKR4" s="11"/>
      <c r="GKS4" s="11"/>
      <c r="GKT4" s="11"/>
      <c r="GKU4" s="11"/>
      <c r="GKV4" s="11"/>
      <c r="GKW4" s="11"/>
      <c r="GKX4" s="11"/>
      <c r="GKY4" s="11"/>
      <c r="GKZ4" s="11"/>
      <c r="GLA4" s="11"/>
      <c r="GLB4" s="11"/>
      <c r="GLC4" s="11"/>
      <c r="GLD4" s="11"/>
      <c r="GLE4" s="11"/>
      <c r="GLF4" s="11"/>
      <c r="GLG4" s="11"/>
      <c r="GLH4" s="11"/>
      <c r="GLI4" s="11"/>
      <c r="GLJ4" s="11"/>
      <c r="GLK4" s="11"/>
      <c r="GLL4" s="11"/>
      <c r="GLM4" s="11"/>
      <c r="GLN4" s="11"/>
      <c r="GLO4" s="11"/>
      <c r="GLP4" s="11"/>
      <c r="GLQ4" s="11"/>
      <c r="GLR4" s="11"/>
      <c r="GLS4" s="11"/>
      <c r="GLT4" s="11"/>
      <c r="GLU4" s="11"/>
      <c r="GLV4" s="11"/>
      <c r="GLW4" s="11"/>
      <c r="GLX4" s="11"/>
      <c r="GLY4" s="11"/>
      <c r="GLZ4" s="11"/>
      <c r="GMA4" s="11"/>
      <c r="GMB4" s="11"/>
      <c r="GMC4" s="11"/>
      <c r="GMD4" s="11"/>
      <c r="GME4" s="11"/>
      <c r="GMF4" s="11"/>
      <c r="GMG4" s="11"/>
      <c r="GMH4" s="11"/>
      <c r="GMI4" s="11"/>
      <c r="GMJ4" s="11"/>
      <c r="GMK4" s="11"/>
      <c r="GML4" s="11"/>
      <c r="GMM4" s="11"/>
      <c r="GMN4" s="11"/>
      <c r="GMO4" s="11"/>
      <c r="GMP4" s="11"/>
      <c r="GMQ4" s="11"/>
      <c r="GMR4" s="11"/>
      <c r="GMS4" s="11"/>
      <c r="GMT4" s="11"/>
      <c r="GMU4" s="11"/>
      <c r="GMV4" s="11"/>
      <c r="GMW4" s="11"/>
      <c r="GMX4" s="11"/>
      <c r="GMY4" s="11"/>
      <c r="GMZ4" s="11"/>
      <c r="GNA4" s="11"/>
      <c r="GNB4" s="11"/>
      <c r="GNC4" s="11"/>
      <c r="GND4" s="11"/>
      <c r="GNE4" s="11"/>
      <c r="GNF4" s="11"/>
      <c r="GNG4" s="11"/>
      <c r="GNH4" s="11"/>
      <c r="GNI4" s="11"/>
      <c r="GNJ4" s="11"/>
      <c r="GNK4" s="11"/>
      <c r="GNL4" s="11"/>
      <c r="GNM4" s="11"/>
      <c r="GNN4" s="11"/>
      <c r="GNO4" s="11"/>
      <c r="GNP4" s="11"/>
      <c r="GNQ4" s="11"/>
      <c r="GNR4" s="11"/>
      <c r="GNS4" s="11"/>
      <c r="GNT4" s="11"/>
      <c r="GNU4" s="11"/>
      <c r="GNV4" s="11"/>
      <c r="GNW4" s="11"/>
      <c r="GNX4" s="11"/>
      <c r="GNY4" s="11"/>
      <c r="GNZ4" s="11"/>
      <c r="GOA4" s="11"/>
      <c r="GOB4" s="11"/>
      <c r="GOC4" s="11"/>
      <c r="GOD4" s="11"/>
      <c r="GOE4" s="11"/>
      <c r="GOF4" s="11"/>
      <c r="GOG4" s="11"/>
      <c r="GOH4" s="11"/>
      <c r="GOI4" s="11"/>
      <c r="GOJ4" s="11"/>
      <c r="GOK4" s="11"/>
      <c r="GOL4" s="11"/>
      <c r="GOM4" s="11"/>
      <c r="GON4" s="11"/>
      <c r="GOO4" s="11"/>
      <c r="GOP4" s="11"/>
      <c r="GOQ4" s="11"/>
      <c r="GOR4" s="11"/>
      <c r="GOS4" s="11"/>
      <c r="GOT4" s="11"/>
      <c r="GOU4" s="11"/>
      <c r="GOV4" s="11"/>
      <c r="GOW4" s="11"/>
      <c r="GOX4" s="11"/>
      <c r="GOY4" s="11"/>
      <c r="GOZ4" s="11"/>
      <c r="GPA4" s="11"/>
      <c r="GPB4" s="11"/>
      <c r="GPC4" s="11"/>
      <c r="GPD4" s="11"/>
      <c r="GPE4" s="11"/>
      <c r="GPF4" s="11"/>
      <c r="GPG4" s="11"/>
      <c r="GPH4" s="11"/>
      <c r="GPI4" s="11"/>
      <c r="GPJ4" s="11"/>
      <c r="GPK4" s="11"/>
      <c r="GPL4" s="11"/>
      <c r="GPM4" s="11"/>
      <c r="GPN4" s="11"/>
      <c r="GPO4" s="11"/>
      <c r="GPP4" s="11"/>
      <c r="GPQ4" s="11"/>
      <c r="GPR4" s="11"/>
      <c r="GPS4" s="11"/>
      <c r="GPT4" s="11"/>
      <c r="GPU4" s="11"/>
      <c r="GPV4" s="11"/>
      <c r="GPW4" s="11"/>
      <c r="GPX4" s="11"/>
      <c r="GPY4" s="11"/>
      <c r="GPZ4" s="11"/>
      <c r="GQA4" s="11"/>
      <c r="GQB4" s="11"/>
      <c r="GQC4" s="11"/>
      <c r="GQD4" s="11"/>
      <c r="GQE4" s="11"/>
      <c r="GQF4" s="11"/>
      <c r="GQG4" s="11"/>
      <c r="GQH4" s="11"/>
      <c r="GQI4" s="11"/>
      <c r="GQJ4" s="11"/>
      <c r="GQK4" s="11"/>
      <c r="GQL4" s="11"/>
      <c r="GQM4" s="11"/>
      <c r="GQN4" s="11"/>
      <c r="GQO4" s="11"/>
      <c r="GQP4" s="11"/>
      <c r="GQQ4" s="11"/>
      <c r="GQR4" s="11"/>
      <c r="GQS4" s="11"/>
      <c r="GQT4" s="11"/>
      <c r="GQU4" s="11"/>
      <c r="GQV4" s="11"/>
      <c r="GQW4" s="11"/>
      <c r="GQX4" s="11"/>
      <c r="GQY4" s="11"/>
      <c r="GQZ4" s="11"/>
      <c r="GRA4" s="11"/>
      <c r="GRB4" s="11"/>
      <c r="GRC4" s="11"/>
      <c r="GRD4" s="11"/>
      <c r="GRE4" s="11"/>
      <c r="GRF4" s="11"/>
      <c r="GRG4" s="11"/>
      <c r="GRH4" s="11"/>
      <c r="GRI4" s="11"/>
      <c r="GRJ4" s="11"/>
      <c r="GRK4" s="11"/>
      <c r="GRL4" s="11"/>
      <c r="GRM4" s="11"/>
      <c r="GRN4" s="11"/>
      <c r="GRO4" s="11"/>
      <c r="GRP4" s="11"/>
      <c r="GRQ4" s="11"/>
      <c r="GRR4" s="11"/>
      <c r="GRS4" s="11"/>
      <c r="GRT4" s="11"/>
      <c r="GRU4" s="11"/>
      <c r="GRV4" s="11"/>
      <c r="GRW4" s="11"/>
      <c r="GRX4" s="11"/>
      <c r="GRY4" s="11"/>
      <c r="GRZ4" s="11"/>
      <c r="GSA4" s="11"/>
      <c r="GSB4" s="11"/>
      <c r="GSC4" s="11"/>
      <c r="GSD4" s="11"/>
      <c r="GSE4" s="11"/>
      <c r="GSF4" s="11"/>
      <c r="GSG4" s="11"/>
      <c r="GSH4" s="11"/>
      <c r="GSI4" s="11"/>
      <c r="GSJ4" s="11"/>
      <c r="GSK4" s="11"/>
      <c r="GSL4" s="11"/>
      <c r="GSM4" s="11"/>
      <c r="GSN4" s="11"/>
      <c r="GSO4" s="11"/>
      <c r="GSP4" s="11"/>
      <c r="GSQ4" s="11"/>
      <c r="GSR4" s="11"/>
      <c r="GSS4" s="11"/>
      <c r="GST4" s="11"/>
      <c r="GSU4" s="11"/>
      <c r="GSV4" s="11"/>
      <c r="GSW4" s="11"/>
      <c r="GSX4" s="11"/>
      <c r="GSY4" s="11"/>
      <c r="GSZ4" s="11"/>
      <c r="GTA4" s="11"/>
      <c r="GTB4" s="11"/>
      <c r="GTC4" s="11"/>
      <c r="GTD4" s="11"/>
      <c r="GTE4" s="11"/>
      <c r="GTF4" s="11"/>
      <c r="GTG4" s="11"/>
      <c r="GTH4" s="11"/>
      <c r="GTI4" s="11"/>
      <c r="GTJ4" s="11"/>
      <c r="GTK4" s="11"/>
      <c r="GTL4" s="11"/>
      <c r="GTM4" s="11"/>
      <c r="GTN4" s="11"/>
      <c r="GTO4" s="11"/>
      <c r="GTP4" s="11"/>
      <c r="GTQ4" s="11"/>
      <c r="GTR4" s="11"/>
      <c r="GTS4" s="11"/>
      <c r="GTT4" s="11"/>
      <c r="GTU4" s="11"/>
      <c r="GTV4" s="11"/>
      <c r="GTW4" s="11"/>
      <c r="GTX4" s="11"/>
      <c r="GTY4" s="11"/>
      <c r="GTZ4" s="11"/>
      <c r="GUA4" s="11"/>
      <c r="GUB4" s="11"/>
      <c r="GUC4" s="11"/>
      <c r="GUD4" s="11"/>
      <c r="GUE4" s="11"/>
      <c r="GUF4" s="11"/>
      <c r="GUG4" s="11"/>
      <c r="GUH4" s="11"/>
      <c r="GUI4" s="11"/>
      <c r="GUJ4" s="11"/>
      <c r="GUK4" s="11"/>
      <c r="GUL4" s="11"/>
      <c r="GUM4" s="11"/>
      <c r="GUN4" s="11"/>
      <c r="GUO4" s="11"/>
      <c r="GUP4" s="11"/>
      <c r="GUQ4" s="11"/>
      <c r="GUR4" s="11"/>
      <c r="GUS4" s="11"/>
      <c r="GUT4" s="11"/>
      <c r="GUU4" s="11"/>
      <c r="GUV4" s="11"/>
      <c r="GUW4" s="11"/>
      <c r="GUX4" s="11"/>
      <c r="GUY4" s="11"/>
      <c r="GUZ4" s="11"/>
      <c r="GVA4" s="11"/>
      <c r="GVB4" s="11"/>
      <c r="GVC4" s="11"/>
      <c r="GVD4" s="11"/>
      <c r="GVE4" s="11"/>
      <c r="GVF4" s="11"/>
      <c r="GVG4" s="11"/>
      <c r="GVH4" s="11"/>
      <c r="GVI4" s="11"/>
      <c r="GVJ4" s="11"/>
      <c r="GVK4" s="11"/>
      <c r="GVL4" s="11"/>
      <c r="GVM4" s="11"/>
      <c r="GVN4" s="11"/>
      <c r="GVO4" s="11"/>
      <c r="GVP4" s="11"/>
      <c r="GVQ4" s="11"/>
      <c r="GVR4" s="11"/>
      <c r="GVS4" s="11"/>
      <c r="GVT4" s="11"/>
      <c r="GVU4" s="11"/>
      <c r="GVV4" s="11"/>
      <c r="GVW4" s="11"/>
      <c r="GVX4" s="11"/>
      <c r="GVY4" s="11"/>
      <c r="GVZ4" s="11"/>
      <c r="GWA4" s="11"/>
      <c r="GWB4" s="11"/>
      <c r="GWC4" s="11"/>
      <c r="GWD4" s="11"/>
      <c r="GWE4" s="11"/>
      <c r="GWF4" s="11"/>
      <c r="GWG4" s="11"/>
      <c r="GWH4" s="11"/>
      <c r="GWI4" s="11"/>
      <c r="GWJ4" s="11"/>
      <c r="GWK4" s="11"/>
      <c r="GWL4" s="11"/>
      <c r="GWM4" s="11"/>
      <c r="GWN4" s="11"/>
      <c r="GWO4" s="11"/>
      <c r="GWP4" s="11"/>
      <c r="GWQ4" s="11"/>
      <c r="GWR4" s="11"/>
      <c r="GWS4" s="11"/>
      <c r="GWT4" s="11"/>
      <c r="GWU4" s="11"/>
      <c r="GWV4" s="11"/>
      <c r="GWW4" s="11"/>
      <c r="GWX4" s="11"/>
      <c r="GWY4" s="11"/>
      <c r="GWZ4" s="11"/>
      <c r="GXA4" s="11"/>
      <c r="GXB4" s="11"/>
      <c r="GXC4" s="11"/>
      <c r="GXD4" s="11"/>
      <c r="GXE4" s="11"/>
      <c r="GXF4" s="11"/>
      <c r="GXG4" s="11"/>
      <c r="GXH4" s="11"/>
      <c r="GXI4" s="11"/>
      <c r="GXJ4" s="11"/>
      <c r="GXK4" s="11"/>
      <c r="GXL4" s="11"/>
      <c r="GXM4" s="11"/>
      <c r="GXN4" s="11"/>
      <c r="GXO4" s="11"/>
      <c r="GXP4" s="11"/>
      <c r="GXQ4" s="11"/>
      <c r="GXR4" s="11"/>
      <c r="GXS4" s="11"/>
      <c r="GXT4" s="11"/>
      <c r="GXU4" s="11"/>
      <c r="GXV4" s="11"/>
      <c r="GXW4" s="11"/>
      <c r="GXX4" s="11"/>
      <c r="GXY4" s="11"/>
      <c r="GXZ4" s="11"/>
      <c r="GYA4" s="11"/>
      <c r="GYB4" s="11"/>
      <c r="GYC4" s="11"/>
      <c r="GYD4" s="11"/>
      <c r="GYE4" s="11"/>
      <c r="GYF4" s="11"/>
      <c r="GYG4" s="11"/>
      <c r="GYH4" s="11"/>
      <c r="GYI4" s="11"/>
      <c r="GYJ4" s="11"/>
      <c r="GYK4" s="11"/>
      <c r="GYL4" s="11"/>
      <c r="GYM4" s="11"/>
      <c r="GYN4" s="11"/>
      <c r="GYO4" s="11"/>
      <c r="GYP4" s="11"/>
      <c r="GYQ4" s="11"/>
      <c r="GYR4" s="11"/>
      <c r="GYS4" s="11"/>
      <c r="GYT4" s="11"/>
      <c r="GYU4" s="11"/>
      <c r="GYV4" s="11"/>
      <c r="GYW4" s="11"/>
      <c r="GYX4" s="11"/>
      <c r="GYY4" s="11"/>
      <c r="GYZ4" s="11"/>
      <c r="GZA4" s="11"/>
      <c r="GZB4" s="11"/>
      <c r="GZC4" s="11"/>
      <c r="GZD4" s="11"/>
      <c r="GZE4" s="11"/>
      <c r="GZF4" s="11"/>
      <c r="GZG4" s="11"/>
      <c r="GZH4" s="11"/>
      <c r="GZI4" s="11"/>
      <c r="GZJ4" s="11"/>
      <c r="GZK4" s="11"/>
      <c r="GZL4" s="11"/>
      <c r="GZM4" s="11"/>
      <c r="GZN4" s="11"/>
      <c r="GZO4" s="11"/>
      <c r="GZP4" s="11"/>
      <c r="GZQ4" s="11"/>
      <c r="GZR4" s="11"/>
      <c r="GZS4" s="11"/>
      <c r="GZT4" s="11"/>
      <c r="GZU4" s="11"/>
      <c r="GZV4" s="11"/>
      <c r="GZW4" s="11"/>
      <c r="GZX4" s="11"/>
      <c r="GZY4" s="11"/>
      <c r="GZZ4" s="11"/>
      <c r="HAA4" s="11"/>
      <c r="HAB4" s="11"/>
      <c r="HAC4" s="11"/>
      <c r="HAD4" s="11"/>
      <c r="HAE4" s="11"/>
      <c r="HAF4" s="11"/>
      <c r="HAG4" s="11"/>
      <c r="HAH4" s="11"/>
      <c r="HAI4" s="11"/>
      <c r="HAJ4" s="11"/>
      <c r="HAK4" s="11"/>
      <c r="HAL4" s="11"/>
      <c r="HAM4" s="11"/>
      <c r="HAN4" s="11"/>
      <c r="HAO4" s="11"/>
      <c r="HAP4" s="11"/>
      <c r="HAQ4" s="11"/>
      <c r="HAR4" s="11"/>
      <c r="HAS4" s="11"/>
      <c r="HAT4" s="11"/>
      <c r="HAU4" s="11"/>
      <c r="HAV4" s="11"/>
      <c r="HAW4" s="11"/>
      <c r="HAX4" s="11"/>
      <c r="HAY4" s="11"/>
      <c r="HAZ4" s="11"/>
      <c r="HBA4" s="11"/>
      <c r="HBB4" s="11"/>
      <c r="HBC4" s="11"/>
      <c r="HBD4" s="11"/>
      <c r="HBE4" s="11"/>
      <c r="HBF4" s="11"/>
      <c r="HBG4" s="11"/>
      <c r="HBH4" s="11"/>
      <c r="HBI4" s="11"/>
      <c r="HBJ4" s="11"/>
      <c r="HBK4" s="11"/>
      <c r="HBL4" s="11"/>
      <c r="HBM4" s="11"/>
      <c r="HBN4" s="11"/>
      <c r="HBO4" s="11"/>
      <c r="HBP4" s="11"/>
      <c r="HBQ4" s="11"/>
      <c r="HBR4" s="11"/>
      <c r="HBS4" s="11"/>
      <c r="HBT4" s="11"/>
      <c r="HBU4" s="11"/>
      <c r="HBV4" s="11"/>
      <c r="HBW4" s="11"/>
      <c r="HBX4" s="11"/>
      <c r="HBY4" s="11"/>
      <c r="HBZ4" s="11"/>
      <c r="HCA4" s="11"/>
      <c r="HCB4" s="11"/>
      <c r="HCC4" s="11"/>
      <c r="HCD4" s="11"/>
      <c r="HCE4" s="11"/>
      <c r="HCF4" s="11"/>
      <c r="HCG4" s="11"/>
      <c r="HCH4" s="11"/>
      <c r="HCI4" s="11"/>
      <c r="HCJ4" s="11"/>
      <c r="HCK4" s="11"/>
      <c r="HCL4" s="11"/>
      <c r="HCM4" s="11"/>
      <c r="HCN4" s="11"/>
      <c r="HCO4" s="11"/>
      <c r="HCP4" s="11"/>
      <c r="HCQ4" s="11"/>
      <c r="HCR4" s="11"/>
      <c r="HCS4" s="11"/>
      <c r="HCT4" s="11"/>
      <c r="HCU4" s="11"/>
      <c r="HCV4" s="11"/>
      <c r="HCW4" s="11"/>
      <c r="HCX4" s="11"/>
      <c r="HCY4" s="11"/>
      <c r="HCZ4" s="11"/>
      <c r="HDA4" s="11"/>
      <c r="HDB4" s="11"/>
      <c r="HDC4" s="11"/>
      <c r="HDD4" s="11"/>
      <c r="HDE4" s="11"/>
      <c r="HDF4" s="11"/>
      <c r="HDG4" s="11"/>
      <c r="HDH4" s="11"/>
      <c r="HDI4" s="11"/>
      <c r="HDJ4" s="11"/>
      <c r="HDK4" s="11"/>
      <c r="HDL4" s="11"/>
      <c r="HDM4" s="11"/>
      <c r="HDN4" s="11"/>
      <c r="HDO4" s="11"/>
      <c r="HDP4" s="11"/>
      <c r="HDQ4" s="11"/>
      <c r="HDR4" s="11"/>
      <c r="HDS4" s="11"/>
      <c r="HDT4" s="11"/>
      <c r="HDU4" s="11"/>
      <c r="HDV4" s="11"/>
      <c r="HDW4" s="11"/>
      <c r="HDX4" s="11"/>
      <c r="HDY4" s="11"/>
      <c r="HDZ4" s="11"/>
      <c r="HEA4" s="11"/>
      <c r="HEB4" s="11"/>
      <c r="HEC4" s="11"/>
      <c r="HED4" s="11"/>
      <c r="HEE4" s="11"/>
      <c r="HEF4" s="11"/>
      <c r="HEG4" s="11"/>
      <c r="HEH4" s="11"/>
      <c r="HEI4" s="11"/>
      <c r="HEJ4" s="11"/>
      <c r="HEK4" s="11"/>
      <c r="HEL4" s="11"/>
      <c r="HEM4" s="11"/>
      <c r="HEN4" s="11"/>
      <c r="HEO4" s="11"/>
      <c r="HEP4" s="11"/>
      <c r="HEQ4" s="11"/>
      <c r="HER4" s="11"/>
      <c r="HES4" s="11"/>
      <c r="HET4" s="11"/>
      <c r="HEU4" s="11"/>
      <c r="HEV4" s="11"/>
      <c r="HEW4" s="11"/>
      <c r="HEX4" s="11"/>
      <c r="HEY4" s="11"/>
      <c r="HEZ4" s="11"/>
      <c r="HFA4" s="11"/>
      <c r="HFB4" s="11"/>
      <c r="HFC4" s="11"/>
      <c r="HFD4" s="11"/>
      <c r="HFE4" s="11"/>
      <c r="HFF4" s="11"/>
      <c r="HFG4" s="11"/>
      <c r="HFH4" s="11"/>
      <c r="HFI4" s="11"/>
      <c r="HFJ4" s="11"/>
      <c r="HFK4" s="11"/>
      <c r="HFL4" s="11"/>
      <c r="HFM4" s="11"/>
      <c r="HFN4" s="11"/>
      <c r="HFO4" s="11"/>
      <c r="HFP4" s="11"/>
      <c r="HFQ4" s="11"/>
      <c r="HFR4" s="11"/>
      <c r="HFS4" s="11"/>
      <c r="HFT4" s="11"/>
      <c r="HFU4" s="11"/>
      <c r="HFV4" s="11"/>
      <c r="HFW4" s="11"/>
      <c r="HFX4" s="11"/>
      <c r="HFY4" s="11"/>
      <c r="HFZ4" s="11"/>
      <c r="HGA4" s="11"/>
      <c r="HGB4" s="11"/>
      <c r="HGC4" s="11"/>
      <c r="HGD4" s="11"/>
      <c r="HGE4" s="11"/>
      <c r="HGF4" s="11"/>
      <c r="HGG4" s="11"/>
      <c r="HGH4" s="11"/>
      <c r="HGI4" s="11"/>
      <c r="HGJ4" s="11"/>
      <c r="HGK4" s="11"/>
      <c r="HGL4" s="11"/>
      <c r="HGM4" s="11"/>
      <c r="HGN4" s="11"/>
      <c r="HGO4" s="11"/>
      <c r="HGP4" s="11"/>
      <c r="HGQ4" s="11"/>
      <c r="HGR4" s="11"/>
      <c r="HGS4" s="11"/>
      <c r="HGT4" s="11"/>
      <c r="HGU4" s="11"/>
      <c r="HGV4" s="11"/>
      <c r="HGW4" s="11"/>
      <c r="HGX4" s="11"/>
      <c r="HGY4" s="11"/>
      <c r="HGZ4" s="11"/>
      <c r="HHA4" s="11"/>
      <c r="HHB4" s="11"/>
      <c r="HHC4" s="11"/>
      <c r="HHD4" s="11"/>
      <c r="HHE4" s="11"/>
      <c r="HHF4" s="11"/>
      <c r="HHG4" s="11"/>
      <c r="HHH4" s="11"/>
      <c r="HHI4" s="11"/>
      <c r="HHJ4" s="11"/>
      <c r="HHK4" s="11"/>
      <c r="HHL4" s="11"/>
      <c r="HHM4" s="11"/>
      <c r="HHN4" s="11"/>
      <c r="HHO4" s="11"/>
      <c r="HHP4" s="11"/>
      <c r="HHQ4" s="11"/>
      <c r="HHR4" s="11"/>
      <c r="HHS4" s="11"/>
      <c r="HHT4" s="11"/>
      <c r="HHU4" s="11"/>
      <c r="HHV4" s="11"/>
      <c r="HHW4" s="11"/>
      <c r="HHX4" s="11"/>
      <c r="HHY4" s="11"/>
      <c r="HHZ4" s="11"/>
      <c r="HIA4" s="11"/>
      <c r="HIB4" s="11"/>
      <c r="HIC4" s="11"/>
      <c r="HID4" s="11"/>
      <c r="HIE4" s="11"/>
      <c r="HIF4" s="11"/>
      <c r="HIG4" s="11"/>
      <c r="HIH4" s="11"/>
      <c r="HII4" s="11"/>
      <c r="HIJ4" s="11"/>
      <c r="HIK4" s="11"/>
      <c r="HIL4" s="11"/>
      <c r="HIM4" s="11"/>
      <c r="HIN4" s="11"/>
      <c r="HIO4" s="11"/>
      <c r="HIP4" s="11"/>
      <c r="HIQ4" s="11"/>
      <c r="HIR4" s="11"/>
      <c r="HIS4" s="11"/>
      <c r="HIT4" s="11"/>
      <c r="HIU4" s="11"/>
      <c r="HIV4" s="11"/>
      <c r="HIW4" s="11"/>
      <c r="HIX4" s="11"/>
      <c r="HIY4" s="11"/>
      <c r="HIZ4" s="11"/>
      <c r="HJA4" s="11"/>
      <c r="HJB4" s="11"/>
      <c r="HJC4" s="11"/>
      <c r="HJD4" s="11"/>
      <c r="HJE4" s="11"/>
      <c r="HJF4" s="11"/>
      <c r="HJG4" s="11"/>
      <c r="HJH4" s="11"/>
      <c r="HJI4" s="11"/>
      <c r="HJJ4" s="11"/>
      <c r="HJK4" s="11"/>
      <c r="HJL4" s="11"/>
      <c r="HJM4" s="11"/>
      <c r="HJN4" s="11"/>
      <c r="HJO4" s="11"/>
      <c r="HJP4" s="11"/>
      <c r="HJQ4" s="11"/>
      <c r="HJR4" s="11"/>
      <c r="HJS4" s="11"/>
      <c r="HJT4" s="11"/>
      <c r="HJU4" s="11"/>
      <c r="HJV4" s="11"/>
      <c r="HJW4" s="11"/>
      <c r="HJX4" s="11"/>
      <c r="HJY4" s="11"/>
      <c r="HJZ4" s="11"/>
      <c r="HKA4" s="11"/>
      <c r="HKB4" s="11"/>
      <c r="HKC4" s="11"/>
      <c r="HKD4" s="11"/>
      <c r="HKE4" s="11"/>
      <c r="HKF4" s="11"/>
      <c r="HKG4" s="11"/>
      <c r="HKH4" s="11"/>
      <c r="HKI4" s="11"/>
      <c r="HKJ4" s="11"/>
      <c r="HKK4" s="11"/>
      <c r="HKL4" s="11"/>
      <c r="HKM4" s="11"/>
      <c r="HKN4" s="11"/>
      <c r="HKO4" s="11"/>
      <c r="HKP4" s="11"/>
      <c r="HKQ4" s="11"/>
      <c r="HKR4" s="11"/>
      <c r="HKS4" s="11"/>
      <c r="HKT4" s="11"/>
      <c r="HKU4" s="11"/>
      <c r="HKV4" s="11"/>
      <c r="HKW4" s="11"/>
      <c r="HKX4" s="11"/>
      <c r="HKY4" s="11"/>
      <c r="HKZ4" s="11"/>
      <c r="HLA4" s="11"/>
      <c r="HLB4" s="11"/>
      <c r="HLC4" s="11"/>
      <c r="HLD4" s="11"/>
      <c r="HLE4" s="11"/>
      <c r="HLF4" s="11"/>
      <c r="HLG4" s="11"/>
      <c r="HLH4" s="11"/>
      <c r="HLI4" s="11"/>
      <c r="HLJ4" s="11"/>
      <c r="HLK4" s="11"/>
      <c r="HLL4" s="11"/>
      <c r="HLM4" s="11"/>
      <c r="HLN4" s="11"/>
      <c r="HLO4" s="11"/>
      <c r="HLP4" s="11"/>
      <c r="HLQ4" s="11"/>
      <c r="HLR4" s="11"/>
      <c r="HLS4" s="11"/>
      <c r="HLT4" s="11"/>
      <c r="HLU4" s="11"/>
      <c r="HLV4" s="11"/>
      <c r="HLW4" s="11"/>
      <c r="HLX4" s="11"/>
      <c r="HLY4" s="11"/>
      <c r="HLZ4" s="11"/>
      <c r="HMA4" s="11"/>
      <c r="HMB4" s="11"/>
      <c r="HMC4" s="11"/>
      <c r="HMD4" s="11"/>
      <c r="HME4" s="11"/>
      <c r="HMF4" s="11"/>
      <c r="HMG4" s="11"/>
      <c r="HMH4" s="11"/>
      <c r="HMI4" s="11"/>
      <c r="HMJ4" s="11"/>
      <c r="HMK4" s="11"/>
      <c r="HML4" s="11"/>
      <c r="HMM4" s="11"/>
      <c r="HMN4" s="11"/>
      <c r="HMO4" s="11"/>
      <c r="HMP4" s="11"/>
      <c r="HMQ4" s="11"/>
      <c r="HMR4" s="11"/>
      <c r="HMS4" s="11"/>
      <c r="HMT4" s="11"/>
      <c r="HMU4" s="11"/>
      <c r="HMV4" s="11"/>
      <c r="HMW4" s="11"/>
      <c r="HMX4" s="11"/>
      <c r="HMY4" s="11"/>
      <c r="HMZ4" s="11"/>
      <c r="HNA4" s="11"/>
      <c r="HNB4" s="11"/>
      <c r="HNC4" s="11"/>
      <c r="HND4" s="11"/>
      <c r="HNE4" s="11"/>
      <c r="HNF4" s="11"/>
      <c r="HNG4" s="11"/>
      <c r="HNH4" s="11"/>
      <c r="HNI4" s="11"/>
      <c r="HNJ4" s="11"/>
      <c r="HNK4" s="11"/>
      <c r="HNL4" s="11"/>
      <c r="HNM4" s="11"/>
      <c r="HNN4" s="11"/>
      <c r="HNO4" s="11"/>
      <c r="HNP4" s="11"/>
      <c r="HNQ4" s="11"/>
      <c r="HNR4" s="11"/>
      <c r="HNS4" s="11"/>
      <c r="HNT4" s="11"/>
      <c r="HNU4" s="11"/>
      <c r="HNV4" s="11"/>
      <c r="HNW4" s="11"/>
      <c r="HNX4" s="11"/>
      <c r="HNY4" s="11"/>
      <c r="HNZ4" s="11"/>
      <c r="HOA4" s="11"/>
      <c r="HOB4" s="11"/>
      <c r="HOC4" s="11"/>
      <c r="HOD4" s="11"/>
      <c r="HOE4" s="11"/>
      <c r="HOF4" s="11"/>
      <c r="HOG4" s="11"/>
      <c r="HOH4" s="11"/>
      <c r="HOI4" s="11"/>
      <c r="HOJ4" s="11"/>
      <c r="HOK4" s="11"/>
      <c r="HOL4" s="11"/>
      <c r="HOM4" s="11"/>
      <c r="HON4" s="11"/>
      <c r="HOO4" s="11"/>
      <c r="HOP4" s="11"/>
      <c r="HOQ4" s="11"/>
      <c r="HOR4" s="11"/>
      <c r="HOS4" s="11"/>
      <c r="HOT4" s="11"/>
      <c r="HOU4" s="11"/>
      <c r="HOV4" s="11"/>
      <c r="HOW4" s="11"/>
      <c r="HOX4" s="11"/>
      <c r="HOY4" s="11"/>
      <c r="HOZ4" s="11"/>
      <c r="HPA4" s="11"/>
      <c r="HPB4" s="11"/>
      <c r="HPC4" s="11"/>
      <c r="HPD4" s="11"/>
      <c r="HPE4" s="11"/>
      <c r="HPF4" s="11"/>
      <c r="HPG4" s="11"/>
      <c r="HPH4" s="11"/>
      <c r="HPI4" s="11"/>
      <c r="HPJ4" s="11"/>
      <c r="HPK4" s="11"/>
      <c r="HPL4" s="11"/>
      <c r="HPM4" s="11"/>
      <c r="HPN4" s="11"/>
      <c r="HPO4" s="11"/>
      <c r="HPP4" s="11"/>
      <c r="HPQ4" s="11"/>
      <c r="HPR4" s="11"/>
      <c r="HPS4" s="11"/>
      <c r="HPT4" s="11"/>
      <c r="HPU4" s="11"/>
      <c r="HPV4" s="11"/>
      <c r="HPW4" s="11"/>
      <c r="HPX4" s="11"/>
      <c r="HPY4" s="11"/>
      <c r="HPZ4" s="11"/>
      <c r="HQA4" s="11"/>
      <c r="HQB4" s="11"/>
      <c r="HQC4" s="11"/>
      <c r="HQD4" s="11"/>
      <c r="HQE4" s="11"/>
      <c r="HQF4" s="11"/>
      <c r="HQG4" s="11"/>
      <c r="HQH4" s="11"/>
      <c r="HQI4" s="11"/>
      <c r="HQJ4" s="11"/>
      <c r="HQK4" s="11"/>
      <c r="HQL4" s="11"/>
      <c r="HQM4" s="11"/>
      <c r="HQN4" s="11"/>
      <c r="HQO4" s="11"/>
      <c r="HQP4" s="11"/>
      <c r="HQQ4" s="11"/>
      <c r="HQR4" s="11"/>
      <c r="HQS4" s="11"/>
      <c r="HQT4" s="11"/>
      <c r="HQU4" s="11"/>
      <c r="HQV4" s="11"/>
      <c r="HQW4" s="11"/>
      <c r="HQX4" s="11"/>
      <c r="HQY4" s="11"/>
      <c r="HQZ4" s="11"/>
      <c r="HRA4" s="11"/>
      <c r="HRB4" s="11"/>
      <c r="HRC4" s="11"/>
      <c r="HRD4" s="11"/>
      <c r="HRE4" s="11"/>
      <c r="HRF4" s="11"/>
      <c r="HRG4" s="11"/>
      <c r="HRH4" s="11"/>
      <c r="HRI4" s="11"/>
      <c r="HRJ4" s="11"/>
      <c r="HRK4" s="11"/>
      <c r="HRL4" s="11"/>
      <c r="HRM4" s="11"/>
      <c r="HRN4" s="11"/>
      <c r="HRO4" s="11"/>
      <c r="HRP4" s="11"/>
      <c r="HRQ4" s="11"/>
      <c r="HRR4" s="11"/>
      <c r="HRS4" s="11"/>
      <c r="HRT4" s="11"/>
      <c r="HRU4" s="11"/>
      <c r="HRV4" s="11"/>
      <c r="HRW4" s="11"/>
      <c r="HRX4" s="11"/>
      <c r="HRY4" s="11"/>
      <c r="HRZ4" s="11"/>
      <c r="HSA4" s="11"/>
      <c r="HSB4" s="11"/>
      <c r="HSC4" s="11"/>
      <c r="HSD4" s="11"/>
      <c r="HSE4" s="11"/>
      <c r="HSF4" s="11"/>
      <c r="HSG4" s="11"/>
      <c r="HSH4" s="11"/>
      <c r="HSI4" s="11"/>
      <c r="HSJ4" s="11"/>
      <c r="HSK4" s="11"/>
      <c r="HSL4" s="11"/>
      <c r="HSM4" s="11"/>
      <c r="HSN4" s="11"/>
      <c r="HSO4" s="11"/>
      <c r="HSP4" s="11"/>
      <c r="HSQ4" s="11"/>
      <c r="HSR4" s="11"/>
      <c r="HSS4" s="11"/>
      <c r="HST4" s="11"/>
      <c r="HSU4" s="11"/>
      <c r="HSV4" s="11"/>
      <c r="HSW4" s="11"/>
      <c r="HSX4" s="11"/>
      <c r="HSY4" s="11"/>
      <c r="HSZ4" s="11"/>
      <c r="HTA4" s="11"/>
      <c r="HTB4" s="11"/>
      <c r="HTC4" s="11"/>
      <c r="HTD4" s="11"/>
      <c r="HTE4" s="11"/>
      <c r="HTF4" s="11"/>
      <c r="HTG4" s="11"/>
      <c r="HTH4" s="11"/>
      <c r="HTI4" s="11"/>
      <c r="HTJ4" s="11"/>
      <c r="HTK4" s="11"/>
      <c r="HTL4" s="11"/>
      <c r="HTM4" s="11"/>
      <c r="HTN4" s="11"/>
      <c r="HTO4" s="11"/>
      <c r="HTP4" s="11"/>
      <c r="HTQ4" s="11"/>
      <c r="HTR4" s="11"/>
      <c r="HTS4" s="11"/>
      <c r="HTT4" s="11"/>
      <c r="HTU4" s="11"/>
      <c r="HTV4" s="11"/>
      <c r="HTW4" s="11"/>
      <c r="HTX4" s="11"/>
      <c r="HTY4" s="11"/>
      <c r="HTZ4" s="11"/>
      <c r="HUA4" s="11"/>
      <c r="HUB4" s="11"/>
      <c r="HUC4" s="11"/>
      <c r="HUD4" s="11"/>
      <c r="HUE4" s="11"/>
      <c r="HUF4" s="11"/>
      <c r="HUG4" s="11"/>
      <c r="HUH4" s="11"/>
      <c r="HUI4" s="11"/>
      <c r="HUJ4" s="11"/>
      <c r="HUK4" s="11"/>
      <c r="HUL4" s="11"/>
      <c r="HUM4" s="11"/>
      <c r="HUN4" s="11"/>
      <c r="HUO4" s="11"/>
      <c r="HUP4" s="11"/>
      <c r="HUQ4" s="11"/>
      <c r="HUR4" s="11"/>
      <c r="HUS4" s="11"/>
      <c r="HUT4" s="11"/>
      <c r="HUU4" s="11"/>
      <c r="HUV4" s="11"/>
      <c r="HUW4" s="11"/>
      <c r="HUX4" s="11"/>
      <c r="HUY4" s="11"/>
      <c r="HUZ4" s="11"/>
      <c r="HVA4" s="11"/>
      <c r="HVB4" s="11"/>
      <c r="HVC4" s="11"/>
      <c r="HVD4" s="11"/>
      <c r="HVE4" s="11"/>
      <c r="HVF4" s="11"/>
      <c r="HVG4" s="11"/>
      <c r="HVH4" s="11"/>
      <c r="HVI4" s="11"/>
      <c r="HVJ4" s="11"/>
      <c r="HVK4" s="11"/>
      <c r="HVL4" s="11"/>
      <c r="HVM4" s="11"/>
      <c r="HVN4" s="11"/>
      <c r="HVO4" s="11"/>
      <c r="HVP4" s="11"/>
      <c r="HVQ4" s="11"/>
      <c r="HVR4" s="11"/>
      <c r="HVS4" s="11"/>
      <c r="HVT4" s="11"/>
      <c r="HVU4" s="11"/>
      <c r="HVV4" s="11"/>
      <c r="HVW4" s="11"/>
      <c r="HVX4" s="11"/>
      <c r="HVY4" s="11"/>
      <c r="HVZ4" s="11"/>
      <c r="HWA4" s="11"/>
      <c r="HWB4" s="11"/>
      <c r="HWC4" s="11"/>
      <c r="HWD4" s="11"/>
      <c r="HWE4" s="11"/>
      <c r="HWF4" s="11"/>
      <c r="HWG4" s="11"/>
      <c r="HWH4" s="11"/>
      <c r="HWI4" s="11"/>
      <c r="HWJ4" s="11"/>
      <c r="HWK4" s="11"/>
      <c r="HWL4" s="11"/>
      <c r="HWM4" s="11"/>
      <c r="HWN4" s="11"/>
      <c r="HWO4" s="11"/>
      <c r="HWP4" s="11"/>
      <c r="HWQ4" s="11"/>
      <c r="HWR4" s="11"/>
      <c r="HWS4" s="11"/>
      <c r="HWT4" s="11"/>
      <c r="HWU4" s="11"/>
      <c r="HWV4" s="11"/>
      <c r="HWW4" s="11"/>
      <c r="HWX4" s="11"/>
      <c r="HWY4" s="11"/>
      <c r="HWZ4" s="11"/>
      <c r="HXA4" s="11"/>
      <c r="HXB4" s="11"/>
      <c r="HXC4" s="11"/>
      <c r="HXD4" s="11"/>
      <c r="HXE4" s="11"/>
      <c r="HXF4" s="11"/>
      <c r="HXG4" s="11"/>
      <c r="HXH4" s="11"/>
      <c r="HXI4" s="11"/>
      <c r="HXJ4" s="11"/>
      <c r="HXK4" s="11"/>
      <c r="HXL4" s="11"/>
      <c r="HXM4" s="11"/>
      <c r="HXN4" s="11"/>
      <c r="HXO4" s="11"/>
      <c r="HXP4" s="11"/>
      <c r="HXQ4" s="11"/>
      <c r="HXR4" s="11"/>
      <c r="HXS4" s="11"/>
      <c r="HXT4" s="11"/>
      <c r="HXU4" s="11"/>
      <c r="HXV4" s="11"/>
      <c r="HXW4" s="11"/>
      <c r="HXX4" s="11"/>
      <c r="HXY4" s="11"/>
      <c r="HXZ4" s="11"/>
      <c r="HYA4" s="11"/>
      <c r="HYB4" s="11"/>
      <c r="HYC4" s="11"/>
      <c r="HYD4" s="11"/>
      <c r="HYE4" s="11"/>
      <c r="HYF4" s="11"/>
      <c r="HYG4" s="11"/>
      <c r="HYH4" s="11"/>
      <c r="HYI4" s="11"/>
      <c r="HYJ4" s="11"/>
      <c r="HYK4" s="11"/>
      <c r="HYL4" s="11"/>
      <c r="HYM4" s="11"/>
      <c r="HYN4" s="11"/>
      <c r="HYO4" s="11"/>
      <c r="HYP4" s="11"/>
      <c r="HYQ4" s="11"/>
      <c r="HYR4" s="11"/>
      <c r="HYS4" s="11"/>
      <c r="HYT4" s="11"/>
      <c r="HYU4" s="11"/>
      <c r="HYV4" s="11"/>
      <c r="HYW4" s="11"/>
      <c r="HYX4" s="11"/>
      <c r="HYY4" s="11"/>
      <c r="HYZ4" s="11"/>
      <c r="HZA4" s="11"/>
      <c r="HZB4" s="11"/>
      <c r="HZC4" s="11"/>
      <c r="HZD4" s="11"/>
      <c r="HZE4" s="11"/>
      <c r="HZF4" s="11"/>
      <c r="HZG4" s="11"/>
      <c r="HZH4" s="11"/>
      <c r="HZI4" s="11"/>
      <c r="HZJ4" s="11"/>
      <c r="HZK4" s="11"/>
      <c r="HZL4" s="11"/>
      <c r="HZM4" s="11"/>
      <c r="HZN4" s="11"/>
      <c r="HZO4" s="11"/>
      <c r="HZP4" s="11"/>
      <c r="HZQ4" s="11"/>
      <c r="HZR4" s="11"/>
      <c r="HZS4" s="11"/>
      <c r="HZT4" s="11"/>
      <c r="HZU4" s="11"/>
      <c r="HZV4" s="11"/>
      <c r="HZW4" s="11"/>
      <c r="HZX4" s="11"/>
      <c r="HZY4" s="11"/>
      <c r="HZZ4" s="11"/>
      <c r="IAA4" s="11"/>
      <c r="IAB4" s="11"/>
      <c r="IAC4" s="11"/>
      <c r="IAD4" s="11"/>
      <c r="IAE4" s="11"/>
      <c r="IAF4" s="11"/>
      <c r="IAG4" s="11"/>
      <c r="IAH4" s="11"/>
      <c r="IAI4" s="11"/>
      <c r="IAJ4" s="11"/>
      <c r="IAK4" s="11"/>
      <c r="IAL4" s="11"/>
      <c r="IAM4" s="11"/>
      <c r="IAN4" s="11"/>
      <c r="IAO4" s="11"/>
      <c r="IAP4" s="11"/>
      <c r="IAQ4" s="11"/>
      <c r="IAR4" s="11"/>
      <c r="IAS4" s="11"/>
      <c r="IAT4" s="11"/>
      <c r="IAU4" s="11"/>
      <c r="IAV4" s="11"/>
      <c r="IAW4" s="11"/>
      <c r="IAX4" s="11"/>
      <c r="IAY4" s="11"/>
      <c r="IAZ4" s="11"/>
      <c r="IBA4" s="11"/>
      <c r="IBB4" s="11"/>
      <c r="IBC4" s="11"/>
      <c r="IBD4" s="11"/>
      <c r="IBE4" s="11"/>
      <c r="IBF4" s="11"/>
      <c r="IBG4" s="11"/>
      <c r="IBH4" s="11"/>
      <c r="IBI4" s="11"/>
      <c r="IBJ4" s="11"/>
      <c r="IBK4" s="11"/>
      <c r="IBL4" s="11"/>
      <c r="IBM4" s="11"/>
      <c r="IBN4" s="11"/>
      <c r="IBO4" s="11"/>
      <c r="IBP4" s="11"/>
      <c r="IBQ4" s="11"/>
      <c r="IBR4" s="11"/>
      <c r="IBS4" s="11"/>
      <c r="IBT4" s="11"/>
      <c r="IBU4" s="11"/>
      <c r="IBV4" s="11"/>
      <c r="IBW4" s="11"/>
      <c r="IBX4" s="11"/>
      <c r="IBY4" s="11"/>
      <c r="IBZ4" s="11"/>
      <c r="ICA4" s="11"/>
      <c r="ICB4" s="11"/>
      <c r="ICC4" s="11"/>
      <c r="ICD4" s="11"/>
      <c r="ICE4" s="11"/>
      <c r="ICF4" s="11"/>
      <c r="ICG4" s="11"/>
      <c r="ICH4" s="11"/>
      <c r="ICI4" s="11"/>
      <c r="ICJ4" s="11"/>
      <c r="ICK4" s="11"/>
      <c r="ICL4" s="11"/>
      <c r="ICM4" s="11"/>
      <c r="ICN4" s="11"/>
      <c r="ICO4" s="11"/>
      <c r="ICP4" s="11"/>
      <c r="ICQ4" s="11"/>
      <c r="ICR4" s="11"/>
      <c r="ICS4" s="11"/>
      <c r="ICT4" s="11"/>
      <c r="ICU4" s="11"/>
      <c r="ICV4" s="11"/>
      <c r="ICW4" s="11"/>
      <c r="ICX4" s="11"/>
      <c r="ICY4" s="11"/>
      <c r="ICZ4" s="11"/>
      <c r="IDA4" s="11"/>
      <c r="IDB4" s="11"/>
      <c r="IDC4" s="11"/>
      <c r="IDD4" s="11"/>
      <c r="IDE4" s="11"/>
      <c r="IDF4" s="11"/>
      <c r="IDG4" s="11"/>
      <c r="IDH4" s="11"/>
      <c r="IDI4" s="11"/>
      <c r="IDJ4" s="11"/>
      <c r="IDK4" s="11"/>
      <c r="IDL4" s="11"/>
      <c r="IDM4" s="11"/>
      <c r="IDN4" s="11"/>
      <c r="IDO4" s="11"/>
      <c r="IDP4" s="11"/>
      <c r="IDQ4" s="11"/>
      <c r="IDR4" s="11"/>
      <c r="IDS4" s="11"/>
      <c r="IDT4" s="11"/>
      <c r="IDU4" s="11"/>
      <c r="IDV4" s="11"/>
      <c r="IDW4" s="11"/>
      <c r="IDX4" s="11"/>
      <c r="IDY4" s="11"/>
      <c r="IDZ4" s="11"/>
      <c r="IEA4" s="11"/>
      <c r="IEB4" s="11"/>
      <c r="IEC4" s="11"/>
      <c r="IED4" s="11"/>
      <c r="IEE4" s="11"/>
      <c r="IEF4" s="11"/>
      <c r="IEG4" s="11"/>
      <c r="IEH4" s="11"/>
      <c r="IEI4" s="11"/>
      <c r="IEJ4" s="11"/>
      <c r="IEK4" s="11"/>
      <c r="IEL4" s="11"/>
      <c r="IEM4" s="11"/>
      <c r="IEN4" s="11"/>
      <c r="IEO4" s="11"/>
      <c r="IEP4" s="11"/>
      <c r="IEQ4" s="11"/>
      <c r="IER4" s="11"/>
      <c r="IES4" s="11"/>
      <c r="IET4" s="11"/>
      <c r="IEU4" s="11"/>
      <c r="IEV4" s="11"/>
      <c r="IEW4" s="11"/>
      <c r="IEX4" s="11"/>
      <c r="IEY4" s="11"/>
      <c r="IEZ4" s="11"/>
      <c r="IFA4" s="11"/>
      <c r="IFB4" s="11"/>
      <c r="IFC4" s="11"/>
      <c r="IFD4" s="11"/>
      <c r="IFE4" s="11"/>
      <c r="IFF4" s="11"/>
      <c r="IFG4" s="11"/>
      <c r="IFH4" s="11"/>
      <c r="IFI4" s="11"/>
      <c r="IFJ4" s="11"/>
      <c r="IFK4" s="11"/>
      <c r="IFL4" s="11"/>
      <c r="IFM4" s="11"/>
      <c r="IFN4" s="11"/>
      <c r="IFO4" s="11"/>
      <c r="IFP4" s="11"/>
      <c r="IFQ4" s="11"/>
      <c r="IFR4" s="11"/>
      <c r="IFS4" s="11"/>
      <c r="IFT4" s="11"/>
      <c r="IFU4" s="11"/>
      <c r="IFV4" s="11"/>
      <c r="IFW4" s="11"/>
      <c r="IFX4" s="11"/>
      <c r="IFY4" s="11"/>
      <c r="IFZ4" s="11"/>
      <c r="IGA4" s="11"/>
      <c r="IGB4" s="11"/>
      <c r="IGC4" s="11"/>
      <c r="IGD4" s="11"/>
      <c r="IGE4" s="11"/>
      <c r="IGF4" s="11"/>
      <c r="IGG4" s="11"/>
      <c r="IGH4" s="11"/>
      <c r="IGI4" s="11"/>
      <c r="IGJ4" s="11"/>
      <c r="IGK4" s="11"/>
      <c r="IGL4" s="11"/>
      <c r="IGM4" s="11"/>
      <c r="IGN4" s="11"/>
      <c r="IGO4" s="11"/>
      <c r="IGP4" s="11"/>
      <c r="IGQ4" s="11"/>
      <c r="IGR4" s="11"/>
      <c r="IGS4" s="11"/>
      <c r="IGT4" s="11"/>
      <c r="IGU4" s="11"/>
      <c r="IGV4" s="11"/>
      <c r="IGW4" s="11"/>
      <c r="IGX4" s="11"/>
      <c r="IGY4" s="11"/>
      <c r="IGZ4" s="11"/>
      <c r="IHA4" s="11"/>
      <c r="IHB4" s="11"/>
      <c r="IHC4" s="11"/>
      <c r="IHD4" s="11"/>
      <c r="IHE4" s="11"/>
      <c r="IHF4" s="11"/>
      <c r="IHG4" s="11"/>
      <c r="IHH4" s="11"/>
      <c r="IHI4" s="11"/>
      <c r="IHJ4" s="11"/>
      <c r="IHK4" s="11"/>
      <c r="IHL4" s="11"/>
      <c r="IHM4" s="11"/>
      <c r="IHN4" s="11"/>
      <c r="IHO4" s="11"/>
      <c r="IHP4" s="11"/>
      <c r="IHQ4" s="11"/>
      <c r="IHR4" s="11"/>
      <c r="IHS4" s="11"/>
      <c r="IHT4" s="11"/>
      <c r="IHU4" s="11"/>
      <c r="IHV4" s="11"/>
      <c r="IHW4" s="11"/>
      <c r="IHX4" s="11"/>
      <c r="IHY4" s="11"/>
      <c r="IHZ4" s="11"/>
      <c r="IIA4" s="11"/>
      <c r="IIB4" s="11"/>
      <c r="IIC4" s="11"/>
      <c r="IID4" s="11"/>
      <c r="IIE4" s="11"/>
      <c r="IIF4" s="11"/>
      <c r="IIG4" s="11"/>
      <c r="IIH4" s="11"/>
      <c r="III4" s="11"/>
      <c r="IIJ4" s="11"/>
      <c r="IIK4" s="11"/>
      <c r="IIL4" s="11"/>
      <c r="IIM4" s="11"/>
      <c r="IIN4" s="11"/>
      <c r="IIO4" s="11"/>
      <c r="IIP4" s="11"/>
      <c r="IIQ4" s="11"/>
      <c r="IIR4" s="11"/>
      <c r="IIS4" s="11"/>
      <c r="IIT4" s="11"/>
      <c r="IIU4" s="11"/>
      <c r="IIV4" s="11"/>
      <c r="IIW4" s="11"/>
      <c r="IIX4" s="11"/>
      <c r="IIY4" s="11"/>
      <c r="IIZ4" s="11"/>
      <c r="IJA4" s="11"/>
      <c r="IJB4" s="11"/>
      <c r="IJC4" s="11"/>
      <c r="IJD4" s="11"/>
      <c r="IJE4" s="11"/>
      <c r="IJF4" s="11"/>
      <c r="IJG4" s="11"/>
      <c r="IJH4" s="11"/>
      <c r="IJI4" s="11"/>
      <c r="IJJ4" s="11"/>
      <c r="IJK4" s="11"/>
      <c r="IJL4" s="11"/>
      <c r="IJM4" s="11"/>
      <c r="IJN4" s="11"/>
      <c r="IJO4" s="11"/>
      <c r="IJP4" s="11"/>
      <c r="IJQ4" s="11"/>
      <c r="IJR4" s="11"/>
      <c r="IJS4" s="11"/>
      <c r="IJT4" s="11"/>
      <c r="IJU4" s="11"/>
      <c r="IJV4" s="11"/>
      <c r="IJW4" s="11"/>
      <c r="IJX4" s="11"/>
      <c r="IJY4" s="11"/>
      <c r="IJZ4" s="11"/>
      <c r="IKA4" s="11"/>
      <c r="IKB4" s="11"/>
      <c r="IKC4" s="11"/>
      <c r="IKD4" s="11"/>
      <c r="IKE4" s="11"/>
      <c r="IKF4" s="11"/>
      <c r="IKG4" s="11"/>
      <c r="IKH4" s="11"/>
      <c r="IKI4" s="11"/>
      <c r="IKJ4" s="11"/>
      <c r="IKK4" s="11"/>
      <c r="IKL4" s="11"/>
      <c r="IKM4" s="11"/>
      <c r="IKN4" s="11"/>
      <c r="IKO4" s="11"/>
      <c r="IKP4" s="11"/>
      <c r="IKQ4" s="11"/>
      <c r="IKR4" s="11"/>
      <c r="IKS4" s="11"/>
      <c r="IKT4" s="11"/>
      <c r="IKU4" s="11"/>
      <c r="IKV4" s="11"/>
      <c r="IKW4" s="11"/>
      <c r="IKX4" s="11"/>
      <c r="IKY4" s="11"/>
      <c r="IKZ4" s="11"/>
      <c r="ILA4" s="11"/>
      <c r="ILB4" s="11"/>
      <c r="ILC4" s="11"/>
      <c r="ILD4" s="11"/>
      <c r="ILE4" s="11"/>
      <c r="ILF4" s="11"/>
      <c r="ILG4" s="11"/>
      <c r="ILH4" s="11"/>
      <c r="ILI4" s="11"/>
      <c r="ILJ4" s="11"/>
      <c r="ILK4" s="11"/>
      <c r="ILL4" s="11"/>
      <c r="ILM4" s="11"/>
      <c r="ILN4" s="11"/>
      <c r="ILO4" s="11"/>
      <c r="ILP4" s="11"/>
      <c r="ILQ4" s="11"/>
      <c r="ILR4" s="11"/>
      <c r="ILS4" s="11"/>
      <c r="ILT4" s="11"/>
      <c r="ILU4" s="11"/>
      <c r="ILV4" s="11"/>
      <c r="ILW4" s="11"/>
      <c r="ILX4" s="11"/>
      <c r="ILY4" s="11"/>
      <c r="ILZ4" s="11"/>
      <c r="IMA4" s="11"/>
      <c r="IMB4" s="11"/>
      <c r="IMC4" s="11"/>
      <c r="IMD4" s="11"/>
      <c r="IME4" s="11"/>
      <c r="IMF4" s="11"/>
      <c r="IMG4" s="11"/>
      <c r="IMH4" s="11"/>
      <c r="IMI4" s="11"/>
      <c r="IMJ4" s="11"/>
      <c r="IMK4" s="11"/>
      <c r="IML4" s="11"/>
      <c r="IMM4" s="11"/>
      <c r="IMN4" s="11"/>
      <c r="IMO4" s="11"/>
      <c r="IMP4" s="11"/>
      <c r="IMQ4" s="11"/>
      <c r="IMR4" s="11"/>
      <c r="IMS4" s="11"/>
      <c r="IMT4" s="11"/>
      <c r="IMU4" s="11"/>
      <c r="IMV4" s="11"/>
      <c r="IMW4" s="11"/>
      <c r="IMX4" s="11"/>
      <c r="IMY4" s="11"/>
      <c r="IMZ4" s="11"/>
      <c r="INA4" s="11"/>
      <c r="INB4" s="11"/>
      <c r="INC4" s="11"/>
      <c r="IND4" s="11"/>
      <c r="INE4" s="11"/>
      <c r="INF4" s="11"/>
      <c r="ING4" s="11"/>
      <c r="INH4" s="11"/>
      <c r="INI4" s="11"/>
      <c r="INJ4" s="11"/>
      <c r="INK4" s="11"/>
      <c r="INL4" s="11"/>
      <c r="INM4" s="11"/>
      <c r="INN4" s="11"/>
      <c r="INO4" s="11"/>
      <c r="INP4" s="11"/>
      <c r="INQ4" s="11"/>
      <c r="INR4" s="11"/>
      <c r="INS4" s="11"/>
      <c r="INT4" s="11"/>
      <c r="INU4" s="11"/>
      <c r="INV4" s="11"/>
      <c r="INW4" s="11"/>
      <c r="INX4" s="11"/>
      <c r="INY4" s="11"/>
      <c r="INZ4" s="11"/>
      <c r="IOA4" s="11"/>
      <c r="IOB4" s="11"/>
      <c r="IOC4" s="11"/>
      <c r="IOD4" s="11"/>
      <c r="IOE4" s="11"/>
      <c r="IOF4" s="11"/>
      <c r="IOG4" s="11"/>
      <c r="IOH4" s="11"/>
      <c r="IOI4" s="11"/>
      <c r="IOJ4" s="11"/>
      <c r="IOK4" s="11"/>
      <c r="IOL4" s="11"/>
      <c r="IOM4" s="11"/>
      <c r="ION4" s="11"/>
      <c r="IOO4" s="11"/>
      <c r="IOP4" s="11"/>
      <c r="IOQ4" s="11"/>
      <c r="IOR4" s="11"/>
      <c r="IOS4" s="11"/>
      <c r="IOT4" s="11"/>
      <c r="IOU4" s="11"/>
      <c r="IOV4" s="11"/>
      <c r="IOW4" s="11"/>
      <c r="IOX4" s="11"/>
      <c r="IOY4" s="11"/>
      <c r="IOZ4" s="11"/>
      <c r="IPA4" s="11"/>
      <c r="IPB4" s="11"/>
      <c r="IPC4" s="11"/>
      <c r="IPD4" s="11"/>
      <c r="IPE4" s="11"/>
      <c r="IPF4" s="11"/>
      <c r="IPG4" s="11"/>
      <c r="IPH4" s="11"/>
      <c r="IPI4" s="11"/>
      <c r="IPJ4" s="11"/>
      <c r="IPK4" s="11"/>
      <c r="IPL4" s="11"/>
      <c r="IPM4" s="11"/>
      <c r="IPN4" s="11"/>
      <c r="IPO4" s="11"/>
      <c r="IPP4" s="11"/>
      <c r="IPQ4" s="11"/>
      <c r="IPR4" s="11"/>
      <c r="IPS4" s="11"/>
      <c r="IPT4" s="11"/>
      <c r="IPU4" s="11"/>
      <c r="IPV4" s="11"/>
      <c r="IPW4" s="11"/>
      <c r="IPX4" s="11"/>
      <c r="IPY4" s="11"/>
      <c r="IPZ4" s="11"/>
      <c r="IQA4" s="11"/>
      <c r="IQB4" s="11"/>
      <c r="IQC4" s="11"/>
      <c r="IQD4" s="11"/>
      <c r="IQE4" s="11"/>
      <c r="IQF4" s="11"/>
      <c r="IQG4" s="11"/>
      <c r="IQH4" s="11"/>
      <c r="IQI4" s="11"/>
      <c r="IQJ4" s="11"/>
      <c r="IQK4" s="11"/>
      <c r="IQL4" s="11"/>
      <c r="IQM4" s="11"/>
      <c r="IQN4" s="11"/>
      <c r="IQO4" s="11"/>
      <c r="IQP4" s="11"/>
      <c r="IQQ4" s="11"/>
      <c r="IQR4" s="11"/>
      <c r="IQS4" s="11"/>
      <c r="IQT4" s="11"/>
      <c r="IQU4" s="11"/>
      <c r="IQV4" s="11"/>
      <c r="IQW4" s="11"/>
      <c r="IQX4" s="11"/>
      <c r="IQY4" s="11"/>
      <c r="IQZ4" s="11"/>
      <c r="IRA4" s="11"/>
      <c r="IRB4" s="11"/>
      <c r="IRC4" s="11"/>
      <c r="IRD4" s="11"/>
      <c r="IRE4" s="11"/>
      <c r="IRF4" s="11"/>
      <c r="IRG4" s="11"/>
      <c r="IRH4" s="11"/>
      <c r="IRI4" s="11"/>
      <c r="IRJ4" s="11"/>
      <c r="IRK4" s="11"/>
      <c r="IRL4" s="11"/>
      <c r="IRM4" s="11"/>
      <c r="IRN4" s="11"/>
      <c r="IRO4" s="11"/>
      <c r="IRP4" s="11"/>
      <c r="IRQ4" s="11"/>
      <c r="IRR4" s="11"/>
      <c r="IRS4" s="11"/>
      <c r="IRT4" s="11"/>
      <c r="IRU4" s="11"/>
      <c r="IRV4" s="11"/>
      <c r="IRW4" s="11"/>
      <c r="IRX4" s="11"/>
      <c r="IRY4" s="11"/>
      <c r="IRZ4" s="11"/>
      <c r="ISA4" s="11"/>
      <c r="ISB4" s="11"/>
      <c r="ISC4" s="11"/>
      <c r="ISD4" s="11"/>
      <c r="ISE4" s="11"/>
      <c r="ISF4" s="11"/>
      <c r="ISG4" s="11"/>
      <c r="ISH4" s="11"/>
      <c r="ISI4" s="11"/>
      <c r="ISJ4" s="11"/>
      <c r="ISK4" s="11"/>
      <c r="ISL4" s="11"/>
      <c r="ISM4" s="11"/>
      <c r="ISN4" s="11"/>
      <c r="ISO4" s="11"/>
      <c r="ISP4" s="11"/>
      <c r="ISQ4" s="11"/>
      <c r="ISR4" s="11"/>
      <c r="ISS4" s="11"/>
      <c r="IST4" s="11"/>
      <c r="ISU4" s="11"/>
      <c r="ISV4" s="11"/>
      <c r="ISW4" s="11"/>
      <c r="ISX4" s="11"/>
      <c r="ISY4" s="11"/>
      <c r="ISZ4" s="11"/>
      <c r="ITA4" s="11"/>
      <c r="ITB4" s="11"/>
      <c r="ITC4" s="11"/>
      <c r="ITD4" s="11"/>
      <c r="ITE4" s="11"/>
      <c r="ITF4" s="11"/>
      <c r="ITG4" s="11"/>
      <c r="ITH4" s="11"/>
      <c r="ITI4" s="11"/>
      <c r="ITJ4" s="11"/>
      <c r="ITK4" s="11"/>
      <c r="ITL4" s="11"/>
      <c r="ITM4" s="11"/>
      <c r="ITN4" s="11"/>
      <c r="ITO4" s="11"/>
      <c r="ITP4" s="11"/>
      <c r="ITQ4" s="11"/>
      <c r="ITR4" s="11"/>
      <c r="ITS4" s="11"/>
      <c r="ITT4" s="11"/>
      <c r="ITU4" s="11"/>
      <c r="ITV4" s="11"/>
      <c r="ITW4" s="11"/>
      <c r="ITX4" s="11"/>
      <c r="ITY4" s="11"/>
      <c r="ITZ4" s="11"/>
      <c r="IUA4" s="11"/>
      <c r="IUB4" s="11"/>
      <c r="IUC4" s="11"/>
      <c r="IUD4" s="11"/>
      <c r="IUE4" s="11"/>
      <c r="IUF4" s="11"/>
      <c r="IUG4" s="11"/>
      <c r="IUH4" s="11"/>
      <c r="IUI4" s="11"/>
      <c r="IUJ4" s="11"/>
      <c r="IUK4" s="11"/>
      <c r="IUL4" s="11"/>
      <c r="IUM4" s="11"/>
      <c r="IUN4" s="11"/>
      <c r="IUO4" s="11"/>
      <c r="IUP4" s="11"/>
      <c r="IUQ4" s="11"/>
      <c r="IUR4" s="11"/>
      <c r="IUS4" s="11"/>
      <c r="IUT4" s="11"/>
      <c r="IUU4" s="11"/>
      <c r="IUV4" s="11"/>
      <c r="IUW4" s="11"/>
      <c r="IUX4" s="11"/>
      <c r="IUY4" s="11"/>
      <c r="IUZ4" s="11"/>
      <c r="IVA4" s="11"/>
      <c r="IVB4" s="11"/>
      <c r="IVC4" s="11"/>
      <c r="IVD4" s="11"/>
      <c r="IVE4" s="11"/>
      <c r="IVF4" s="11"/>
      <c r="IVG4" s="11"/>
      <c r="IVH4" s="11"/>
      <c r="IVI4" s="11"/>
      <c r="IVJ4" s="11"/>
      <c r="IVK4" s="11"/>
      <c r="IVL4" s="11"/>
      <c r="IVM4" s="11"/>
      <c r="IVN4" s="11"/>
      <c r="IVO4" s="11"/>
      <c r="IVP4" s="11"/>
      <c r="IVQ4" s="11"/>
      <c r="IVR4" s="11"/>
      <c r="IVS4" s="11"/>
      <c r="IVT4" s="11"/>
      <c r="IVU4" s="11"/>
      <c r="IVV4" s="11"/>
      <c r="IVW4" s="11"/>
      <c r="IVX4" s="11"/>
      <c r="IVY4" s="11"/>
      <c r="IVZ4" s="11"/>
      <c r="IWA4" s="11"/>
      <c r="IWB4" s="11"/>
      <c r="IWC4" s="11"/>
      <c r="IWD4" s="11"/>
      <c r="IWE4" s="11"/>
      <c r="IWF4" s="11"/>
      <c r="IWG4" s="11"/>
      <c r="IWH4" s="11"/>
      <c r="IWI4" s="11"/>
      <c r="IWJ4" s="11"/>
      <c r="IWK4" s="11"/>
      <c r="IWL4" s="11"/>
      <c r="IWM4" s="11"/>
      <c r="IWN4" s="11"/>
      <c r="IWO4" s="11"/>
      <c r="IWP4" s="11"/>
      <c r="IWQ4" s="11"/>
      <c r="IWR4" s="11"/>
      <c r="IWS4" s="11"/>
      <c r="IWT4" s="11"/>
      <c r="IWU4" s="11"/>
      <c r="IWV4" s="11"/>
      <c r="IWW4" s="11"/>
      <c r="IWX4" s="11"/>
      <c r="IWY4" s="11"/>
      <c r="IWZ4" s="11"/>
      <c r="IXA4" s="11"/>
      <c r="IXB4" s="11"/>
      <c r="IXC4" s="11"/>
      <c r="IXD4" s="11"/>
      <c r="IXE4" s="11"/>
      <c r="IXF4" s="11"/>
      <c r="IXG4" s="11"/>
      <c r="IXH4" s="11"/>
      <c r="IXI4" s="11"/>
      <c r="IXJ4" s="11"/>
      <c r="IXK4" s="11"/>
      <c r="IXL4" s="11"/>
      <c r="IXM4" s="11"/>
      <c r="IXN4" s="11"/>
      <c r="IXO4" s="11"/>
      <c r="IXP4" s="11"/>
      <c r="IXQ4" s="11"/>
      <c r="IXR4" s="11"/>
      <c r="IXS4" s="11"/>
      <c r="IXT4" s="11"/>
      <c r="IXU4" s="11"/>
      <c r="IXV4" s="11"/>
      <c r="IXW4" s="11"/>
      <c r="IXX4" s="11"/>
      <c r="IXY4" s="11"/>
      <c r="IXZ4" s="11"/>
      <c r="IYA4" s="11"/>
      <c r="IYB4" s="11"/>
      <c r="IYC4" s="11"/>
      <c r="IYD4" s="11"/>
      <c r="IYE4" s="11"/>
      <c r="IYF4" s="11"/>
      <c r="IYG4" s="11"/>
      <c r="IYH4" s="11"/>
      <c r="IYI4" s="11"/>
      <c r="IYJ4" s="11"/>
      <c r="IYK4" s="11"/>
      <c r="IYL4" s="11"/>
      <c r="IYM4" s="11"/>
      <c r="IYN4" s="11"/>
      <c r="IYO4" s="11"/>
      <c r="IYP4" s="11"/>
      <c r="IYQ4" s="11"/>
      <c r="IYR4" s="11"/>
      <c r="IYS4" s="11"/>
      <c r="IYT4" s="11"/>
      <c r="IYU4" s="11"/>
      <c r="IYV4" s="11"/>
      <c r="IYW4" s="11"/>
      <c r="IYX4" s="11"/>
      <c r="IYY4" s="11"/>
      <c r="IYZ4" s="11"/>
      <c r="IZA4" s="11"/>
      <c r="IZB4" s="11"/>
      <c r="IZC4" s="11"/>
      <c r="IZD4" s="11"/>
      <c r="IZE4" s="11"/>
      <c r="IZF4" s="11"/>
      <c r="IZG4" s="11"/>
      <c r="IZH4" s="11"/>
      <c r="IZI4" s="11"/>
      <c r="IZJ4" s="11"/>
      <c r="IZK4" s="11"/>
      <c r="IZL4" s="11"/>
      <c r="IZM4" s="11"/>
      <c r="IZN4" s="11"/>
      <c r="IZO4" s="11"/>
      <c r="IZP4" s="11"/>
      <c r="IZQ4" s="11"/>
      <c r="IZR4" s="11"/>
      <c r="IZS4" s="11"/>
      <c r="IZT4" s="11"/>
      <c r="IZU4" s="11"/>
      <c r="IZV4" s="11"/>
      <c r="IZW4" s="11"/>
      <c r="IZX4" s="11"/>
      <c r="IZY4" s="11"/>
      <c r="IZZ4" s="11"/>
      <c r="JAA4" s="11"/>
      <c r="JAB4" s="11"/>
      <c r="JAC4" s="11"/>
      <c r="JAD4" s="11"/>
      <c r="JAE4" s="11"/>
      <c r="JAF4" s="11"/>
      <c r="JAG4" s="11"/>
      <c r="JAH4" s="11"/>
      <c r="JAI4" s="11"/>
      <c r="JAJ4" s="11"/>
      <c r="JAK4" s="11"/>
      <c r="JAL4" s="11"/>
      <c r="JAM4" s="11"/>
      <c r="JAN4" s="11"/>
      <c r="JAO4" s="11"/>
      <c r="JAP4" s="11"/>
      <c r="JAQ4" s="11"/>
      <c r="JAR4" s="11"/>
      <c r="JAS4" s="11"/>
      <c r="JAT4" s="11"/>
      <c r="JAU4" s="11"/>
      <c r="JAV4" s="11"/>
      <c r="JAW4" s="11"/>
      <c r="JAX4" s="11"/>
      <c r="JAY4" s="11"/>
      <c r="JAZ4" s="11"/>
      <c r="JBA4" s="11"/>
      <c r="JBB4" s="11"/>
      <c r="JBC4" s="11"/>
      <c r="JBD4" s="11"/>
      <c r="JBE4" s="11"/>
      <c r="JBF4" s="11"/>
      <c r="JBG4" s="11"/>
      <c r="JBH4" s="11"/>
      <c r="JBI4" s="11"/>
      <c r="JBJ4" s="11"/>
      <c r="JBK4" s="11"/>
      <c r="JBL4" s="11"/>
      <c r="JBM4" s="11"/>
      <c r="JBN4" s="11"/>
      <c r="JBO4" s="11"/>
      <c r="JBP4" s="11"/>
      <c r="JBQ4" s="11"/>
      <c r="JBR4" s="11"/>
      <c r="JBS4" s="11"/>
      <c r="JBT4" s="11"/>
      <c r="JBU4" s="11"/>
      <c r="JBV4" s="11"/>
      <c r="JBW4" s="11"/>
      <c r="JBX4" s="11"/>
      <c r="JBY4" s="11"/>
      <c r="JBZ4" s="11"/>
      <c r="JCA4" s="11"/>
      <c r="JCB4" s="11"/>
      <c r="JCC4" s="11"/>
      <c r="JCD4" s="11"/>
      <c r="JCE4" s="11"/>
      <c r="JCF4" s="11"/>
      <c r="JCG4" s="11"/>
      <c r="JCH4" s="11"/>
      <c r="JCI4" s="11"/>
      <c r="JCJ4" s="11"/>
      <c r="JCK4" s="11"/>
      <c r="JCL4" s="11"/>
      <c r="JCM4" s="11"/>
      <c r="JCN4" s="11"/>
      <c r="JCO4" s="11"/>
      <c r="JCP4" s="11"/>
      <c r="JCQ4" s="11"/>
      <c r="JCR4" s="11"/>
      <c r="JCS4" s="11"/>
      <c r="JCT4" s="11"/>
      <c r="JCU4" s="11"/>
      <c r="JCV4" s="11"/>
      <c r="JCW4" s="11"/>
      <c r="JCX4" s="11"/>
      <c r="JCY4" s="11"/>
      <c r="JCZ4" s="11"/>
      <c r="JDA4" s="11"/>
      <c r="JDB4" s="11"/>
      <c r="JDC4" s="11"/>
      <c r="JDD4" s="11"/>
      <c r="JDE4" s="11"/>
      <c r="JDF4" s="11"/>
      <c r="JDG4" s="11"/>
      <c r="JDH4" s="11"/>
      <c r="JDI4" s="11"/>
      <c r="JDJ4" s="11"/>
      <c r="JDK4" s="11"/>
      <c r="JDL4" s="11"/>
      <c r="JDM4" s="11"/>
      <c r="JDN4" s="11"/>
      <c r="JDO4" s="11"/>
      <c r="JDP4" s="11"/>
      <c r="JDQ4" s="11"/>
      <c r="JDR4" s="11"/>
      <c r="JDS4" s="11"/>
      <c r="JDT4" s="11"/>
      <c r="JDU4" s="11"/>
      <c r="JDV4" s="11"/>
      <c r="JDW4" s="11"/>
      <c r="JDX4" s="11"/>
      <c r="JDY4" s="11"/>
      <c r="JDZ4" s="11"/>
      <c r="JEA4" s="11"/>
      <c r="JEB4" s="11"/>
      <c r="JEC4" s="11"/>
      <c r="JED4" s="11"/>
      <c r="JEE4" s="11"/>
      <c r="JEF4" s="11"/>
      <c r="JEG4" s="11"/>
      <c r="JEH4" s="11"/>
      <c r="JEI4" s="11"/>
      <c r="JEJ4" s="11"/>
      <c r="JEK4" s="11"/>
      <c r="JEL4" s="11"/>
      <c r="JEM4" s="11"/>
      <c r="JEN4" s="11"/>
      <c r="JEO4" s="11"/>
      <c r="JEP4" s="11"/>
      <c r="JEQ4" s="11"/>
      <c r="JER4" s="11"/>
      <c r="JES4" s="11"/>
      <c r="JET4" s="11"/>
      <c r="JEU4" s="11"/>
      <c r="JEV4" s="11"/>
      <c r="JEW4" s="11"/>
      <c r="JEX4" s="11"/>
      <c r="JEY4" s="11"/>
      <c r="JEZ4" s="11"/>
      <c r="JFA4" s="11"/>
      <c r="JFB4" s="11"/>
      <c r="JFC4" s="11"/>
      <c r="JFD4" s="11"/>
      <c r="JFE4" s="11"/>
      <c r="JFF4" s="11"/>
      <c r="JFG4" s="11"/>
      <c r="JFH4" s="11"/>
      <c r="JFI4" s="11"/>
      <c r="JFJ4" s="11"/>
      <c r="JFK4" s="11"/>
      <c r="JFL4" s="11"/>
      <c r="JFM4" s="11"/>
      <c r="JFN4" s="11"/>
      <c r="JFO4" s="11"/>
      <c r="JFP4" s="11"/>
      <c r="JFQ4" s="11"/>
      <c r="JFR4" s="11"/>
      <c r="JFS4" s="11"/>
      <c r="JFT4" s="11"/>
      <c r="JFU4" s="11"/>
      <c r="JFV4" s="11"/>
      <c r="JFW4" s="11"/>
      <c r="JFX4" s="11"/>
      <c r="JFY4" s="11"/>
      <c r="JFZ4" s="11"/>
      <c r="JGA4" s="11"/>
      <c r="JGB4" s="11"/>
      <c r="JGC4" s="11"/>
      <c r="JGD4" s="11"/>
      <c r="JGE4" s="11"/>
      <c r="JGF4" s="11"/>
      <c r="JGG4" s="11"/>
      <c r="JGH4" s="11"/>
      <c r="JGI4" s="11"/>
      <c r="JGJ4" s="11"/>
      <c r="JGK4" s="11"/>
      <c r="JGL4" s="11"/>
      <c r="JGM4" s="11"/>
      <c r="JGN4" s="11"/>
      <c r="JGO4" s="11"/>
      <c r="JGP4" s="11"/>
      <c r="JGQ4" s="11"/>
      <c r="JGR4" s="11"/>
      <c r="JGS4" s="11"/>
      <c r="JGT4" s="11"/>
      <c r="JGU4" s="11"/>
      <c r="JGV4" s="11"/>
      <c r="JGW4" s="11"/>
      <c r="JGX4" s="11"/>
      <c r="JGY4" s="11"/>
      <c r="JGZ4" s="11"/>
      <c r="JHA4" s="11"/>
      <c r="JHB4" s="11"/>
      <c r="JHC4" s="11"/>
      <c r="JHD4" s="11"/>
      <c r="JHE4" s="11"/>
      <c r="JHF4" s="11"/>
      <c r="JHG4" s="11"/>
      <c r="JHH4" s="11"/>
      <c r="JHI4" s="11"/>
      <c r="JHJ4" s="11"/>
      <c r="JHK4" s="11"/>
      <c r="JHL4" s="11"/>
      <c r="JHM4" s="11"/>
      <c r="JHN4" s="11"/>
      <c r="JHO4" s="11"/>
      <c r="JHP4" s="11"/>
      <c r="JHQ4" s="11"/>
      <c r="JHR4" s="11"/>
      <c r="JHS4" s="11"/>
      <c r="JHT4" s="11"/>
      <c r="JHU4" s="11"/>
      <c r="JHV4" s="11"/>
      <c r="JHW4" s="11"/>
      <c r="JHX4" s="11"/>
      <c r="JHY4" s="11"/>
      <c r="JHZ4" s="11"/>
      <c r="JIA4" s="11"/>
      <c r="JIB4" s="11"/>
      <c r="JIC4" s="11"/>
      <c r="JID4" s="11"/>
      <c r="JIE4" s="11"/>
      <c r="JIF4" s="11"/>
      <c r="JIG4" s="11"/>
      <c r="JIH4" s="11"/>
      <c r="JII4" s="11"/>
      <c r="JIJ4" s="11"/>
      <c r="JIK4" s="11"/>
      <c r="JIL4" s="11"/>
      <c r="JIM4" s="11"/>
      <c r="JIN4" s="11"/>
      <c r="JIO4" s="11"/>
      <c r="JIP4" s="11"/>
      <c r="JIQ4" s="11"/>
      <c r="JIR4" s="11"/>
      <c r="JIS4" s="11"/>
      <c r="JIT4" s="11"/>
      <c r="JIU4" s="11"/>
      <c r="JIV4" s="11"/>
      <c r="JIW4" s="11"/>
      <c r="JIX4" s="11"/>
      <c r="JIY4" s="11"/>
      <c r="JIZ4" s="11"/>
      <c r="JJA4" s="11"/>
      <c r="JJB4" s="11"/>
      <c r="JJC4" s="11"/>
      <c r="JJD4" s="11"/>
      <c r="JJE4" s="11"/>
      <c r="JJF4" s="11"/>
      <c r="JJG4" s="11"/>
      <c r="JJH4" s="11"/>
      <c r="JJI4" s="11"/>
      <c r="JJJ4" s="11"/>
      <c r="JJK4" s="11"/>
      <c r="JJL4" s="11"/>
      <c r="JJM4" s="11"/>
      <c r="JJN4" s="11"/>
      <c r="JJO4" s="11"/>
      <c r="JJP4" s="11"/>
      <c r="JJQ4" s="11"/>
      <c r="JJR4" s="11"/>
      <c r="JJS4" s="11"/>
      <c r="JJT4" s="11"/>
      <c r="JJU4" s="11"/>
      <c r="JJV4" s="11"/>
      <c r="JJW4" s="11"/>
      <c r="JJX4" s="11"/>
      <c r="JJY4" s="11"/>
      <c r="JJZ4" s="11"/>
      <c r="JKA4" s="11"/>
      <c r="JKB4" s="11"/>
      <c r="JKC4" s="11"/>
      <c r="JKD4" s="11"/>
      <c r="JKE4" s="11"/>
      <c r="JKF4" s="11"/>
      <c r="JKG4" s="11"/>
      <c r="JKH4" s="11"/>
      <c r="JKI4" s="11"/>
      <c r="JKJ4" s="11"/>
      <c r="JKK4" s="11"/>
      <c r="JKL4" s="11"/>
      <c r="JKM4" s="11"/>
      <c r="JKN4" s="11"/>
      <c r="JKO4" s="11"/>
      <c r="JKP4" s="11"/>
      <c r="JKQ4" s="11"/>
      <c r="JKR4" s="11"/>
      <c r="JKS4" s="11"/>
      <c r="JKT4" s="11"/>
      <c r="JKU4" s="11"/>
      <c r="JKV4" s="11"/>
      <c r="JKW4" s="11"/>
      <c r="JKX4" s="11"/>
      <c r="JKY4" s="11"/>
      <c r="JKZ4" s="11"/>
      <c r="JLA4" s="11"/>
      <c r="JLB4" s="11"/>
      <c r="JLC4" s="11"/>
      <c r="JLD4" s="11"/>
      <c r="JLE4" s="11"/>
      <c r="JLF4" s="11"/>
      <c r="JLG4" s="11"/>
      <c r="JLH4" s="11"/>
      <c r="JLI4" s="11"/>
      <c r="JLJ4" s="11"/>
      <c r="JLK4" s="11"/>
      <c r="JLL4" s="11"/>
      <c r="JLM4" s="11"/>
      <c r="JLN4" s="11"/>
      <c r="JLO4" s="11"/>
      <c r="JLP4" s="11"/>
      <c r="JLQ4" s="11"/>
      <c r="JLR4" s="11"/>
      <c r="JLS4" s="11"/>
      <c r="JLT4" s="11"/>
      <c r="JLU4" s="11"/>
      <c r="JLV4" s="11"/>
      <c r="JLW4" s="11"/>
      <c r="JLX4" s="11"/>
      <c r="JLY4" s="11"/>
      <c r="JLZ4" s="11"/>
      <c r="JMA4" s="11"/>
      <c r="JMB4" s="11"/>
      <c r="JMC4" s="11"/>
      <c r="JMD4" s="11"/>
      <c r="JME4" s="11"/>
      <c r="JMF4" s="11"/>
      <c r="JMG4" s="11"/>
      <c r="JMH4" s="11"/>
      <c r="JMI4" s="11"/>
      <c r="JMJ4" s="11"/>
      <c r="JMK4" s="11"/>
      <c r="JML4" s="11"/>
      <c r="JMM4" s="11"/>
      <c r="JMN4" s="11"/>
      <c r="JMO4" s="11"/>
      <c r="JMP4" s="11"/>
      <c r="JMQ4" s="11"/>
      <c r="JMR4" s="11"/>
      <c r="JMS4" s="11"/>
      <c r="JMT4" s="11"/>
      <c r="JMU4" s="11"/>
      <c r="JMV4" s="11"/>
      <c r="JMW4" s="11"/>
      <c r="JMX4" s="11"/>
      <c r="JMY4" s="11"/>
      <c r="JMZ4" s="11"/>
      <c r="JNA4" s="11"/>
      <c r="JNB4" s="11"/>
      <c r="JNC4" s="11"/>
      <c r="JND4" s="11"/>
      <c r="JNE4" s="11"/>
      <c r="JNF4" s="11"/>
      <c r="JNG4" s="11"/>
      <c r="JNH4" s="11"/>
      <c r="JNI4" s="11"/>
      <c r="JNJ4" s="11"/>
      <c r="JNK4" s="11"/>
      <c r="JNL4" s="11"/>
      <c r="JNM4" s="11"/>
      <c r="JNN4" s="11"/>
      <c r="JNO4" s="11"/>
      <c r="JNP4" s="11"/>
      <c r="JNQ4" s="11"/>
      <c r="JNR4" s="11"/>
      <c r="JNS4" s="11"/>
      <c r="JNT4" s="11"/>
      <c r="JNU4" s="11"/>
      <c r="JNV4" s="11"/>
      <c r="JNW4" s="11"/>
      <c r="JNX4" s="11"/>
      <c r="JNY4" s="11"/>
      <c r="JNZ4" s="11"/>
      <c r="JOA4" s="11"/>
      <c r="JOB4" s="11"/>
      <c r="JOC4" s="11"/>
      <c r="JOD4" s="11"/>
      <c r="JOE4" s="11"/>
      <c r="JOF4" s="11"/>
      <c r="JOG4" s="11"/>
      <c r="JOH4" s="11"/>
      <c r="JOI4" s="11"/>
      <c r="JOJ4" s="11"/>
      <c r="JOK4" s="11"/>
      <c r="JOL4" s="11"/>
      <c r="JOM4" s="11"/>
      <c r="JON4" s="11"/>
      <c r="JOO4" s="11"/>
      <c r="JOP4" s="11"/>
      <c r="JOQ4" s="11"/>
      <c r="JOR4" s="11"/>
      <c r="JOS4" s="11"/>
      <c r="JOT4" s="11"/>
      <c r="JOU4" s="11"/>
      <c r="JOV4" s="11"/>
      <c r="JOW4" s="11"/>
      <c r="JOX4" s="11"/>
      <c r="JOY4" s="11"/>
      <c r="JOZ4" s="11"/>
      <c r="JPA4" s="11"/>
      <c r="JPB4" s="11"/>
      <c r="JPC4" s="11"/>
      <c r="JPD4" s="11"/>
      <c r="JPE4" s="11"/>
      <c r="JPF4" s="11"/>
      <c r="JPG4" s="11"/>
      <c r="JPH4" s="11"/>
      <c r="JPI4" s="11"/>
      <c r="JPJ4" s="11"/>
      <c r="JPK4" s="11"/>
      <c r="JPL4" s="11"/>
      <c r="JPM4" s="11"/>
      <c r="JPN4" s="11"/>
      <c r="JPO4" s="11"/>
      <c r="JPP4" s="11"/>
      <c r="JPQ4" s="11"/>
      <c r="JPR4" s="11"/>
      <c r="JPS4" s="11"/>
      <c r="JPT4" s="11"/>
      <c r="JPU4" s="11"/>
      <c r="JPV4" s="11"/>
      <c r="JPW4" s="11"/>
      <c r="JPX4" s="11"/>
      <c r="JPY4" s="11"/>
      <c r="JPZ4" s="11"/>
      <c r="JQA4" s="11"/>
      <c r="JQB4" s="11"/>
      <c r="JQC4" s="11"/>
      <c r="JQD4" s="11"/>
      <c r="JQE4" s="11"/>
      <c r="JQF4" s="11"/>
      <c r="JQG4" s="11"/>
      <c r="JQH4" s="11"/>
      <c r="JQI4" s="11"/>
      <c r="JQJ4" s="11"/>
      <c r="JQK4" s="11"/>
      <c r="JQL4" s="11"/>
      <c r="JQM4" s="11"/>
      <c r="JQN4" s="11"/>
      <c r="JQO4" s="11"/>
      <c r="JQP4" s="11"/>
      <c r="JQQ4" s="11"/>
      <c r="JQR4" s="11"/>
      <c r="JQS4" s="11"/>
      <c r="JQT4" s="11"/>
      <c r="JQU4" s="11"/>
      <c r="JQV4" s="11"/>
      <c r="JQW4" s="11"/>
      <c r="JQX4" s="11"/>
      <c r="JQY4" s="11"/>
      <c r="JQZ4" s="11"/>
      <c r="JRA4" s="11"/>
      <c r="JRB4" s="11"/>
      <c r="JRC4" s="11"/>
      <c r="JRD4" s="11"/>
      <c r="JRE4" s="11"/>
      <c r="JRF4" s="11"/>
      <c r="JRG4" s="11"/>
      <c r="JRH4" s="11"/>
      <c r="JRI4" s="11"/>
      <c r="JRJ4" s="11"/>
      <c r="JRK4" s="11"/>
      <c r="JRL4" s="11"/>
      <c r="JRM4" s="11"/>
      <c r="JRN4" s="11"/>
      <c r="JRO4" s="11"/>
      <c r="JRP4" s="11"/>
      <c r="JRQ4" s="11"/>
      <c r="JRR4" s="11"/>
      <c r="JRS4" s="11"/>
      <c r="JRT4" s="11"/>
      <c r="JRU4" s="11"/>
      <c r="JRV4" s="11"/>
      <c r="JRW4" s="11"/>
      <c r="JRX4" s="11"/>
      <c r="JRY4" s="11"/>
      <c r="JRZ4" s="11"/>
      <c r="JSA4" s="11"/>
      <c r="JSB4" s="11"/>
      <c r="JSC4" s="11"/>
      <c r="JSD4" s="11"/>
      <c r="JSE4" s="11"/>
      <c r="JSF4" s="11"/>
      <c r="JSG4" s="11"/>
      <c r="JSH4" s="11"/>
      <c r="JSI4" s="11"/>
      <c r="JSJ4" s="11"/>
      <c r="JSK4" s="11"/>
      <c r="JSL4" s="11"/>
      <c r="JSM4" s="11"/>
      <c r="JSN4" s="11"/>
      <c r="JSO4" s="11"/>
      <c r="JSP4" s="11"/>
      <c r="JSQ4" s="11"/>
      <c r="JSR4" s="11"/>
      <c r="JSS4" s="11"/>
      <c r="JST4" s="11"/>
      <c r="JSU4" s="11"/>
      <c r="JSV4" s="11"/>
      <c r="JSW4" s="11"/>
      <c r="JSX4" s="11"/>
      <c r="JSY4" s="11"/>
      <c r="JSZ4" s="11"/>
      <c r="JTA4" s="11"/>
      <c r="JTB4" s="11"/>
      <c r="JTC4" s="11"/>
      <c r="JTD4" s="11"/>
      <c r="JTE4" s="11"/>
      <c r="JTF4" s="11"/>
      <c r="JTG4" s="11"/>
      <c r="JTH4" s="11"/>
      <c r="JTI4" s="11"/>
      <c r="JTJ4" s="11"/>
      <c r="JTK4" s="11"/>
      <c r="JTL4" s="11"/>
      <c r="JTM4" s="11"/>
      <c r="JTN4" s="11"/>
      <c r="JTO4" s="11"/>
      <c r="JTP4" s="11"/>
      <c r="JTQ4" s="11"/>
      <c r="JTR4" s="11"/>
      <c r="JTS4" s="11"/>
      <c r="JTT4" s="11"/>
      <c r="JTU4" s="11"/>
      <c r="JTV4" s="11"/>
      <c r="JTW4" s="11"/>
      <c r="JTX4" s="11"/>
      <c r="JTY4" s="11"/>
      <c r="JTZ4" s="11"/>
      <c r="JUA4" s="11"/>
      <c r="JUB4" s="11"/>
      <c r="JUC4" s="11"/>
      <c r="JUD4" s="11"/>
      <c r="JUE4" s="11"/>
      <c r="JUF4" s="11"/>
      <c r="JUG4" s="11"/>
      <c r="JUH4" s="11"/>
      <c r="JUI4" s="11"/>
      <c r="JUJ4" s="11"/>
      <c r="JUK4" s="11"/>
      <c r="JUL4" s="11"/>
      <c r="JUM4" s="11"/>
      <c r="JUN4" s="11"/>
      <c r="JUO4" s="11"/>
      <c r="JUP4" s="11"/>
      <c r="JUQ4" s="11"/>
      <c r="JUR4" s="11"/>
      <c r="JUS4" s="11"/>
      <c r="JUT4" s="11"/>
      <c r="JUU4" s="11"/>
      <c r="JUV4" s="11"/>
      <c r="JUW4" s="11"/>
      <c r="JUX4" s="11"/>
      <c r="JUY4" s="11"/>
      <c r="JUZ4" s="11"/>
      <c r="JVA4" s="11"/>
      <c r="JVB4" s="11"/>
      <c r="JVC4" s="11"/>
      <c r="JVD4" s="11"/>
      <c r="JVE4" s="11"/>
      <c r="JVF4" s="11"/>
      <c r="JVG4" s="11"/>
      <c r="JVH4" s="11"/>
      <c r="JVI4" s="11"/>
      <c r="JVJ4" s="11"/>
      <c r="JVK4" s="11"/>
      <c r="JVL4" s="11"/>
      <c r="JVM4" s="11"/>
      <c r="JVN4" s="11"/>
      <c r="JVO4" s="11"/>
      <c r="JVP4" s="11"/>
      <c r="JVQ4" s="11"/>
      <c r="JVR4" s="11"/>
      <c r="JVS4" s="11"/>
      <c r="JVT4" s="11"/>
      <c r="JVU4" s="11"/>
      <c r="JVV4" s="11"/>
      <c r="JVW4" s="11"/>
      <c r="JVX4" s="11"/>
      <c r="JVY4" s="11"/>
      <c r="JVZ4" s="11"/>
      <c r="JWA4" s="11"/>
      <c r="JWB4" s="11"/>
      <c r="JWC4" s="11"/>
      <c r="JWD4" s="11"/>
      <c r="JWE4" s="11"/>
      <c r="JWF4" s="11"/>
      <c r="JWG4" s="11"/>
      <c r="JWH4" s="11"/>
      <c r="JWI4" s="11"/>
      <c r="JWJ4" s="11"/>
      <c r="JWK4" s="11"/>
      <c r="JWL4" s="11"/>
      <c r="JWM4" s="11"/>
      <c r="JWN4" s="11"/>
      <c r="JWO4" s="11"/>
      <c r="JWP4" s="11"/>
      <c r="JWQ4" s="11"/>
      <c r="JWR4" s="11"/>
      <c r="JWS4" s="11"/>
      <c r="JWT4" s="11"/>
      <c r="JWU4" s="11"/>
      <c r="JWV4" s="11"/>
      <c r="JWW4" s="11"/>
      <c r="JWX4" s="11"/>
      <c r="JWY4" s="11"/>
      <c r="JWZ4" s="11"/>
      <c r="JXA4" s="11"/>
      <c r="JXB4" s="11"/>
      <c r="JXC4" s="11"/>
      <c r="JXD4" s="11"/>
      <c r="JXE4" s="11"/>
      <c r="JXF4" s="11"/>
      <c r="JXG4" s="11"/>
      <c r="JXH4" s="11"/>
      <c r="JXI4" s="11"/>
      <c r="JXJ4" s="11"/>
      <c r="JXK4" s="11"/>
      <c r="JXL4" s="11"/>
      <c r="JXM4" s="11"/>
      <c r="JXN4" s="11"/>
      <c r="JXO4" s="11"/>
      <c r="JXP4" s="11"/>
      <c r="JXQ4" s="11"/>
      <c r="JXR4" s="11"/>
      <c r="JXS4" s="11"/>
      <c r="JXT4" s="11"/>
      <c r="JXU4" s="11"/>
      <c r="JXV4" s="11"/>
      <c r="JXW4" s="11"/>
      <c r="JXX4" s="11"/>
      <c r="JXY4" s="11"/>
      <c r="JXZ4" s="11"/>
      <c r="JYA4" s="11"/>
      <c r="JYB4" s="11"/>
      <c r="JYC4" s="11"/>
      <c r="JYD4" s="11"/>
      <c r="JYE4" s="11"/>
      <c r="JYF4" s="11"/>
      <c r="JYG4" s="11"/>
      <c r="JYH4" s="11"/>
      <c r="JYI4" s="11"/>
      <c r="JYJ4" s="11"/>
      <c r="JYK4" s="11"/>
      <c r="JYL4" s="11"/>
      <c r="JYM4" s="11"/>
      <c r="JYN4" s="11"/>
      <c r="JYO4" s="11"/>
      <c r="JYP4" s="11"/>
      <c r="JYQ4" s="11"/>
      <c r="JYR4" s="11"/>
      <c r="JYS4" s="11"/>
      <c r="JYT4" s="11"/>
      <c r="JYU4" s="11"/>
      <c r="JYV4" s="11"/>
      <c r="JYW4" s="11"/>
      <c r="JYX4" s="11"/>
      <c r="JYY4" s="11"/>
      <c r="JYZ4" s="11"/>
      <c r="JZA4" s="11"/>
      <c r="JZB4" s="11"/>
      <c r="JZC4" s="11"/>
      <c r="JZD4" s="11"/>
      <c r="JZE4" s="11"/>
      <c r="JZF4" s="11"/>
      <c r="JZG4" s="11"/>
      <c r="JZH4" s="11"/>
      <c r="JZI4" s="11"/>
      <c r="JZJ4" s="11"/>
      <c r="JZK4" s="11"/>
      <c r="JZL4" s="11"/>
      <c r="JZM4" s="11"/>
      <c r="JZN4" s="11"/>
      <c r="JZO4" s="11"/>
      <c r="JZP4" s="11"/>
      <c r="JZQ4" s="11"/>
      <c r="JZR4" s="11"/>
      <c r="JZS4" s="11"/>
      <c r="JZT4" s="11"/>
      <c r="JZU4" s="11"/>
      <c r="JZV4" s="11"/>
      <c r="JZW4" s="11"/>
      <c r="JZX4" s="11"/>
      <c r="JZY4" s="11"/>
      <c r="JZZ4" s="11"/>
      <c r="KAA4" s="11"/>
      <c r="KAB4" s="11"/>
      <c r="KAC4" s="11"/>
      <c r="KAD4" s="11"/>
      <c r="KAE4" s="11"/>
      <c r="KAF4" s="11"/>
      <c r="KAG4" s="11"/>
      <c r="KAH4" s="11"/>
      <c r="KAI4" s="11"/>
      <c r="KAJ4" s="11"/>
      <c r="KAK4" s="11"/>
      <c r="KAL4" s="11"/>
      <c r="KAM4" s="11"/>
      <c r="KAN4" s="11"/>
      <c r="KAO4" s="11"/>
      <c r="KAP4" s="11"/>
      <c r="KAQ4" s="11"/>
      <c r="KAR4" s="11"/>
      <c r="KAS4" s="11"/>
      <c r="KAT4" s="11"/>
      <c r="KAU4" s="11"/>
      <c r="KAV4" s="11"/>
      <c r="KAW4" s="11"/>
      <c r="KAX4" s="11"/>
      <c r="KAY4" s="11"/>
      <c r="KAZ4" s="11"/>
      <c r="KBA4" s="11"/>
      <c r="KBB4" s="11"/>
      <c r="KBC4" s="11"/>
      <c r="KBD4" s="11"/>
      <c r="KBE4" s="11"/>
      <c r="KBF4" s="11"/>
      <c r="KBG4" s="11"/>
      <c r="KBH4" s="11"/>
      <c r="KBI4" s="11"/>
      <c r="KBJ4" s="11"/>
      <c r="KBK4" s="11"/>
      <c r="KBL4" s="11"/>
      <c r="KBM4" s="11"/>
      <c r="KBN4" s="11"/>
      <c r="KBO4" s="11"/>
      <c r="KBP4" s="11"/>
      <c r="KBQ4" s="11"/>
      <c r="KBR4" s="11"/>
      <c r="KBS4" s="11"/>
      <c r="KBT4" s="11"/>
      <c r="KBU4" s="11"/>
      <c r="KBV4" s="11"/>
      <c r="KBW4" s="11"/>
      <c r="KBX4" s="11"/>
      <c r="KBY4" s="11"/>
      <c r="KBZ4" s="11"/>
      <c r="KCA4" s="11"/>
      <c r="KCB4" s="11"/>
      <c r="KCC4" s="11"/>
      <c r="KCD4" s="11"/>
      <c r="KCE4" s="11"/>
      <c r="KCF4" s="11"/>
      <c r="KCG4" s="11"/>
      <c r="KCH4" s="11"/>
      <c r="KCI4" s="11"/>
      <c r="KCJ4" s="11"/>
      <c r="KCK4" s="11"/>
      <c r="KCL4" s="11"/>
      <c r="KCM4" s="11"/>
      <c r="KCN4" s="11"/>
      <c r="KCO4" s="11"/>
      <c r="KCP4" s="11"/>
      <c r="KCQ4" s="11"/>
      <c r="KCR4" s="11"/>
      <c r="KCS4" s="11"/>
      <c r="KCT4" s="11"/>
      <c r="KCU4" s="11"/>
      <c r="KCV4" s="11"/>
      <c r="KCW4" s="11"/>
      <c r="KCX4" s="11"/>
      <c r="KCY4" s="11"/>
      <c r="KCZ4" s="11"/>
      <c r="KDA4" s="11"/>
      <c r="KDB4" s="11"/>
      <c r="KDC4" s="11"/>
      <c r="KDD4" s="11"/>
      <c r="KDE4" s="11"/>
      <c r="KDF4" s="11"/>
      <c r="KDG4" s="11"/>
      <c r="KDH4" s="11"/>
      <c r="KDI4" s="11"/>
      <c r="KDJ4" s="11"/>
      <c r="KDK4" s="11"/>
      <c r="KDL4" s="11"/>
      <c r="KDM4" s="11"/>
      <c r="KDN4" s="11"/>
      <c r="KDO4" s="11"/>
      <c r="KDP4" s="11"/>
      <c r="KDQ4" s="11"/>
      <c r="KDR4" s="11"/>
      <c r="KDS4" s="11"/>
      <c r="KDT4" s="11"/>
      <c r="KDU4" s="11"/>
      <c r="KDV4" s="11"/>
      <c r="KDW4" s="11"/>
      <c r="KDX4" s="11"/>
      <c r="KDY4" s="11"/>
      <c r="KDZ4" s="11"/>
      <c r="KEA4" s="11"/>
      <c r="KEB4" s="11"/>
      <c r="KEC4" s="11"/>
      <c r="KED4" s="11"/>
      <c r="KEE4" s="11"/>
      <c r="KEF4" s="11"/>
      <c r="KEG4" s="11"/>
      <c r="KEH4" s="11"/>
      <c r="KEI4" s="11"/>
      <c r="KEJ4" s="11"/>
      <c r="KEK4" s="11"/>
      <c r="KEL4" s="11"/>
      <c r="KEM4" s="11"/>
      <c r="KEN4" s="11"/>
      <c r="KEO4" s="11"/>
      <c r="KEP4" s="11"/>
      <c r="KEQ4" s="11"/>
      <c r="KER4" s="11"/>
      <c r="KES4" s="11"/>
      <c r="KET4" s="11"/>
      <c r="KEU4" s="11"/>
      <c r="KEV4" s="11"/>
      <c r="KEW4" s="11"/>
      <c r="KEX4" s="11"/>
      <c r="KEY4" s="11"/>
      <c r="KEZ4" s="11"/>
      <c r="KFA4" s="11"/>
      <c r="KFB4" s="11"/>
      <c r="KFC4" s="11"/>
      <c r="KFD4" s="11"/>
      <c r="KFE4" s="11"/>
      <c r="KFF4" s="11"/>
      <c r="KFG4" s="11"/>
      <c r="KFH4" s="11"/>
      <c r="KFI4" s="11"/>
      <c r="KFJ4" s="11"/>
      <c r="KFK4" s="11"/>
      <c r="KFL4" s="11"/>
      <c r="KFM4" s="11"/>
      <c r="KFN4" s="11"/>
      <c r="KFO4" s="11"/>
      <c r="KFP4" s="11"/>
      <c r="KFQ4" s="11"/>
      <c r="KFR4" s="11"/>
      <c r="KFS4" s="11"/>
      <c r="KFT4" s="11"/>
      <c r="KFU4" s="11"/>
      <c r="KFV4" s="11"/>
      <c r="KFW4" s="11"/>
      <c r="KFX4" s="11"/>
      <c r="KFY4" s="11"/>
      <c r="KFZ4" s="11"/>
      <c r="KGA4" s="11"/>
      <c r="KGB4" s="11"/>
      <c r="KGC4" s="11"/>
      <c r="KGD4" s="11"/>
      <c r="KGE4" s="11"/>
      <c r="KGF4" s="11"/>
      <c r="KGG4" s="11"/>
      <c r="KGH4" s="11"/>
      <c r="KGI4" s="11"/>
      <c r="KGJ4" s="11"/>
      <c r="KGK4" s="11"/>
      <c r="KGL4" s="11"/>
      <c r="KGM4" s="11"/>
      <c r="KGN4" s="11"/>
      <c r="KGO4" s="11"/>
      <c r="KGP4" s="11"/>
      <c r="KGQ4" s="11"/>
      <c r="KGR4" s="11"/>
      <c r="KGS4" s="11"/>
      <c r="KGT4" s="11"/>
      <c r="KGU4" s="11"/>
      <c r="KGV4" s="11"/>
      <c r="KGW4" s="11"/>
      <c r="KGX4" s="11"/>
      <c r="KGY4" s="11"/>
      <c r="KGZ4" s="11"/>
      <c r="KHA4" s="11"/>
      <c r="KHB4" s="11"/>
      <c r="KHC4" s="11"/>
      <c r="KHD4" s="11"/>
      <c r="KHE4" s="11"/>
      <c r="KHF4" s="11"/>
      <c r="KHG4" s="11"/>
      <c r="KHH4" s="11"/>
      <c r="KHI4" s="11"/>
      <c r="KHJ4" s="11"/>
      <c r="KHK4" s="11"/>
      <c r="KHL4" s="11"/>
      <c r="KHM4" s="11"/>
      <c r="KHN4" s="11"/>
      <c r="KHO4" s="11"/>
      <c r="KHP4" s="11"/>
      <c r="KHQ4" s="11"/>
      <c r="KHR4" s="11"/>
      <c r="KHS4" s="11"/>
      <c r="KHT4" s="11"/>
      <c r="KHU4" s="11"/>
      <c r="KHV4" s="11"/>
      <c r="KHW4" s="11"/>
      <c r="KHX4" s="11"/>
      <c r="KHY4" s="11"/>
      <c r="KHZ4" s="11"/>
      <c r="KIA4" s="11"/>
      <c r="KIB4" s="11"/>
      <c r="KIC4" s="11"/>
      <c r="KID4" s="11"/>
      <c r="KIE4" s="11"/>
      <c r="KIF4" s="11"/>
      <c r="KIG4" s="11"/>
      <c r="KIH4" s="11"/>
      <c r="KII4" s="11"/>
      <c r="KIJ4" s="11"/>
      <c r="KIK4" s="11"/>
      <c r="KIL4" s="11"/>
      <c r="KIM4" s="11"/>
      <c r="KIN4" s="11"/>
      <c r="KIO4" s="11"/>
      <c r="KIP4" s="11"/>
      <c r="KIQ4" s="11"/>
      <c r="KIR4" s="11"/>
      <c r="KIS4" s="11"/>
      <c r="KIT4" s="11"/>
      <c r="KIU4" s="11"/>
      <c r="KIV4" s="11"/>
      <c r="KIW4" s="11"/>
      <c r="KIX4" s="11"/>
      <c r="KIY4" s="11"/>
      <c r="KIZ4" s="11"/>
      <c r="KJA4" s="11"/>
      <c r="KJB4" s="11"/>
      <c r="KJC4" s="11"/>
      <c r="KJD4" s="11"/>
      <c r="KJE4" s="11"/>
      <c r="KJF4" s="11"/>
      <c r="KJG4" s="11"/>
      <c r="KJH4" s="11"/>
      <c r="KJI4" s="11"/>
      <c r="KJJ4" s="11"/>
      <c r="KJK4" s="11"/>
      <c r="KJL4" s="11"/>
      <c r="KJM4" s="11"/>
      <c r="KJN4" s="11"/>
      <c r="KJO4" s="11"/>
      <c r="KJP4" s="11"/>
      <c r="KJQ4" s="11"/>
      <c r="KJR4" s="11"/>
      <c r="KJS4" s="11"/>
      <c r="KJT4" s="11"/>
      <c r="KJU4" s="11"/>
      <c r="KJV4" s="11"/>
      <c r="KJW4" s="11"/>
      <c r="KJX4" s="11"/>
      <c r="KJY4" s="11"/>
      <c r="KJZ4" s="11"/>
      <c r="KKA4" s="11"/>
      <c r="KKB4" s="11"/>
      <c r="KKC4" s="11"/>
      <c r="KKD4" s="11"/>
      <c r="KKE4" s="11"/>
      <c r="KKF4" s="11"/>
      <c r="KKG4" s="11"/>
      <c r="KKH4" s="11"/>
      <c r="KKI4" s="11"/>
      <c r="KKJ4" s="11"/>
      <c r="KKK4" s="11"/>
      <c r="KKL4" s="11"/>
      <c r="KKM4" s="11"/>
      <c r="KKN4" s="11"/>
      <c r="KKO4" s="11"/>
      <c r="KKP4" s="11"/>
      <c r="KKQ4" s="11"/>
      <c r="KKR4" s="11"/>
      <c r="KKS4" s="11"/>
      <c r="KKT4" s="11"/>
      <c r="KKU4" s="11"/>
      <c r="KKV4" s="11"/>
      <c r="KKW4" s="11"/>
      <c r="KKX4" s="11"/>
      <c r="KKY4" s="11"/>
      <c r="KKZ4" s="11"/>
      <c r="KLA4" s="11"/>
      <c r="KLB4" s="11"/>
      <c r="KLC4" s="11"/>
      <c r="KLD4" s="11"/>
      <c r="KLE4" s="11"/>
      <c r="KLF4" s="11"/>
      <c r="KLG4" s="11"/>
      <c r="KLH4" s="11"/>
      <c r="KLI4" s="11"/>
      <c r="KLJ4" s="11"/>
      <c r="KLK4" s="11"/>
      <c r="KLL4" s="11"/>
      <c r="KLM4" s="11"/>
      <c r="KLN4" s="11"/>
      <c r="KLO4" s="11"/>
      <c r="KLP4" s="11"/>
      <c r="KLQ4" s="11"/>
      <c r="KLR4" s="11"/>
      <c r="KLS4" s="11"/>
      <c r="KLT4" s="11"/>
      <c r="KLU4" s="11"/>
      <c r="KLV4" s="11"/>
      <c r="KLW4" s="11"/>
      <c r="KLX4" s="11"/>
      <c r="KLY4" s="11"/>
      <c r="KLZ4" s="11"/>
      <c r="KMA4" s="11"/>
      <c r="KMB4" s="11"/>
      <c r="KMC4" s="11"/>
      <c r="KMD4" s="11"/>
      <c r="KME4" s="11"/>
      <c r="KMF4" s="11"/>
      <c r="KMG4" s="11"/>
      <c r="KMH4" s="11"/>
      <c r="KMI4" s="11"/>
      <c r="KMJ4" s="11"/>
      <c r="KMK4" s="11"/>
      <c r="KML4" s="11"/>
      <c r="KMM4" s="11"/>
      <c r="KMN4" s="11"/>
      <c r="KMO4" s="11"/>
      <c r="KMP4" s="11"/>
      <c r="KMQ4" s="11"/>
      <c r="KMR4" s="11"/>
      <c r="KMS4" s="11"/>
      <c r="KMT4" s="11"/>
      <c r="KMU4" s="11"/>
      <c r="KMV4" s="11"/>
      <c r="KMW4" s="11"/>
      <c r="KMX4" s="11"/>
      <c r="KMY4" s="11"/>
      <c r="KMZ4" s="11"/>
      <c r="KNA4" s="11"/>
      <c r="KNB4" s="11"/>
      <c r="KNC4" s="11"/>
      <c r="KND4" s="11"/>
      <c r="KNE4" s="11"/>
      <c r="KNF4" s="11"/>
      <c r="KNG4" s="11"/>
      <c r="KNH4" s="11"/>
      <c r="KNI4" s="11"/>
      <c r="KNJ4" s="11"/>
      <c r="KNK4" s="11"/>
      <c r="KNL4" s="11"/>
      <c r="KNM4" s="11"/>
      <c r="KNN4" s="11"/>
      <c r="KNO4" s="11"/>
      <c r="KNP4" s="11"/>
      <c r="KNQ4" s="11"/>
      <c r="KNR4" s="11"/>
      <c r="KNS4" s="11"/>
      <c r="KNT4" s="11"/>
      <c r="KNU4" s="11"/>
      <c r="KNV4" s="11"/>
      <c r="KNW4" s="11"/>
      <c r="KNX4" s="11"/>
      <c r="KNY4" s="11"/>
      <c r="KNZ4" s="11"/>
      <c r="KOA4" s="11"/>
      <c r="KOB4" s="11"/>
      <c r="KOC4" s="11"/>
      <c r="KOD4" s="11"/>
      <c r="KOE4" s="11"/>
      <c r="KOF4" s="11"/>
      <c r="KOG4" s="11"/>
      <c r="KOH4" s="11"/>
      <c r="KOI4" s="11"/>
      <c r="KOJ4" s="11"/>
      <c r="KOK4" s="11"/>
      <c r="KOL4" s="11"/>
      <c r="KOM4" s="11"/>
      <c r="KON4" s="11"/>
      <c r="KOO4" s="11"/>
      <c r="KOP4" s="11"/>
      <c r="KOQ4" s="11"/>
      <c r="KOR4" s="11"/>
      <c r="KOS4" s="11"/>
      <c r="KOT4" s="11"/>
      <c r="KOU4" s="11"/>
      <c r="KOV4" s="11"/>
      <c r="KOW4" s="11"/>
      <c r="KOX4" s="11"/>
      <c r="KOY4" s="11"/>
      <c r="KOZ4" s="11"/>
      <c r="KPA4" s="11"/>
      <c r="KPB4" s="11"/>
      <c r="KPC4" s="11"/>
      <c r="KPD4" s="11"/>
      <c r="KPE4" s="11"/>
      <c r="KPF4" s="11"/>
      <c r="KPG4" s="11"/>
      <c r="KPH4" s="11"/>
      <c r="KPI4" s="11"/>
      <c r="KPJ4" s="11"/>
      <c r="KPK4" s="11"/>
      <c r="KPL4" s="11"/>
      <c r="KPM4" s="11"/>
      <c r="KPN4" s="11"/>
      <c r="KPO4" s="11"/>
      <c r="KPP4" s="11"/>
      <c r="KPQ4" s="11"/>
      <c r="KPR4" s="11"/>
      <c r="KPS4" s="11"/>
      <c r="KPT4" s="11"/>
      <c r="KPU4" s="11"/>
      <c r="KPV4" s="11"/>
      <c r="KPW4" s="11"/>
      <c r="KPX4" s="11"/>
      <c r="KPY4" s="11"/>
      <c r="KPZ4" s="11"/>
      <c r="KQA4" s="11"/>
      <c r="KQB4" s="11"/>
      <c r="KQC4" s="11"/>
      <c r="KQD4" s="11"/>
      <c r="KQE4" s="11"/>
      <c r="KQF4" s="11"/>
      <c r="KQG4" s="11"/>
      <c r="KQH4" s="11"/>
      <c r="KQI4" s="11"/>
      <c r="KQJ4" s="11"/>
      <c r="KQK4" s="11"/>
      <c r="KQL4" s="11"/>
      <c r="KQM4" s="11"/>
      <c r="KQN4" s="11"/>
      <c r="KQO4" s="11"/>
      <c r="KQP4" s="11"/>
      <c r="KQQ4" s="11"/>
      <c r="KQR4" s="11"/>
      <c r="KQS4" s="11"/>
      <c r="KQT4" s="11"/>
      <c r="KQU4" s="11"/>
      <c r="KQV4" s="11"/>
      <c r="KQW4" s="11"/>
      <c r="KQX4" s="11"/>
      <c r="KQY4" s="11"/>
      <c r="KQZ4" s="11"/>
      <c r="KRA4" s="11"/>
      <c r="KRB4" s="11"/>
      <c r="KRC4" s="11"/>
      <c r="KRD4" s="11"/>
      <c r="KRE4" s="11"/>
      <c r="KRF4" s="11"/>
      <c r="KRG4" s="11"/>
      <c r="KRH4" s="11"/>
      <c r="KRI4" s="11"/>
      <c r="KRJ4" s="11"/>
      <c r="KRK4" s="11"/>
      <c r="KRL4" s="11"/>
      <c r="KRM4" s="11"/>
      <c r="KRN4" s="11"/>
      <c r="KRO4" s="11"/>
      <c r="KRP4" s="11"/>
      <c r="KRQ4" s="11"/>
      <c r="KRR4" s="11"/>
      <c r="KRS4" s="11"/>
      <c r="KRT4" s="11"/>
      <c r="KRU4" s="11"/>
      <c r="KRV4" s="11"/>
      <c r="KRW4" s="11"/>
      <c r="KRX4" s="11"/>
      <c r="KRY4" s="11"/>
      <c r="KRZ4" s="11"/>
      <c r="KSA4" s="11"/>
      <c r="KSB4" s="11"/>
      <c r="KSC4" s="11"/>
      <c r="KSD4" s="11"/>
      <c r="KSE4" s="11"/>
      <c r="KSF4" s="11"/>
      <c r="KSG4" s="11"/>
      <c r="KSH4" s="11"/>
      <c r="KSI4" s="11"/>
      <c r="KSJ4" s="11"/>
      <c r="KSK4" s="11"/>
      <c r="KSL4" s="11"/>
      <c r="KSM4" s="11"/>
      <c r="KSN4" s="11"/>
      <c r="KSO4" s="11"/>
      <c r="KSP4" s="11"/>
      <c r="KSQ4" s="11"/>
      <c r="KSR4" s="11"/>
      <c r="KSS4" s="11"/>
      <c r="KST4" s="11"/>
      <c r="KSU4" s="11"/>
      <c r="KSV4" s="11"/>
      <c r="KSW4" s="11"/>
      <c r="KSX4" s="11"/>
      <c r="KSY4" s="11"/>
      <c r="KSZ4" s="11"/>
      <c r="KTA4" s="11"/>
      <c r="KTB4" s="11"/>
      <c r="KTC4" s="11"/>
      <c r="KTD4" s="11"/>
      <c r="KTE4" s="11"/>
      <c r="KTF4" s="11"/>
      <c r="KTG4" s="11"/>
      <c r="KTH4" s="11"/>
      <c r="KTI4" s="11"/>
      <c r="KTJ4" s="11"/>
      <c r="KTK4" s="11"/>
      <c r="KTL4" s="11"/>
      <c r="KTM4" s="11"/>
      <c r="KTN4" s="11"/>
      <c r="KTO4" s="11"/>
      <c r="KTP4" s="11"/>
      <c r="KTQ4" s="11"/>
      <c r="KTR4" s="11"/>
      <c r="KTS4" s="11"/>
      <c r="KTT4" s="11"/>
      <c r="KTU4" s="11"/>
      <c r="KTV4" s="11"/>
      <c r="KTW4" s="11"/>
      <c r="KTX4" s="11"/>
      <c r="KTY4" s="11"/>
      <c r="KTZ4" s="11"/>
      <c r="KUA4" s="11"/>
      <c r="KUB4" s="11"/>
      <c r="KUC4" s="11"/>
      <c r="KUD4" s="11"/>
      <c r="KUE4" s="11"/>
      <c r="KUF4" s="11"/>
      <c r="KUG4" s="11"/>
      <c r="KUH4" s="11"/>
      <c r="KUI4" s="11"/>
      <c r="KUJ4" s="11"/>
      <c r="KUK4" s="11"/>
      <c r="KUL4" s="11"/>
      <c r="KUM4" s="11"/>
      <c r="KUN4" s="11"/>
      <c r="KUO4" s="11"/>
      <c r="KUP4" s="11"/>
      <c r="KUQ4" s="11"/>
      <c r="KUR4" s="11"/>
      <c r="KUS4" s="11"/>
      <c r="KUT4" s="11"/>
      <c r="KUU4" s="11"/>
      <c r="KUV4" s="11"/>
      <c r="KUW4" s="11"/>
      <c r="KUX4" s="11"/>
      <c r="KUY4" s="11"/>
      <c r="KUZ4" s="11"/>
      <c r="KVA4" s="11"/>
      <c r="KVB4" s="11"/>
      <c r="KVC4" s="11"/>
      <c r="KVD4" s="11"/>
      <c r="KVE4" s="11"/>
      <c r="KVF4" s="11"/>
      <c r="KVG4" s="11"/>
      <c r="KVH4" s="11"/>
      <c r="KVI4" s="11"/>
      <c r="KVJ4" s="11"/>
      <c r="KVK4" s="11"/>
      <c r="KVL4" s="11"/>
      <c r="KVM4" s="11"/>
      <c r="KVN4" s="11"/>
      <c r="KVO4" s="11"/>
      <c r="KVP4" s="11"/>
      <c r="KVQ4" s="11"/>
      <c r="KVR4" s="11"/>
      <c r="KVS4" s="11"/>
      <c r="KVT4" s="11"/>
      <c r="KVU4" s="11"/>
      <c r="KVV4" s="11"/>
      <c r="KVW4" s="11"/>
      <c r="KVX4" s="11"/>
      <c r="KVY4" s="11"/>
      <c r="KVZ4" s="11"/>
      <c r="KWA4" s="11"/>
      <c r="KWB4" s="11"/>
      <c r="KWC4" s="11"/>
      <c r="KWD4" s="11"/>
      <c r="KWE4" s="11"/>
      <c r="KWF4" s="11"/>
      <c r="KWG4" s="11"/>
      <c r="KWH4" s="11"/>
      <c r="KWI4" s="11"/>
      <c r="KWJ4" s="11"/>
      <c r="KWK4" s="11"/>
      <c r="KWL4" s="11"/>
      <c r="KWM4" s="11"/>
      <c r="KWN4" s="11"/>
      <c r="KWO4" s="11"/>
      <c r="KWP4" s="11"/>
      <c r="KWQ4" s="11"/>
      <c r="KWR4" s="11"/>
      <c r="KWS4" s="11"/>
      <c r="KWT4" s="11"/>
      <c r="KWU4" s="11"/>
      <c r="KWV4" s="11"/>
      <c r="KWW4" s="11"/>
      <c r="KWX4" s="11"/>
      <c r="KWY4" s="11"/>
      <c r="KWZ4" s="11"/>
      <c r="KXA4" s="11"/>
      <c r="KXB4" s="11"/>
      <c r="KXC4" s="11"/>
      <c r="KXD4" s="11"/>
      <c r="KXE4" s="11"/>
      <c r="KXF4" s="11"/>
      <c r="KXG4" s="11"/>
      <c r="KXH4" s="11"/>
      <c r="KXI4" s="11"/>
      <c r="KXJ4" s="11"/>
      <c r="KXK4" s="11"/>
      <c r="KXL4" s="11"/>
      <c r="KXM4" s="11"/>
      <c r="KXN4" s="11"/>
      <c r="KXO4" s="11"/>
      <c r="KXP4" s="11"/>
      <c r="KXQ4" s="11"/>
      <c r="KXR4" s="11"/>
      <c r="KXS4" s="11"/>
      <c r="KXT4" s="11"/>
      <c r="KXU4" s="11"/>
      <c r="KXV4" s="11"/>
      <c r="KXW4" s="11"/>
      <c r="KXX4" s="11"/>
      <c r="KXY4" s="11"/>
      <c r="KXZ4" s="11"/>
      <c r="KYA4" s="11"/>
      <c r="KYB4" s="11"/>
      <c r="KYC4" s="11"/>
      <c r="KYD4" s="11"/>
      <c r="KYE4" s="11"/>
      <c r="KYF4" s="11"/>
      <c r="KYG4" s="11"/>
      <c r="KYH4" s="11"/>
      <c r="KYI4" s="11"/>
      <c r="KYJ4" s="11"/>
      <c r="KYK4" s="11"/>
      <c r="KYL4" s="11"/>
      <c r="KYM4" s="11"/>
      <c r="KYN4" s="11"/>
      <c r="KYO4" s="11"/>
      <c r="KYP4" s="11"/>
      <c r="KYQ4" s="11"/>
      <c r="KYR4" s="11"/>
      <c r="KYS4" s="11"/>
      <c r="KYT4" s="11"/>
      <c r="KYU4" s="11"/>
      <c r="KYV4" s="11"/>
      <c r="KYW4" s="11"/>
      <c r="KYX4" s="11"/>
      <c r="KYY4" s="11"/>
      <c r="KYZ4" s="11"/>
      <c r="KZA4" s="11"/>
      <c r="KZB4" s="11"/>
      <c r="KZC4" s="11"/>
      <c r="KZD4" s="11"/>
      <c r="KZE4" s="11"/>
      <c r="KZF4" s="11"/>
      <c r="KZG4" s="11"/>
      <c r="KZH4" s="11"/>
      <c r="KZI4" s="11"/>
      <c r="KZJ4" s="11"/>
      <c r="KZK4" s="11"/>
      <c r="KZL4" s="11"/>
      <c r="KZM4" s="11"/>
      <c r="KZN4" s="11"/>
      <c r="KZO4" s="11"/>
      <c r="KZP4" s="11"/>
      <c r="KZQ4" s="11"/>
      <c r="KZR4" s="11"/>
      <c r="KZS4" s="11"/>
      <c r="KZT4" s="11"/>
      <c r="KZU4" s="11"/>
      <c r="KZV4" s="11"/>
      <c r="KZW4" s="11"/>
      <c r="KZX4" s="11"/>
      <c r="KZY4" s="11"/>
      <c r="KZZ4" s="11"/>
      <c r="LAA4" s="11"/>
      <c r="LAB4" s="11"/>
      <c r="LAC4" s="11"/>
      <c r="LAD4" s="11"/>
      <c r="LAE4" s="11"/>
      <c r="LAF4" s="11"/>
      <c r="LAG4" s="11"/>
      <c r="LAH4" s="11"/>
      <c r="LAI4" s="11"/>
      <c r="LAJ4" s="11"/>
      <c r="LAK4" s="11"/>
      <c r="LAL4" s="11"/>
      <c r="LAM4" s="11"/>
      <c r="LAN4" s="11"/>
      <c r="LAO4" s="11"/>
      <c r="LAP4" s="11"/>
      <c r="LAQ4" s="11"/>
      <c r="LAR4" s="11"/>
      <c r="LAS4" s="11"/>
      <c r="LAT4" s="11"/>
      <c r="LAU4" s="11"/>
      <c r="LAV4" s="11"/>
      <c r="LAW4" s="11"/>
      <c r="LAX4" s="11"/>
      <c r="LAY4" s="11"/>
      <c r="LAZ4" s="11"/>
      <c r="LBA4" s="11"/>
      <c r="LBB4" s="11"/>
      <c r="LBC4" s="11"/>
      <c r="LBD4" s="11"/>
      <c r="LBE4" s="11"/>
      <c r="LBF4" s="11"/>
      <c r="LBG4" s="11"/>
      <c r="LBH4" s="11"/>
      <c r="LBI4" s="11"/>
      <c r="LBJ4" s="11"/>
      <c r="LBK4" s="11"/>
      <c r="LBL4" s="11"/>
      <c r="LBM4" s="11"/>
      <c r="LBN4" s="11"/>
      <c r="LBO4" s="11"/>
      <c r="LBP4" s="11"/>
      <c r="LBQ4" s="11"/>
      <c r="LBR4" s="11"/>
      <c r="LBS4" s="11"/>
      <c r="LBT4" s="11"/>
      <c r="LBU4" s="11"/>
      <c r="LBV4" s="11"/>
      <c r="LBW4" s="11"/>
      <c r="LBX4" s="11"/>
      <c r="LBY4" s="11"/>
      <c r="LBZ4" s="11"/>
      <c r="LCA4" s="11"/>
      <c r="LCB4" s="11"/>
      <c r="LCC4" s="11"/>
      <c r="LCD4" s="11"/>
      <c r="LCE4" s="11"/>
      <c r="LCF4" s="11"/>
      <c r="LCG4" s="11"/>
      <c r="LCH4" s="11"/>
      <c r="LCI4" s="11"/>
      <c r="LCJ4" s="11"/>
      <c r="LCK4" s="11"/>
      <c r="LCL4" s="11"/>
      <c r="LCM4" s="11"/>
      <c r="LCN4" s="11"/>
      <c r="LCO4" s="11"/>
      <c r="LCP4" s="11"/>
      <c r="LCQ4" s="11"/>
      <c r="LCR4" s="11"/>
      <c r="LCS4" s="11"/>
      <c r="LCT4" s="11"/>
      <c r="LCU4" s="11"/>
      <c r="LCV4" s="11"/>
      <c r="LCW4" s="11"/>
      <c r="LCX4" s="11"/>
      <c r="LCY4" s="11"/>
      <c r="LCZ4" s="11"/>
      <c r="LDA4" s="11"/>
      <c r="LDB4" s="11"/>
      <c r="LDC4" s="11"/>
      <c r="LDD4" s="11"/>
      <c r="LDE4" s="11"/>
      <c r="LDF4" s="11"/>
      <c r="LDG4" s="11"/>
      <c r="LDH4" s="11"/>
      <c r="LDI4" s="11"/>
      <c r="LDJ4" s="11"/>
      <c r="LDK4" s="11"/>
      <c r="LDL4" s="11"/>
      <c r="LDM4" s="11"/>
      <c r="LDN4" s="11"/>
      <c r="LDO4" s="11"/>
      <c r="LDP4" s="11"/>
      <c r="LDQ4" s="11"/>
      <c r="LDR4" s="11"/>
      <c r="LDS4" s="11"/>
      <c r="LDT4" s="11"/>
      <c r="LDU4" s="11"/>
      <c r="LDV4" s="11"/>
      <c r="LDW4" s="11"/>
      <c r="LDX4" s="11"/>
      <c r="LDY4" s="11"/>
      <c r="LDZ4" s="11"/>
      <c r="LEA4" s="11"/>
      <c r="LEB4" s="11"/>
      <c r="LEC4" s="11"/>
      <c r="LED4" s="11"/>
      <c r="LEE4" s="11"/>
      <c r="LEF4" s="11"/>
      <c r="LEG4" s="11"/>
      <c r="LEH4" s="11"/>
      <c r="LEI4" s="11"/>
      <c r="LEJ4" s="11"/>
      <c r="LEK4" s="11"/>
      <c r="LEL4" s="11"/>
      <c r="LEM4" s="11"/>
      <c r="LEN4" s="11"/>
      <c r="LEO4" s="11"/>
      <c r="LEP4" s="11"/>
      <c r="LEQ4" s="11"/>
      <c r="LER4" s="11"/>
      <c r="LES4" s="11"/>
      <c r="LET4" s="11"/>
      <c r="LEU4" s="11"/>
      <c r="LEV4" s="11"/>
      <c r="LEW4" s="11"/>
      <c r="LEX4" s="11"/>
      <c r="LEY4" s="11"/>
      <c r="LEZ4" s="11"/>
      <c r="LFA4" s="11"/>
      <c r="LFB4" s="11"/>
      <c r="LFC4" s="11"/>
      <c r="LFD4" s="11"/>
      <c r="LFE4" s="11"/>
      <c r="LFF4" s="11"/>
      <c r="LFG4" s="11"/>
      <c r="LFH4" s="11"/>
      <c r="LFI4" s="11"/>
      <c r="LFJ4" s="11"/>
      <c r="LFK4" s="11"/>
      <c r="LFL4" s="11"/>
      <c r="LFM4" s="11"/>
      <c r="LFN4" s="11"/>
      <c r="LFO4" s="11"/>
      <c r="LFP4" s="11"/>
      <c r="LFQ4" s="11"/>
      <c r="LFR4" s="11"/>
      <c r="LFS4" s="11"/>
      <c r="LFT4" s="11"/>
      <c r="LFU4" s="11"/>
      <c r="LFV4" s="11"/>
      <c r="LFW4" s="11"/>
      <c r="LFX4" s="11"/>
      <c r="LFY4" s="11"/>
      <c r="LFZ4" s="11"/>
      <c r="LGA4" s="11"/>
      <c r="LGB4" s="11"/>
      <c r="LGC4" s="11"/>
      <c r="LGD4" s="11"/>
      <c r="LGE4" s="11"/>
      <c r="LGF4" s="11"/>
      <c r="LGG4" s="11"/>
      <c r="LGH4" s="11"/>
      <c r="LGI4" s="11"/>
      <c r="LGJ4" s="11"/>
      <c r="LGK4" s="11"/>
      <c r="LGL4" s="11"/>
      <c r="LGM4" s="11"/>
      <c r="LGN4" s="11"/>
      <c r="LGO4" s="11"/>
      <c r="LGP4" s="11"/>
      <c r="LGQ4" s="11"/>
      <c r="LGR4" s="11"/>
      <c r="LGS4" s="11"/>
      <c r="LGT4" s="11"/>
      <c r="LGU4" s="11"/>
      <c r="LGV4" s="11"/>
      <c r="LGW4" s="11"/>
      <c r="LGX4" s="11"/>
      <c r="LGY4" s="11"/>
      <c r="LGZ4" s="11"/>
      <c r="LHA4" s="11"/>
      <c r="LHB4" s="11"/>
      <c r="LHC4" s="11"/>
      <c r="LHD4" s="11"/>
      <c r="LHE4" s="11"/>
      <c r="LHF4" s="11"/>
      <c r="LHG4" s="11"/>
      <c r="LHH4" s="11"/>
      <c r="LHI4" s="11"/>
      <c r="LHJ4" s="11"/>
      <c r="LHK4" s="11"/>
      <c r="LHL4" s="11"/>
      <c r="LHM4" s="11"/>
      <c r="LHN4" s="11"/>
      <c r="LHO4" s="11"/>
      <c r="LHP4" s="11"/>
      <c r="LHQ4" s="11"/>
      <c r="LHR4" s="11"/>
      <c r="LHS4" s="11"/>
      <c r="LHT4" s="11"/>
      <c r="LHU4" s="11"/>
      <c r="LHV4" s="11"/>
      <c r="LHW4" s="11"/>
      <c r="LHX4" s="11"/>
      <c r="LHY4" s="11"/>
      <c r="LHZ4" s="11"/>
      <c r="LIA4" s="11"/>
      <c r="LIB4" s="11"/>
      <c r="LIC4" s="11"/>
      <c r="LID4" s="11"/>
      <c r="LIE4" s="11"/>
      <c r="LIF4" s="11"/>
      <c r="LIG4" s="11"/>
      <c r="LIH4" s="11"/>
      <c r="LII4" s="11"/>
      <c r="LIJ4" s="11"/>
      <c r="LIK4" s="11"/>
      <c r="LIL4" s="11"/>
      <c r="LIM4" s="11"/>
      <c r="LIN4" s="11"/>
      <c r="LIO4" s="11"/>
      <c r="LIP4" s="11"/>
      <c r="LIQ4" s="11"/>
      <c r="LIR4" s="11"/>
      <c r="LIS4" s="11"/>
      <c r="LIT4" s="11"/>
      <c r="LIU4" s="11"/>
      <c r="LIV4" s="11"/>
      <c r="LIW4" s="11"/>
      <c r="LIX4" s="11"/>
      <c r="LIY4" s="11"/>
      <c r="LIZ4" s="11"/>
      <c r="LJA4" s="11"/>
      <c r="LJB4" s="11"/>
      <c r="LJC4" s="11"/>
      <c r="LJD4" s="11"/>
      <c r="LJE4" s="11"/>
      <c r="LJF4" s="11"/>
      <c r="LJG4" s="11"/>
      <c r="LJH4" s="11"/>
      <c r="LJI4" s="11"/>
      <c r="LJJ4" s="11"/>
      <c r="LJK4" s="11"/>
      <c r="LJL4" s="11"/>
      <c r="LJM4" s="11"/>
      <c r="LJN4" s="11"/>
      <c r="LJO4" s="11"/>
      <c r="LJP4" s="11"/>
      <c r="LJQ4" s="11"/>
      <c r="LJR4" s="11"/>
      <c r="LJS4" s="11"/>
      <c r="LJT4" s="11"/>
      <c r="LJU4" s="11"/>
      <c r="LJV4" s="11"/>
      <c r="LJW4" s="11"/>
      <c r="LJX4" s="11"/>
      <c r="LJY4" s="11"/>
      <c r="LJZ4" s="11"/>
      <c r="LKA4" s="11"/>
      <c r="LKB4" s="11"/>
      <c r="LKC4" s="11"/>
      <c r="LKD4" s="11"/>
      <c r="LKE4" s="11"/>
      <c r="LKF4" s="11"/>
      <c r="LKG4" s="11"/>
      <c r="LKH4" s="11"/>
      <c r="LKI4" s="11"/>
      <c r="LKJ4" s="11"/>
      <c r="LKK4" s="11"/>
      <c r="LKL4" s="11"/>
      <c r="LKM4" s="11"/>
      <c r="LKN4" s="11"/>
      <c r="LKO4" s="11"/>
      <c r="LKP4" s="11"/>
      <c r="LKQ4" s="11"/>
      <c r="LKR4" s="11"/>
      <c r="LKS4" s="11"/>
      <c r="LKT4" s="11"/>
      <c r="LKU4" s="11"/>
      <c r="LKV4" s="11"/>
      <c r="LKW4" s="11"/>
      <c r="LKX4" s="11"/>
      <c r="LKY4" s="11"/>
      <c r="LKZ4" s="11"/>
      <c r="LLA4" s="11"/>
      <c r="LLB4" s="11"/>
      <c r="LLC4" s="11"/>
      <c r="LLD4" s="11"/>
      <c r="LLE4" s="11"/>
      <c r="LLF4" s="11"/>
      <c r="LLG4" s="11"/>
      <c r="LLH4" s="11"/>
      <c r="LLI4" s="11"/>
      <c r="LLJ4" s="11"/>
      <c r="LLK4" s="11"/>
      <c r="LLL4" s="11"/>
      <c r="LLM4" s="11"/>
      <c r="LLN4" s="11"/>
      <c r="LLO4" s="11"/>
      <c r="LLP4" s="11"/>
      <c r="LLQ4" s="11"/>
      <c r="LLR4" s="11"/>
      <c r="LLS4" s="11"/>
      <c r="LLT4" s="11"/>
      <c r="LLU4" s="11"/>
      <c r="LLV4" s="11"/>
      <c r="LLW4" s="11"/>
      <c r="LLX4" s="11"/>
      <c r="LLY4" s="11"/>
      <c r="LLZ4" s="11"/>
      <c r="LMA4" s="11"/>
      <c r="LMB4" s="11"/>
      <c r="LMC4" s="11"/>
      <c r="LMD4" s="11"/>
      <c r="LME4" s="11"/>
      <c r="LMF4" s="11"/>
      <c r="LMG4" s="11"/>
      <c r="LMH4" s="11"/>
      <c r="LMI4" s="11"/>
      <c r="LMJ4" s="11"/>
      <c r="LMK4" s="11"/>
      <c r="LML4" s="11"/>
      <c r="LMM4" s="11"/>
      <c r="LMN4" s="11"/>
      <c r="LMO4" s="11"/>
      <c r="LMP4" s="11"/>
      <c r="LMQ4" s="11"/>
      <c r="LMR4" s="11"/>
      <c r="LMS4" s="11"/>
      <c r="LMT4" s="11"/>
      <c r="LMU4" s="11"/>
      <c r="LMV4" s="11"/>
      <c r="LMW4" s="11"/>
      <c r="LMX4" s="11"/>
      <c r="LMY4" s="11"/>
      <c r="LMZ4" s="11"/>
      <c r="LNA4" s="11"/>
      <c r="LNB4" s="11"/>
      <c r="LNC4" s="11"/>
      <c r="LND4" s="11"/>
      <c r="LNE4" s="11"/>
      <c r="LNF4" s="11"/>
      <c r="LNG4" s="11"/>
      <c r="LNH4" s="11"/>
      <c r="LNI4" s="11"/>
      <c r="LNJ4" s="11"/>
      <c r="LNK4" s="11"/>
      <c r="LNL4" s="11"/>
      <c r="LNM4" s="11"/>
      <c r="LNN4" s="11"/>
      <c r="LNO4" s="11"/>
      <c r="LNP4" s="11"/>
      <c r="LNQ4" s="11"/>
      <c r="LNR4" s="11"/>
      <c r="LNS4" s="11"/>
      <c r="LNT4" s="11"/>
      <c r="LNU4" s="11"/>
      <c r="LNV4" s="11"/>
      <c r="LNW4" s="11"/>
      <c r="LNX4" s="11"/>
      <c r="LNY4" s="11"/>
      <c r="LNZ4" s="11"/>
      <c r="LOA4" s="11"/>
      <c r="LOB4" s="11"/>
      <c r="LOC4" s="11"/>
      <c r="LOD4" s="11"/>
      <c r="LOE4" s="11"/>
      <c r="LOF4" s="11"/>
      <c r="LOG4" s="11"/>
      <c r="LOH4" s="11"/>
      <c r="LOI4" s="11"/>
      <c r="LOJ4" s="11"/>
      <c r="LOK4" s="11"/>
      <c r="LOL4" s="11"/>
      <c r="LOM4" s="11"/>
      <c r="LON4" s="11"/>
      <c r="LOO4" s="11"/>
      <c r="LOP4" s="11"/>
      <c r="LOQ4" s="11"/>
      <c r="LOR4" s="11"/>
      <c r="LOS4" s="11"/>
      <c r="LOT4" s="11"/>
      <c r="LOU4" s="11"/>
      <c r="LOV4" s="11"/>
      <c r="LOW4" s="11"/>
      <c r="LOX4" s="11"/>
      <c r="LOY4" s="11"/>
      <c r="LOZ4" s="11"/>
      <c r="LPA4" s="11"/>
      <c r="LPB4" s="11"/>
      <c r="LPC4" s="11"/>
      <c r="LPD4" s="11"/>
      <c r="LPE4" s="11"/>
      <c r="LPF4" s="11"/>
      <c r="LPG4" s="11"/>
      <c r="LPH4" s="11"/>
      <c r="LPI4" s="11"/>
      <c r="LPJ4" s="11"/>
      <c r="LPK4" s="11"/>
      <c r="LPL4" s="11"/>
      <c r="LPM4" s="11"/>
      <c r="LPN4" s="11"/>
      <c r="LPO4" s="11"/>
      <c r="LPP4" s="11"/>
      <c r="LPQ4" s="11"/>
      <c r="LPR4" s="11"/>
      <c r="LPS4" s="11"/>
      <c r="LPT4" s="11"/>
      <c r="LPU4" s="11"/>
      <c r="LPV4" s="11"/>
      <c r="LPW4" s="11"/>
      <c r="LPX4" s="11"/>
      <c r="LPY4" s="11"/>
      <c r="LPZ4" s="11"/>
      <c r="LQA4" s="11"/>
      <c r="LQB4" s="11"/>
      <c r="LQC4" s="11"/>
      <c r="LQD4" s="11"/>
      <c r="LQE4" s="11"/>
      <c r="LQF4" s="11"/>
      <c r="LQG4" s="11"/>
      <c r="LQH4" s="11"/>
      <c r="LQI4" s="11"/>
      <c r="LQJ4" s="11"/>
      <c r="LQK4" s="11"/>
      <c r="LQL4" s="11"/>
      <c r="LQM4" s="11"/>
      <c r="LQN4" s="11"/>
      <c r="LQO4" s="11"/>
      <c r="LQP4" s="11"/>
      <c r="LQQ4" s="11"/>
      <c r="LQR4" s="11"/>
      <c r="LQS4" s="11"/>
      <c r="LQT4" s="11"/>
      <c r="LQU4" s="11"/>
      <c r="LQV4" s="11"/>
      <c r="LQW4" s="11"/>
      <c r="LQX4" s="11"/>
      <c r="LQY4" s="11"/>
      <c r="LQZ4" s="11"/>
      <c r="LRA4" s="11"/>
      <c r="LRB4" s="11"/>
      <c r="LRC4" s="11"/>
      <c r="LRD4" s="11"/>
      <c r="LRE4" s="11"/>
      <c r="LRF4" s="11"/>
      <c r="LRG4" s="11"/>
      <c r="LRH4" s="11"/>
      <c r="LRI4" s="11"/>
      <c r="LRJ4" s="11"/>
      <c r="LRK4" s="11"/>
      <c r="LRL4" s="11"/>
      <c r="LRM4" s="11"/>
      <c r="LRN4" s="11"/>
      <c r="LRO4" s="11"/>
      <c r="LRP4" s="11"/>
      <c r="LRQ4" s="11"/>
      <c r="LRR4" s="11"/>
      <c r="LRS4" s="11"/>
      <c r="LRT4" s="11"/>
      <c r="LRU4" s="11"/>
      <c r="LRV4" s="11"/>
      <c r="LRW4" s="11"/>
      <c r="LRX4" s="11"/>
      <c r="LRY4" s="11"/>
      <c r="LRZ4" s="11"/>
      <c r="LSA4" s="11"/>
      <c r="LSB4" s="11"/>
      <c r="LSC4" s="11"/>
      <c r="LSD4" s="11"/>
      <c r="LSE4" s="11"/>
      <c r="LSF4" s="11"/>
      <c r="LSG4" s="11"/>
      <c r="LSH4" s="11"/>
      <c r="LSI4" s="11"/>
      <c r="LSJ4" s="11"/>
      <c r="LSK4" s="11"/>
      <c r="LSL4" s="11"/>
      <c r="LSM4" s="11"/>
      <c r="LSN4" s="11"/>
      <c r="LSO4" s="11"/>
      <c r="LSP4" s="11"/>
      <c r="LSQ4" s="11"/>
      <c r="LSR4" s="11"/>
      <c r="LSS4" s="11"/>
      <c r="LST4" s="11"/>
      <c r="LSU4" s="11"/>
      <c r="LSV4" s="11"/>
      <c r="LSW4" s="11"/>
      <c r="LSX4" s="11"/>
      <c r="LSY4" s="11"/>
      <c r="LSZ4" s="11"/>
      <c r="LTA4" s="11"/>
      <c r="LTB4" s="11"/>
      <c r="LTC4" s="11"/>
      <c r="LTD4" s="11"/>
      <c r="LTE4" s="11"/>
      <c r="LTF4" s="11"/>
      <c r="LTG4" s="11"/>
      <c r="LTH4" s="11"/>
      <c r="LTI4" s="11"/>
      <c r="LTJ4" s="11"/>
      <c r="LTK4" s="11"/>
      <c r="LTL4" s="11"/>
      <c r="LTM4" s="11"/>
      <c r="LTN4" s="11"/>
      <c r="LTO4" s="11"/>
      <c r="LTP4" s="11"/>
      <c r="LTQ4" s="11"/>
      <c r="LTR4" s="11"/>
      <c r="LTS4" s="11"/>
      <c r="LTT4" s="11"/>
      <c r="LTU4" s="11"/>
      <c r="LTV4" s="11"/>
      <c r="LTW4" s="11"/>
      <c r="LTX4" s="11"/>
      <c r="LTY4" s="11"/>
      <c r="LTZ4" s="11"/>
      <c r="LUA4" s="11"/>
      <c r="LUB4" s="11"/>
      <c r="LUC4" s="11"/>
      <c r="LUD4" s="11"/>
      <c r="LUE4" s="11"/>
      <c r="LUF4" s="11"/>
      <c r="LUG4" s="11"/>
      <c r="LUH4" s="11"/>
      <c r="LUI4" s="11"/>
      <c r="LUJ4" s="11"/>
      <c r="LUK4" s="11"/>
      <c r="LUL4" s="11"/>
      <c r="LUM4" s="11"/>
      <c r="LUN4" s="11"/>
      <c r="LUO4" s="11"/>
      <c r="LUP4" s="11"/>
      <c r="LUQ4" s="11"/>
      <c r="LUR4" s="11"/>
      <c r="LUS4" s="11"/>
      <c r="LUT4" s="11"/>
      <c r="LUU4" s="11"/>
      <c r="LUV4" s="11"/>
      <c r="LUW4" s="11"/>
      <c r="LUX4" s="11"/>
      <c r="LUY4" s="11"/>
      <c r="LUZ4" s="11"/>
      <c r="LVA4" s="11"/>
      <c r="LVB4" s="11"/>
      <c r="LVC4" s="11"/>
      <c r="LVD4" s="11"/>
      <c r="LVE4" s="11"/>
      <c r="LVF4" s="11"/>
      <c r="LVG4" s="11"/>
      <c r="LVH4" s="11"/>
      <c r="LVI4" s="11"/>
      <c r="LVJ4" s="11"/>
      <c r="LVK4" s="11"/>
      <c r="LVL4" s="11"/>
      <c r="LVM4" s="11"/>
      <c r="LVN4" s="11"/>
      <c r="LVO4" s="11"/>
      <c r="LVP4" s="11"/>
      <c r="LVQ4" s="11"/>
      <c r="LVR4" s="11"/>
      <c r="LVS4" s="11"/>
      <c r="LVT4" s="11"/>
      <c r="LVU4" s="11"/>
      <c r="LVV4" s="11"/>
      <c r="LVW4" s="11"/>
      <c r="LVX4" s="11"/>
      <c r="LVY4" s="11"/>
      <c r="LVZ4" s="11"/>
      <c r="LWA4" s="11"/>
      <c r="LWB4" s="11"/>
      <c r="LWC4" s="11"/>
      <c r="LWD4" s="11"/>
      <c r="LWE4" s="11"/>
      <c r="LWF4" s="11"/>
      <c r="LWG4" s="11"/>
      <c r="LWH4" s="11"/>
      <c r="LWI4" s="11"/>
      <c r="LWJ4" s="11"/>
      <c r="LWK4" s="11"/>
      <c r="LWL4" s="11"/>
      <c r="LWM4" s="11"/>
      <c r="LWN4" s="11"/>
      <c r="LWO4" s="11"/>
      <c r="LWP4" s="11"/>
      <c r="LWQ4" s="11"/>
      <c r="LWR4" s="11"/>
      <c r="LWS4" s="11"/>
      <c r="LWT4" s="11"/>
      <c r="LWU4" s="11"/>
      <c r="LWV4" s="11"/>
      <c r="LWW4" s="11"/>
      <c r="LWX4" s="11"/>
      <c r="LWY4" s="11"/>
      <c r="LWZ4" s="11"/>
      <c r="LXA4" s="11"/>
      <c r="LXB4" s="11"/>
      <c r="LXC4" s="11"/>
      <c r="LXD4" s="11"/>
      <c r="LXE4" s="11"/>
      <c r="LXF4" s="11"/>
      <c r="LXG4" s="11"/>
      <c r="LXH4" s="11"/>
      <c r="LXI4" s="11"/>
      <c r="LXJ4" s="11"/>
      <c r="LXK4" s="11"/>
      <c r="LXL4" s="11"/>
      <c r="LXM4" s="11"/>
      <c r="LXN4" s="11"/>
      <c r="LXO4" s="11"/>
      <c r="LXP4" s="11"/>
      <c r="LXQ4" s="11"/>
      <c r="LXR4" s="11"/>
      <c r="LXS4" s="11"/>
      <c r="LXT4" s="11"/>
      <c r="LXU4" s="11"/>
      <c r="LXV4" s="11"/>
      <c r="LXW4" s="11"/>
      <c r="LXX4" s="11"/>
      <c r="LXY4" s="11"/>
      <c r="LXZ4" s="11"/>
      <c r="LYA4" s="11"/>
      <c r="LYB4" s="11"/>
      <c r="LYC4" s="11"/>
      <c r="LYD4" s="11"/>
      <c r="LYE4" s="11"/>
      <c r="LYF4" s="11"/>
      <c r="LYG4" s="11"/>
      <c r="LYH4" s="11"/>
      <c r="LYI4" s="11"/>
      <c r="LYJ4" s="11"/>
      <c r="LYK4" s="11"/>
      <c r="LYL4" s="11"/>
      <c r="LYM4" s="11"/>
      <c r="LYN4" s="11"/>
      <c r="LYO4" s="11"/>
      <c r="LYP4" s="11"/>
      <c r="LYQ4" s="11"/>
      <c r="LYR4" s="11"/>
      <c r="LYS4" s="11"/>
      <c r="LYT4" s="11"/>
      <c r="LYU4" s="11"/>
      <c r="LYV4" s="11"/>
      <c r="LYW4" s="11"/>
      <c r="LYX4" s="11"/>
      <c r="LYY4" s="11"/>
      <c r="LYZ4" s="11"/>
      <c r="LZA4" s="11"/>
      <c r="LZB4" s="11"/>
      <c r="LZC4" s="11"/>
      <c r="LZD4" s="11"/>
      <c r="LZE4" s="11"/>
      <c r="LZF4" s="11"/>
      <c r="LZG4" s="11"/>
      <c r="LZH4" s="11"/>
      <c r="LZI4" s="11"/>
      <c r="LZJ4" s="11"/>
      <c r="LZK4" s="11"/>
      <c r="LZL4" s="11"/>
      <c r="LZM4" s="11"/>
      <c r="LZN4" s="11"/>
      <c r="LZO4" s="11"/>
      <c r="LZP4" s="11"/>
      <c r="LZQ4" s="11"/>
      <c r="LZR4" s="11"/>
      <c r="LZS4" s="11"/>
      <c r="LZT4" s="11"/>
      <c r="LZU4" s="11"/>
      <c r="LZV4" s="11"/>
      <c r="LZW4" s="11"/>
      <c r="LZX4" s="11"/>
      <c r="LZY4" s="11"/>
      <c r="LZZ4" s="11"/>
      <c r="MAA4" s="11"/>
      <c r="MAB4" s="11"/>
      <c r="MAC4" s="11"/>
      <c r="MAD4" s="11"/>
      <c r="MAE4" s="11"/>
      <c r="MAF4" s="11"/>
      <c r="MAG4" s="11"/>
      <c r="MAH4" s="11"/>
      <c r="MAI4" s="11"/>
      <c r="MAJ4" s="11"/>
      <c r="MAK4" s="11"/>
      <c r="MAL4" s="11"/>
      <c r="MAM4" s="11"/>
      <c r="MAN4" s="11"/>
      <c r="MAO4" s="11"/>
      <c r="MAP4" s="11"/>
      <c r="MAQ4" s="11"/>
      <c r="MAR4" s="11"/>
      <c r="MAS4" s="11"/>
      <c r="MAT4" s="11"/>
      <c r="MAU4" s="11"/>
      <c r="MAV4" s="11"/>
      <c r="MAW4" s="11"/>
      <c r="MAX4" s="11"/>
      <c r="MAY4" s="11"/>
      <c r="MAZ4" s="11"/>
      <c r="MBA4" s="11"/>
      <c r="MBB4" s="11"/>
      <c r="MBC4" s="11"/>
      <c r="MBD4" s="11"/>
      <c r="MBE4" s="11"/>
      <c r="MBF4" s="11"/>
      <c r="MBG4" s="11"/>
      <c r="MBH4" s="11"/>
      <c r="MBI4" s="11"/>
      <c r="MBJ4" s="11"/>
      <c r="MBK4" s="11"/>
      <c r="MBL4" s="11"/>
      <c r="MBM4" s="11"/>
      <c r="MBN4" s="11"/>
      <c r="MBO4" s="11"/>
      <c r="MBP4" s="11"/>
      <c r="MBQ4" s="11"/>
      <c r="MBR4" s="11"/>
      <c r="MBS4" s="11"/>
      <c r="MBT4" s="11"/>
      <c r="MBU4" s="11"/>
      <c r="MBV4" s="11"/>
      <c r="MBW4" s="11"/>
      <c r="MBX4" s="11"/>
      <c r="MBY4" s="11"/>
      <c r="MBZ4" s="11"/>
      <c r="MCA4" s="11"/>
      <c r="MCB4" s="11"/>
      <c r="MCC4" s="11"/>
      <c r="MCD4" s="11"/>
      <c r="MCE4" s="11"/>
      <c r="MCF4" s="11"/>
      <c r="MCG4" s="11"/>
      <c r="MCH4" s="11"/>
      <c r="MCI4" s="11"/>
      <c r="MCJ4" s="11"/>
      <c r="MCK4" s="11"/>
      <c r="MCL4" s="11"/>
      <c r="MCM4" s="11"/>
      <c r="MCN4" s="11"/>
      <c r="MCO4" s="11"/>
      <c r="MCP4" s="11"/>
      <c r="MCQ4" s="11"/>
      <c r="MCR4" s="11"/>
      <c r="MCS4" s="11"/>
      <c r="MCT4" s="11"/>
      <c r="MCU4" s="11"/>
      <c r="MCV4" s="11"/>
      <c r="MCW4" s="11"/>
      <c r="MCX4" s="11"/>
      <c r="MCY4" s="11"/>
      <c r="MCZ4" s="11"/>
      <c r="MDA4" s="11"/>
      <c r="MDB4" s="11"/>
      <c r="MDC4" s="11"/>
      <c r="MDD4" s="11"/>
      <c r="MDE4" s="11"/>
      <c r="MDF4" s="11"/>
      <c r="MDG4" s="11"/>
      <c r="MDH4" s="11"/>
      <c r="MDI4" s="11"/>
      <c r="MDJ4" s="11"/>
      <c r="MDK4" s="11"/>
      <c r="MDL4" s="11"/>
      <c r="MDM4" s="11"/>
      <c r="MDN4" s="11"/>
      <c r="MDO4" s="11"/>
      <c r="MDP4" s="11"/>
      <c r="MDQ4" s="11"/>
      <c r="MDR4" s="11"/>
      <c r="MDS4" s="11"/>
      <c r="MDT4" s="11"/>
      <c r="MDU4" s="11"/>
      <c r="MDV4" s="11"/>
      <c r="MDW4" s="11"/>
      <c r="MDX4" s="11"/>
      <c r="MDY4" s="11"/>
      <c r="MDZ4" s="11"/>
      <c r="MEA4" s="11"/>
      <c r="MEB4" s="11"/>
      <c r="MEC4" s="11"/>
      <c r="MED4" s="11"/>
      <c r="MEE4" s="11"/>
      <c r="MEF4" s="11"/>
      <c r="MEG4" s="11"/>
      <c r="MEH4" s="11"/>
      <c r="MEI4" s="11"/>
      <c r="MEJ4" s="11"/>
      <c r="MEK4" s="11"/>
      <c r="MEL4" s="11"/>
      <c r="MEM4" s="11"/>
      <c r="MEN4" s="11"/>
      <c r="MEO4" s="11"/>
      <c r="MEP4" s="11"/>
      <c r="MEQ4" s="11"/>
      <c r="MER4" s="11"/>
      <c r="MES4" s="11"/>
      <c r="MET4" s="11"/>
      <c r="MEU4" s="11"/>
      <c r="MEV4" s="11"/>
      <c r="MEW4" s="11"/>
      <c r="MEX4" s="11"/>
      <c r="MEY4" s="11"/>
      <c r="MEZ4" s="11"/>
      <c r="MFA4" s="11"/>
      <c r="MFB4" s="11"/>
      <c r="MFC4" s="11"/>
      <c r="MFD4" s="11"/>
      <c r="MFE4" s="11"/>
      <c r="MFF4" s="11"/>
      <c r="MFG4" s="11"/>
      <c r="MFH4" s="11"/>
      <c r="MFI4" s="11"/>
      <c r="MFJ4" s="11"/>
      <c r="MFK4" s="11"/>
      <c r="MFL4" s="11"/>
      <c r="MFM4" s="11"/>
      <c r="MFN4" s="11"/>
      <c r="MFO4" s="11"/>
      <c r="MFP4" s="11"/>
      <c r="MFQ4" s="11"/>
      <c r="MFR4" s="11"/>
      <c r="MFS4" s="11"/>
      <c r="MFT4" s="11"/>
      <c r="MFU4" s="11"/>
      <c r="MFV4" s="11"/>
      <c r="MFW4" s="11"/>
      <c r="MFX4" s="11"/>
      <c r="MFY4" s="11"/>
      <c r="MFZ4" s="11"/>
      <c r="MGA4" s="11"/>
      <c r="MGB4" s="11"/>
      <c r="MGC4" s="11"/>
      <c r="MGD4" s="11"/>
      <c r="MGE4" s="11"/>
      <c r="MGF4" s="11"/>
      <c r="MGG4" s="11"/>
      <c r="MGH4" s="11"/>
      <c r="MGI4" s="11"/>
      <c r="MGJ4" s="11"/>
      <c r="MGK4" s="11"/>
      <c r="MGL4" s="11"/>
      <c r="MGM4" s="11"/>
      <c r="MGN4" s="11"/>
      <c r="MGO4" s="11"/>
      <c r="MGP4" s="11"/>
      <c r="MGQ4" s="11"/>
      <c r="MGR4" s="11"/>
      <c r="MGS4" s="11"/>
      <c r="MGT4" s="11"/>
      <c r="MGU4" s="11"/>
      <c r="MGV4" s="11"/>
      <c r="MGW4" s="11"/>
      <c r="MGX4" s="11"/>
      <c r="MGY4" s="11"/>
      <c r="MGZ4" s="11"/>
      <c r="MHA4" s="11"/>
      <c r="MHB4" s="11"/>
      <c r="MHC4" s="11"/>
      <c r="MHD4" s="11"/>
      <c r="MHE4" s="11"/>
      <c r="MHF4" s="11"/>
      <c r="MHG4" s="11"/>
      <c r="MHH4" s="11"/>
      <c r="MHI4" s="11"/>
      <c r="MHJ4" s="11"/>
      <c r="MHK4" s="11"/>
      <c r="MHL4" s="11"/>
      <c r="MHM4" s="11"/>
      <c r="MHN4" s="11"/>
      <c r="MHO4" s="11"/>
      <c r="MHP4" s="11"/>
      <c r="MHQ4" s="11"/>
      <c r="MHR4" s="11"/>
      <c r="MHS4" s="11"/>
      <c r="MHT4" s="11"/>
      <c r="MHU4" s="11"/>
      <c r="MHV4" s="11"/>
      <c r="MHW4" s="11"/>
      <c r="MHX4" s="11"/>
      <c r="MHY4" s="11"/>
      <c r="MHZ4" s="11"/>
      <c r="MIA4" s="11"/>
      <c r="MIB4" s="11"/>
      <c r="MIC4" s="11"/>
      <c r="MID4" s="11"/>
      <c r="MIE4" s="11"/>
      <c r="MIF4" s="11"/>
      <c r="MIG4" s="11"/>
      <c r="MIH4" s="11"/>
      <c r="MII4" s="11"/>
      <c r="MIJ4" s="11"/>
      <c r="MIK4" s="11"/>
      <c r="MIL4" s="11"/>
      <c r="MIM4" s="11"/>
      <c r="MIN4" s="11"/>
      <c r="MIO4" s="11"/>
      <c r="MIP4" s="11"/>
      <c r="MIQ4" s="11"/>
      <c r="MIR4" s="11"/>
      <c r="MIS4" s="11"/>
      <c r="MIT4" s="11"/>
      <c r="MIU4" s="11"/>
      <c r="MIV4" s="11"/>
      <c r="MIW4" s="11"/>
      <c r="MIX4" s="11"/>
      <c r="MIY4" s="11"/>
      <c r="MIZ4" s="11"/>
      <c r="MJA4" s="11"/>
      <c r="MJB4" s="11"/>
      <c r="MJC4" s="11"/>
      <c r="MJD4" s="11"/>
      <c r="MJE4" s="11"/>
      <c r="MJF4" s="11"/>
      <c r="MJG4" s="11"/>
      <c r="MJH4" s="11"/>
      <c r="MJI4" s="11"/>
      <c r="MJJ4" s="11"/>
      <c r="MJK4" s="11"/>
      <c r="MJL4" s="11"/>
      <c r="MJM4" s="11"/>
      <c r="MJN4" s="11"/>
      <c r="MJO4" s="11"/>
      <c r="MJP4" s="11"/>
      <c r="MJQ4" s="11"/>
      <c r="MJR4" s="11"/>
      <c r="MJS4" s="11"/>
      <c r="MJT4" s="11"/>
      <c r="MJU4" s="11"/>
      <c r="MJV4" s="11"/>
      <c r="MJW4" s="11"/>
      <c r="MJX4" s="11"/>
      <c r="MJY4" s="11"/>
      <c r="MJZ4" s="11"/>
      <c r="MKA4" s="11"/>
      <c r="MKB4" s="11"/>
      <c r="MKC4" s="11"/>
      <c r="MKD4" s="11"/>
      <c r="MKE4" s="11"/>
      <c r="MKF4" s="11"/>
      <c r="MKG4" s="11"/>
      <c r="MKH4" s="11"/>
      <c r="MKI4" s="11"/>
      <c r="MKJ4" s="11"/>
      <c r="MKK4" s="11"/>
      <c r="MKL4" s="11"/>
      <c r="MKM4" s="11"/>
      <c r="MKN4" s="11"/>
      <c r="MKO4" s="11"/>
      <c r="MKP4" s="11"/>
      <c r="MKQ4" s="11"/>
      <c r="MKR4" s="11"/>
      <c r="MKS4" s="11"/>
      <c r="MKT4" s="11"/>
      <c r="MKU4" s="11"/>
      <c r="MKV4" s="11"/>
      <c r="MKW4" s="11"/>
      <c r="MKX4" s="11"/>
      <c r="MKY4" s="11"/>
      <c r="MKZ4" s="11"/>
      <c r="MLA4" s="11"/>
      <c r="MLB4" s="11"/>
      <c r="MLC4" s="11"/>
      <c r="MLD4" s="11"/>
      <c r="MLE4" s="11"/>
      <c r="MLF4" s="11"/>
      <c r="MLG4" s="11"/>
      <c r="MLH4" s="11"/>
      <c r="MLI4" s="11"/>
      <c r="MLJ4" s="11"/>
      <c r="MLK4" s="11"/>
      <c r="MLL4" s="11"/>
      <c r="MLM4" s="11"/>
      <c r="MLN4" s="11"/>
      <c r="MLO4" s="11"/>
      <c r="MLP4" s="11"/>
      <c r="MLQ4" s="11"/>
      <c r="MLR4" s="11"/>
      <c r="MLS4" s="11"/>
      <c r="MLT4" s="11"/>
      <c r="MLU4" s="11"/>
      <c r="MLV4" s="11"/>
      <c r="MLW4" s="11"/>
      <c r="MLX4" s="11"/>
      <c r="MLY4" s="11"/>
      <c r="MLZ4" s="11"/>
      <c r="MMA4" s="11"/>
      <c r="MMB4" s="11"/>
      <c r="MMC4" s="11"/>
      <c r="MMD4" s="11"/>
      <c r="MME4" s="11"/>
      <c r="MMF4" s="11"/>
      <c r="MMG4" s="11"/>
      <c r="MMH4" s="11"/>
      <c r="MMI4" s="11"/>
      <c r="MMJ4" s="11"/>
      <c r="MMK4" s="11"/>
      <c r="MML4" s="11"/>
      <c r="MMM4" s="11"/>
      <c r="MMN4" s="11"/>
      <c r="MMO4" s="11"/>
      <c r="MMP4" s="11"/>
      <c r="MMQ4" s="11"/>
      <c r="MMR4" s="11"/>
      <c r="MMS4" s="11"/>
      <c r="MMT4" s="11"/>
      <c r="MMU4" s="11"/>
      <c r="MMV4" s="11"/>
      <c r="MMW4" s="11"/>
      <c r="MMX4" s="11"/>
      <c r="MMY4" s="11"/>
      <c r="MMZ4" s="11"/>
      <c r="MNA4" s="11"/>
      <c r="MNB4" s="11"/>
      <c r="MNC4" s="11"/>
      <c r="MND4" s="11"/>
      <c r="MNE4" s="11"/>
      <c r="MNF4" s="11"/>
      <c r="MNG4" s="11"/>
      <c r="MNH4" s="11"/>
      <c r="MNI4" s="11"/>
      <c r="MNJ4" s="11"/>
      <c r="MNK4" s="11"/>
      <c r="MNL4" s="11"/>
      <c r="MNM4" s="11"/>
      <c r="MNN4" s="11"/>
      <c r="MNO4" s="11"/>
      <c r="MNP4" s="11"/>
      <c r="MNQ4" s="11"/>
      <c r="MNR4" s="11"/>
      <c r="MNS4" s="11"/>
      <c r="MNT4" s="11"/>
      <c r="MNU4" s="11"/>
      <c r="MNV4" s="11"/>
      <c r="MNW4" s="11"/>
      <c r="MNX4" s="11"/>
      <c r="MNY4" s="11"/>
      <c r="MNZ4" s="11"/>
      <c r="MOA4" s="11"/>
      <c r="MOB4" s="11"/>
      <c r="MOC4" s="11"/>
      <c r="MOD4" s="11"/>
      <c r="MOE4" s="11"/>
      <c r="MOF4" s="11"/>
      <c r="MOG4" s="11"/>
      <c r="MOH4" s="11"/>
      <c r="MOI4" s="11"/>
      <c r="MOJ4" s="11"/>
      <c r="MOK4" s="11"/>
      <c r="MOL4" s="11"/>
      <c r="MOM4" s="11"/>
      <c r="MON4" s="11"/>
      <c r="MOO4" s="11"/>
      <c r="MOP4" s="11"/>
      <c r="MOQ4" s="11"/>
      <c r="MOR4" s="11"/>
      <c r="MOS4" s="11"/>
      <c r="MOT4" s="11"/>
      <c r="MOU4" s="11"/>
      <c r="MOV4" s="11"/>
      <c r="MOW4" s="11"/>
      <c r="MOX4" s="11"/>
      <c r="MOY4" s="11"/>
      <c r="MOZ4" s="11"/>
      <c r="MPA4" s="11"/>
      <c r="MPB4" s="11"/>
      <c r="MPC4" s="11"/>
      <c r="MPD4" s="11"/>
      <c r="MPE4" s="11"/>
      <c r="MPF4" s="11"/>
      <c r="MPG4" s="11"/>
      <c r="MPH4" s="11"/>
      <c r="MPI4" s="11"/>
      <c r="MPJ4" s="11"/>
      <c r="MPK4" s="11"/>
      <c r="MPL4" s="11"/>
      <c r="MPM4" s="11"/>
      <c r="MPN4" s="11"/>
      <c r="MPO4" s="11"/>
      <c r="MPP4" s="11"/>
      <c r="MPQ4" s="11"/>
      <c r="MPR4" s="11"/>
      <c r="MPS4" s="11"/>
      <c r="MPT4" s="11"/>
      <c r="MPU4" s="11"/>
      <c r="MPV4" s="11"/>
      <c r="MPW4" s="11"/>
      <c r="MPX4" s="11"/>
      <c r="MPY4" s="11"/>
      <c r="MPZ4" s="11"/>
      <c r="MQA4" s="11"/>
      <c r="MQB4" s="11"/>
      <c r="MQC4" s="11"/>
      <c r="MQD4" s="11"/>
      <c r="MQE4" s="11"/>
      <c r="MQF4" s="11"/>
      <c r="MQG4" s="11"/>
      <c r="MQH4" s="11"/>
      <c r="MQI4" s="11"/>
      <c r="MQJ4" s="11"/>
      <c r="MQK4" s="11"/>
      <c r="MQL4" s="11"/>
      <c r="MQM4" s="11"/>
      <c r="MQN4" s="11"/>
      <c r="MQO4" s="11"/>
      <c r="MQP4" s="11"/>
      <c r="MQQ4" s="11"/>
      <c r="MQR4" s="11"/>
      <c r="MQS4" s="11"/>
      <c r="MQT4" s="11"/>
      <c r="MQU4" s="11"/>
      <c r="MQV4" s="11"/>
      <c r="MQW4" s="11"/>
      <c r="MQX4" s="11"/>
      <c r="MQY4" s="11"/>
      <c r="MQZ4" s="11"/>
      <c r="MRA4" s="11"/>
      <c r="MRB4" s="11"/>
      <c r="MRC4" s="11"/>
      <c r="MRD4" s="11"/>
      <c r="MRE4" s="11"/>
      <c r="MRF4" s="11"/>
      <c r="MRG4" s="11"/>
      <c r="MRH4" s="11"/>
      <c r="MRI4" s="11"/>
      <c r="MRJ4" s="11"/>
      <c r="MRK4" s="11"/>
      <c r="MRL4" s="11"/>
      <c r="MRM4" s="11"/>
      <c r="MRN4" s="11"/>
      <c r="MRO4" s="11"/>
      <c r="MRP4" s="11"/>
      <c r="MRQ4" s="11"/>
      <c r="MRR4" s="11"/>
      <c r="MRS4" s="11"/>
      <c r="MRT4" s="11"/>
      <c r="MRU4" s="11"/>
      <c r="MRV4" s="11"/>
      <c r="MRW4" s="11"/>
      <c r="MRX4" s="11"/>
      <c r="MRY4" s="11"/>
      <c r="MRZ4" s="11"/>
      <c r="MSA4" s="11"/>
      <c r="MSB4" s="11"/>
      <c r="MSC4" s="11"/>
      <c r="MSD4" s="11"/>
      <c r="MSE4" s="11"/>
      <c r="MSF4" s="11"/>
      <c r="MSG4" s="11"/>
      <c r="MSH4" s="11"/>
      <c r="MSI4" s="11"/>
      <c r="MSJ4" s="11"/>
      <c r="MSK4" s="11"/>
      <c r="MSL4" s="11"/>
      <c r="MSM4" s="11"/>
      <c r="MSN4" s="11"/>
      <c r="MSO4" s="11"/>
      <c r="MSP4" s="11"/>
      <c r="MSQ4" s="11"/>
      <c r="MSR4" s="11"/>
      <c r="MSS4" s="11"/>
      <c r="MST4" s="11"/>
      <c r="MSU4" s="11"/>
      <c r="MSV4" s="11"/>
      <c r="MSW4" s="11"/>
      <c r="MSX4" s="11"/>
      <c r="MSY4" s="11"/>
      <c r="MSZ4" s="11"/>
      <c r="MTA4" s="11"/>
      <c r="MTB4" s="11"/>
      <c r="MTC4" s="11"/>
      <c r="MTD4" s="11"/>
      <c r="MTE4" s="11"/>
      <c r="MTF4" s="11"/>
      <c r="MTG4" s="11"/>
      <c r="MTH4" s="11"/>
      <c r="MTI4" s="11"/>
      <c r="MTJ4" s="11"/>
      <c r="MTK4" s="11"/>
      <c r="MTL4" s="11"/>
      <c r="MTM4" s="11"/>
      <c r="MTN4" s="11"/>
      <c r="MTO4" s="11"/>
      <c r="MTP4" s="11"/>
      <c r="MTQ4" s="11"/>
      <c r="MTR4" s="11"/>
      <c r="MTS4" s="11"/>
      <c r="MTT4" s="11"/>
      <c r="MTU4" s="11"/>
      <c r="MTV4" s="11"/>
      <c r="MTW4" s="11"/>
      <c r="MTX4" s="11"/>
      <c r="MTY4" s="11"/>
      <c r="MTZ4" s="11"/>
      <c r="MUA4" s="11"/>
      <c r="MUB4" s="11"/>
      <c r="MUC4" s="11"/>
      <c r="MUD4" s="11"/>
      <c r="MUE4" s="11"/>
      <c r="MUF4" s="11"/>
      <c r="MUG4" s="11"/>
      <c r="MUH4" s="11"/>
      <c r="MUI4" s="11"/>
      <c r="MUJ4" s="11"/>
      <c r="MUK4" s="11"/>
      <c r="MUL4" s="11"/>
      <c r="MUM4" s="11"/>
      <c r="MUN4" s="11"/>
      <c r="MUO4" s="11"/>
      <c r="MUP4" s="11"/>
      <c r="MUQ4" s="11"/>
      <c r="MUR4" s="11"/>
      <c r="MUS4" s="11"/>
      <c r="MUT4" s="11"/>
      <c r="MUU4" s="11"/>
      <c r="MUV4" s="11"/>
      <c r="MUW4" s="11"/>
      <c r="MUX4" s="11"/>
      <c r="MUY4" s="11"/>
      <c r="MUZ4" s="11"/>
      <c r="MVA4" s="11"/>
      <c r="MVB4" s="11"/>
      <c r="MVC4" s="11"/>
      <c r="MVD4" s="11"/>
      <c r="MVE4" s="11"/>
      <c r="MVF4" s="11"/>
      <c r="MVG4" s="11"/>
      <c r="MVH4" s="11"/>
      <c r="MVI4" s="11"/>
      <c r="MVJ4" s="11"/>
      <c r="MVK4" s="11"/>
      <c r="MVL4" s="11"/>
      <c r="MVM4" s="11"/>
      <c r="MVN4" s="11"/>
      <c r="MVO4" s="11"/>
      <c r="MVP4" s="11"/>
      <c r="MVQ4" s="11"/>
      <c r="MVR4" s="11"/>
      <c r="MVS4" s="11"/>
      <c r="MVT4" s="11"/>
      <c r="MVU4" s="11"/>
      <c r="MVV4" s="11"/>
      <c r="MVW4" s="11"/>
      <c r="MVX4" s="11"/>
      <c r="MVY4" s="11"/>
      <c r="MVZ4" s="11"/>
      <c r="MWA4" s="11"/>
      <c r="MWB4" s="11"/>
      <c r="MWC4" s="11"/>
      <c r="MWD4" s="11"/>
      <c r="MWE4" s="11"/>
      <c r="MWF4" s="11"/>
      <c r="MWG4" s="11"/>
      <c r="MWH4" s="11"/>
      <c r="MWI4" s="11"/>
      <c r="MWJ4" s="11"/>
      <c r="MWK4" s="11"/>
      <c r="MWL4" s="11"/>
      <c r="MWM4" s="11"/>
      <c r="MWN4" s="11"/>
      <c r="MWO4" s="11"/>
      <c r="MWP4" s="11"/>
      <c r="MWQ4" s="11"/>
      <c r="MWR4" s="11"/>
      <c r="MWS4" s="11"/>
      <c r="MWT4" s="11"/>
      <c r="MWU4" s="11"/>
      <c r="MWV4" s="11"/>
      <c r="MWW4" s="11"/>
      <c r="MWX4" s="11"/>
      <c r="MWY4" s="11"/>
      <c r="MWZ4" s="11"/>
      <c r="MXA4" s="11"/>
      <c r="MXB4" s="11"/>
      <c r="MXC4" s="11"/>
      <c r="MXD4" s="11"/>
      <c r="MXE4" s="11"/>
      <c r="MXF4" s="11"/>
      <c r="MXG4" s="11"/>
      <c r="MXH4" s="11"/>
      <c r="MXI4" s="11"/>
      <c r="MXJ4" s="11"/>
      <c r="MXK4" s="11"/>
      <c r="MXL4" s="11"/>
      <c r="MXM4" s="11"/>
      <c r="MXN4" s="11"/>
      <c r="MXO4" s="11"/>
      <c r="MXP4" s="11"/>
      <c r="MXQ4" s="11"/>
      <c r="MXR4" s="11"/>
      <c r="MXS4" s="11"/>
      <c r="MXT4" s="11"/>
      <c r="MXU4" s="11"/>
      <c r="MXV4" s="11"/>
      <c r="MXW4" s="11"/>
      <c r="MXX4" s="11"/>
      <c r="MXY4" s="11"/>
      <c r="MXZ4" s="11"/>
      <c r="MYA4" s="11"/>
      <c r="MYB4" s="11"/>
      <c r="MYC4" s="11"/>
      <c r="MYD4" s="11"/>
      <c r="MYE4" s="11"/>
      <c r="MYF4" s="11"/>
      <c r="MYG4" s="11"/>
      <c r="MYH4" s="11"/>
      <c r="MYI4" s="11"/>
      <c r="MYJ4" s="11"/>
      <c r="MYK4" s="11"/>
      <c r="MYL4" s="11"/>
      <c r="MYM4" s="11"/>
      <c r="MYN4" s="11"/>
      <c r="MYO4" s="11"/>
      <c r="MYP4" s="11"/>
      <c r="MYQ4" s="11"/>
      <c r="MYR4" s="11"/>
      <c r="MYS4" s="11"/>
      <c r="MYT4" s="11"/>
      <c r="MYU4" s="11"/>
      <c r="MYV4" s="11"/>
      <c r="MYW4" s="11"/>
      <c r="MYX4" s="11"/>
      <c r="MYY4" s="11"/>
      <c r="MYZ4" s="11"/>
      <c r="MZA4" s="11"/>
      <c r="MZB4" s="11"/>
      <c r="MZC4" s="11"/>
      <c r="MZD4" s="11"/>
      <c r="MZE4" s="11"/>
      <c r="MZF4" s="11"/>
      <c r="MZG4" s="11"/>
      <c r="MZH4" s="11"/>
      <c r="MZI4" s="11"/>
      <c r="MZJ4" s="11"/>
      <c r="MZK4" s="11"/>
      <c r="MZL4" s="11"/>
      <c r="MZM4" s="11"/>
      <c r="MZN4" s="11"/>
      <c r="MZO4" s="11"/>
      <c r="MZP4" s="11"/>
      <c r="MZQ4" s="11"/>
      <c r="MZR4" s="11"/>
      <c r="MZS4" s="11"/>
      <c r="MZT4" s="11"/>
      <c r="MZU4" s="11"/>
      <c r="MZV4" s="11"/>
      <c r="MZW4" s="11"/>
      <c r="MZX4" s="11"/>
      <c r="MZY4" s="11"/>
      <c r="MZZ4" s="11"/>
      <c r="NAA4" s="11"/>
      <c r="NAB4" s="11"/>
      <c r="NAC4" s="11"/>
      <c r="NAD4" s="11"/>
      <c r="NAE4" s="11"/>
      <c r="NAF4" s="11"/>
      <c r="NAG4" s="11"/>
      <c r="NAH4" s="11"/>
      <c r="NAI4" s="11"/>
      <c r="NAJ4" s="11"/>
      <c r="NAK4" s="11"/>
      <c r="NAL4" s="11"/>
      <c r="NAM4" s="11"/>
      <c r="NAN4" s="11"/>
      <c r="NAO4" s="11"/>
      <c r="NAP4" s="11"/>
      <c r="NAQ4" s="11"/>
      <c r="NAR4" s="11"/>
      <c r="NAS4" s="11"/>
      <c r="NAT4" s="11"/>
      <c r="NAU4" s="11"/>
      <c r="NAV4" s="11"/>
      <c r="NAW4" s="11"/>
      <c r="NAX4" s="11"/>
      <c r="NAY4" s="11"/>
      <c r="NAZ4" s="11"/>
      <c r="NBA4" s="11"/>
      <c r="NBB4" s="11"/>
      <c r="NBC4" s="11"/>
      <c r="NBD4" s="11"/>
      <c r="NBE4" s="11"/>
      <c r="NBF4" s="11"/>
      <c r="NBG4" s="11"/>
      <c r="NBH4" s="11"/>
      <c r="NBI4" s="11"/>
      <c r="NBJ4" s="11"/>
      <c r="NBK4" s="11"/>
      <c r="NBL4" s="11"/>
      <c r="NBM4" s="11"/>
      <c r="NBN4" s="11"/>
      <c r="NBO4" s="11"/>
      <c r="NBP4" s="11"/>
      <c r="NBQ4" s="11"/>
      <c r="NBR4" s="11"/>
      <c r="NBS4" s="11"/>
      <c r="NBT4" s="11"/>
      <c r="NBU4" s="11"/>
      <c r="NBV4" s="11"/>
      <c r="NBW4" s="11"/>
      <c r="NBX4" s="11"/>
      <c r="NBY4" s="11"/>
      <c r="NBZ4" s="11"/>
      <c r="NCA4" s="11"/>
      <c r="NCB4" s="11"/>
      <c r="NCC4" s="11"/>
      <c r="NCD4" s="11"/>
      <c r="NCE4" s="11"/>
      <c r="NCF4" s="11"/>
      <c r="NCG4" s="11"/>
      <c r="NCH4" s="11"/>
      <c r="NCI4" s="11"/>
      <c r="NCJ4" s="11"/>
      <c r="NCK4" s="11"/>
      <c r="NCL4" s="11"/>
      <c r="NCM4" s="11"/>
      <c r="NCN4" s="11"/>
      <c r="NCO4" s="11"/>
      <c r="NCP4" s="11"/>
      <c r="NCQ4" s="11"/>
      <c r="NCR4" s="11"/>
      <c r="NCS4" s="11"/>
      <c r="NCT4" s="11"/>
      <c r="NCU4" s="11"/>
      <c r="NCV4" s="11"/>
      <c r="NCW4" s="11"/>
      <c r="NCX4" s="11"/>
      <c r="NCY4" s="11"/>
      <c r="NCZ4" s="11"/>
      <c r="NDA4" s="11"/>
      <c r="NDB4" s="11"/>
      <c r="NDC4" s="11"/>
      <c r="NDD4" s="11"/>
      <c r="NDE4" s="11"/>
      <c r="NDF4" s="11"/>
      <c r="NDG4" s="11"/>
      <c r="NDH4" s="11"/>
      <c r="NDI4" s="11"/>
      <c r="NDJ4" s="11"/>
      <c r="NDK4" s="11"/>
      <c r="NDL4" s="11"/>
      <c r="NDM4" s="11"/>
      <c r="NDN4" s="11"/>
      <c r="NDO4" s="11"/>
      <c r="NDP4" s="11"/>
      <c r="NDQ4" s="11"/>
      <c r="NDR4" s="11"/>
      <c r="NDS4" s="11"/>
      <c r="NDT4" s="11"/>
      <c r="NDU4" s="11"/>
      <c r="NDV4" s="11"/>
      <c r="NDW4" s="11"/>
      <c r="NDX4" s="11"/>
      <c r="NDY4" s="11"/>
      <c r="NDZ4" s="11"/>
      <c r="NEA4" s="11"/>
      <c r="NEB4" s="11"/>
      <c r="NEC4" s="11"/>
      <c r="NED4" s="11"/>
      <c r="NEE4" s="11"/>
      <c r="NEF4" s="11"/>
      <c r="NEG4" s="11"/>
      <c r="NEH4" s="11"/>
      <c r="NEI4" s="11"/>
      <c r="NEJ4" s="11"/>
      <c r="NEK4" s="11"/>
      <c r="NEL4" s="11"/>
      <c r="NEM4" s="11"/>
      <c r="NEN4" s="11"/>
      <c r="NEO4" s="11"/>
      <c r="NEP4" s="11"/>
      <c r="NEQ4" s="11"/>
      <c r="NER4" s="11"/>
      <c r="NES4" s="11"/>
      <c r="NET4" s="11"/>
      <c r="NEU4" s="11"/>
      <c r="NEV4" s="11"/>
      <c r="NEW4" s="11"/>
      <c r="NEX4" s="11"/>
      <c r="NEY4" s="11"/>
      <c r="NEZ4" s="11"/>
      <c r="NFA4" s="11"/>
      <c r="NFB4" s="11"/>
      <c r="NFC4" s="11"/>
      <c r="NFD4" s="11"/>
      <c r="NFE4" s="11"/>
      <c r="NFF4" s="11"/>
      <c r="NFG4" s="11"/>
      <c r="NFH4" s="11"/>
      <c r="NFI4" s="11"/>
      <c r="NFJ4" s="11"/>
      <c r="NFK4" s="11"/>
      <c r="NFL4" s="11"/>
      <c r="NFM4" s="11"/>
      <c r="NFN4" s="11"/>
      <c r="NFO4" s="11"/>
      <c r="NFP4" s="11"/>
      <c r="NFQ4" s="11"/>
      <c r="NFR4" s="11"/>
      <c r="NFS4" s="11"/>
      <c r="NFT4" s="11"/>
      <c r="NFU4" s="11"/>
      <c r="NFV4" s="11"/>
      <c r="NFW4" s="11"/>
      <c r="NFX4" s="11"/>
      <c r="NFY4" s="11"/>
      <c r="NFZ4" s="11"/>
      <c r="NGA4" s="11"/>
      <c r="NGB4" s="11"/>
      <c r="NGC4" s="11"/>
      <c r="NGD4" s="11"/>
      <c r="NGE4" s="11"/>
      <c r="NGF4" s="11"/>
      <c r="NGG4" s="11"/>
      <c r="NGH4" s="11"/>
      <c r="NGI4" s="11"/>
      <c r="NGJ4" s="11"/>
      <c r="NGK4" s="11"/>
      <c r="NGL4" s="11"/>
      <c r="NGM4" s="11"/>
      <c r="NGN4" s="11"/>
      <c r="NGO4" s="11"/>
      <c r="NGP4" s="11"/>
      <c r="NGQ4" s="11"/>
      <c r="NGR4" s="11"/>
      <c r="NGS4" s="11"/>
      <c r="NGT4" s="11"/>
      <c r="NGU4" s="11"/>
      <c r="NGV4" s="11"/>
      <c r="NGW4" s="11"/>
      <c r="NGX4" s="11"/>
      <c r="NGY4" s="11"/>
      <c r="NGZ4" s="11"/>
      <c r="NHA4" s="11"/>
      <c r="NHB4" s="11"/>
      <c r="NHC4" s="11"/>
      <c r="NHD4" s="11"/>
      <c r="NHE4" s="11"/>
      <c r="NHF4" s="11"/>
      <c r="NHG4" s="11"/>
      <c r="NHH4" s="11"/>
      <c r="NHI4" s="11"/>
      <c r="NHJ4" s="11"/>
      <c r="NHK4" s="11"/>
      <c r="NHL4" s="11"/>
      <c r="NHM4" s="11"/>
      <c r="NHN4" s="11"/>
      <c r="NHO4" s="11"/>
      <c r="NHP4" s="11"/>
      <c r="NHQ4" s="11"/>
      <c r="NHR4" s="11"/>
      <c r="NHS4" s="11"/>
      <c r="NHT4" s="11"/>
      <c r="NHU4" s="11"/>
      <c r="NHV4" s="11"/>
      <c r="NHW4" s="11"/>
      <c r="NHX4" s="11"/>
      <c r="NHY4" s="11"/>
      <c r="NHZ4" s="11"/>
      <c r="NIA4" s="11"/>
      <c r="NIB4" s="11"/>
      <c r="NIC4" s="11"/>
      <c r="NID4" s="11"/>
      <c r="NIE4" s="11"/>
      <c r="NIF4" s="11"/>
      <c r="NIG4" s="11"/>
      <c r="NIH4" s="11"/>
      <c r="NII4" s="11"/>
      <c r="NIJ4" s="11"/>
      <c r="NIK4" s="11"/>
      <c r="NIL4" s="11"/>
      <c r="NIM4" s="11"/>
      <c r="NIN4" s="11"/>
      <c r="NIO4" s="11"/>
      <c r="NIP4" s="11"/>
      <c r="NIQ4" s="11"/>
      <c r="NIR4" s="11"/>
      <c r="NIS4" s="11"/>
      <c r="NIT4" s="11"/>
      <c r="NIU4" s="11"/>
      <c r="NIV4" s="11"/>
      <c r="NIW4" s="11"/>
      <c r="NIX4" s="11"/>
      <c r="NIY4" s="11"/>
      <c r="NIZ4" s="11"/>
      <c r="NJA4" s="11"/>
      <c r="NJB4" s="11"/>
      <c r="NJC4" s="11"/>
      <c r="NJD4" s="11"/>
      <c r="NJE4" s="11"/>
      <c r="NJF4" s="11"/>
      <c r="NJG4" s="11"/>
      <c r="NJH4" s="11"/>
      <c r="NJI4" s="11"/>
      <c r="NJJ4" s="11"/>
      <c r="NJK4" s="11"/>
      <c r="NJL4" s="11"/>
      <c r="NJM4" s="11"/>
      <c r="NJN4" s="11"/>
      <c r="NJO4" s="11"/>
      <c r="NJP4" s="11"/>
      <c r="NJQ4" s="11"/>
      <c r="NJR4" s="11"/>
      <c r="NJS4" s="11"/>
      <c r="NJT4" s="11"/>
      <c r="NJU4" s="11"/>
      <c r="NJV4" s="11"/>
      <c r="NJW4" s="11"/>
      <c r="NJX4" s="11"/>
      <c r="NJY4" s="11"/>
      <c r="NJZ4" s="11"/>
      <c r="NKA4" s="11"/>
      <c r="NKB4" s="11"/>
      <c r="NKC4" s="11"/>
      <c r="NKD4" s="11"/>
      <c r="NKE4" s="11"/>
      <c r="NKF4" s="11"/>
      <c r="NKG4" s="11"/>
      <c r="NKH4" s="11"/>
      <c r="NKI4" s="11"/>
      <c r="NKJ4" s="11"/>
      <c r="NKK4" s="11"/>
      <c r="NKL4" s="11"/>
      <c r="NKM4" s="11"/>
      <c r="NKN4" s="11"/>
      <c r="NKO4" s="11"/>
      <c r="NKP4" s="11"/>
      <c r="NKQ4" s="11"/>
      <c r="NKR4" s="11"/>
      <c r="NKS4" s="11"/>
      <c r="NKT4" s="11"/>
      <c r="NKU4" s="11"/>
      <c r="NKV4" s="11"/>
      <c r="NKW4" s="11"/>
      <c r="NKX4" s="11"/>
      <c r="NKY4" s="11"/>
      <c r="NKZ4" s="11"/>
      <c r="NLA4" s="11"/>
      <c r="NLB4" s="11"/>
      <c r="NLC4" s="11"/>
      <c r="NLD4" s="11"/>
      <c r="NLE4" s="11"/>
      <c r="NLF4" s="11"/>
      <c r="NLG4" s="11"/>
      <c r="NLH4" s="11"/>
      <c r="NLI4" s="11"/>
      <c r="NLJ4" s="11"/>
      <c r="NLK4" s="11"/>
      <c r="NLL4" s="11"/>
      <c r="NLM4" s="11"/>
      <c r="NLN4" s="11"/>
      <c r="NLO4" s="11"/>
      <c r="NLP4" s="11"/>
      <c r="NLQ4" s="11"/>
      <c r="NLR4" s="11"/>
      <c r="NLS4" s="11"/>
      <c r="NLT4" s="11"/>
      <c r="NLU4" s="11"/>
      <c r="NLV4" s="11"/>
      <c r="NLW4" s="11"/>
      <c r="NLX4" s="11"/>
      <c r="NLY4" s="11"/>
      <c r="NLZ4" s="11"/>
      <c r="NMA4" s="11"/>
      <c r="NMB4" s="11"/>
      <c r="NMC4" s="11"/>
      <c r="NMD4" s="11"/>
      <c r="NME4" s="11"/>
      <c r="NMF4" s="11"/>
      <c r="NMG4" s="11"/>
      <c r="NMH4" s="11"/>
      <c r="NMI4" s="11"/>
      <c r="NMJ4" s="11"/>
      <c r="NMK4" s="11"/>
      <c r="NML4" s="11"/>
      <c r="NMM4" s="11"/>
      <c r="NMN4" s="11"/>
      <c r="NMO4" s="11"/>
      <c r="NMP4" s="11"/>
      <c r="NMQ4" s="11"/>
      <c r="NMR4" s="11"/>
      <c r="NMS4" s="11"/>
      <c r="NMT4" s="11"/>
      <c r="NMU4" s="11"/>
      <c r="NMV4" s="11"/>
      <c r="NMW4" s="11"/>
      <c r="NMX4" s="11"/>
      <c r="NMY4" s="11"/>
      <c r="NMZ4" s="11"/>
      <c r="NNA4" s="11"/>
      <c r="NNB4" s="11"/>
      <c r="NNC4" s="11"/>
      <c r="NND4" s="11"/>
      <c r="NNE4" s="11"/>
      <c r="NNF4" s="11"/>
      <c r="NNG4" s="11"/>
      <c r="NNH4" s="11"/>
      <c r="NNI4" s="11"/>
      <c r="NNJ4" s="11"/>
      <c r="NNK4" s="11"/>
      <c r="NNL4" s="11"/>
      <c r="NNM4" s="11"/>
      <c r="NNN4" s="11"/>
      <c r="NNO4" s="11"/>
      <c r="NNP4" s="11"/>
      <c r="NNQ4" s="11"/>
      <c r="NNR4" s="11"/>
      <c r="NNS4" s="11"/>
      <c r="NNT4" s="11"/>
      <c r="NNU4" s="11"/>
      <c r="NNV4" s="11"/>
      <c r="NNW4" s="11"/>
      <c r="NNX4" s="11"/>
      <c r="NNY4" s="11"/>
      <c r="NNZ4" s="11"/>
      <c r="NOA4" s="11"/>
      <c r="NOB4" s="11"/>
      <c r="NOC4" s="11"/>
      <c r="NOD4" s="11"/>
      <c r="NOE4" s="11"/>
      <c r="NOF4" s="11"/>
      <c r="NOG4" s="11"/>
      <c r="NOH4" s="11"/>
      <c r="NOI4" s="11"/>
      <c r="NOJ4" s="11"/>
      <c r="NOK4" s="11"/>
      <c r="NOL4" s="11"/>
      <c r="NOM4" s="11"/>
      <c r="NON4" s="11"/>
      <c r="NOO4" s="11"/>
      <c r="NOP4" s="11"/>
      <c r="NOQ4" s="11"/>
      <c r="NOR4" s="11"/>
      <c r="NOS4" s="11"/>
      <c r="NOT4" s="11"/>
      <c r="NOU4" s="11"/>
      <c r="NOV4" s="11"/>
      <c r="NOW4" s="11"/>
      <c r="NOX4" s="11"/>
      <c r="NOY4" s="11"/>
      <c r="NOZ4" s="11"/>
      <c r="NPA4" s="11"/>
      <c r="NPB4" s="11"/>
      <c r="NPC4" s="11"/>
      <c r="NPD4" s="11"/>
      <c r="NPE4" s="11"/>
      <c r="NPF4" s="11"/>
      <c r="NPG4" s="11"/>
      <c r="NPH4" s="11"/>
      <c r="NPI4" s="11"/>
      <c r="NPJ4" s="11"/>
      <c r="NPK4" s="11"/>
      <c r="NPL4" s="11"/>
      <c r="NPM4" s="11"/>
      <c r="NPN4" s="11"/>
      <c r="NPO4" s="11"/>
      <c r="NPP4" s="11"/>
      <c r="NPQ4" s="11"/>
      <c r="NPR4" s="11"/>
      <c r="NPS4" s="11"/>
      <c r="NPT4" s="11"/>
      <c r="NPU4" s="11"/>
      <c r="NPV4" s="11"/>
      <c r="NPW4" s="11"/>
      <c r="NPX4" s="11"/>
      <c r="NPY4" s="11"/>
      <c r="NPZ4" s="11"/>
      <c r="NQA4" s="11"/>
      <c r="NQB4" s="11"/>
      <c r="NQC4" s="11"/>
      <c r="NQD4" s="11"/>
      <c r="NQE4" s="11"/>
      <c r="NQF4" s="11"/>
      <c r="NQG4" s="11"/>
      <c r="NQH4" s="11"/>
      <c r="NQI4" s="11"/>
      <c r="NQJ4" s="11"/>
      <c r="NQK4" s="11"/>
      <c r="NQL4" s="11"/>
      <c r="NQM4" s="11"/>
      <c r="NQN4" s="11"/>
      <c r="NQO4" s="11"/>
      <c r="NQP4" s="11"/>
      <c r="NQQ4" s="11"/>
      <c r="NQR4" s="11"/>
      <c r="NQS4" s="11"/>
      <c r="NQT4" s="11"/>
      <c r="NQU4" s="11"/>
      <c r="NQV4" s="11"/>
      <c r="NQW4" s="11"/>
      <c r="NQX4" s="11"/>
      <c r="NQY4" s="11"/>
      <c r="NQZ4" s="11"/>
      <c r="NRA4" s="11"/>
      <c r="NRB4" s="11"/>
      <c r="NRC4" s="11"/>
      <c r="NRD4" s="11"/>
      <c r="NRE4" s="11"/>
      <c r="NRF4" s="11"/>
      <c r="NRG4" s="11"/>
      <c r="NRH4" s="11"/>
      <c r="NRI4" s="11"/>
      <c r="NRJ4" s="11"/>
      <c r="NRK4" s="11"/>
      <c r="NRL4" s="11"/>
      <c r="NRM4" s="11"/>
      <c r="NRN4" s="11"/>
      <c r="NRO4" s="11"/>
      <c r="NRP4" s="11"/>
      <c r="NRQ4" s="11"/>
      <c r="NRR4" s="11"/>
      <c r="NRS4" s="11"/>
      <c r="NRT4" s="11"/>
      <c r="NRU4" s="11"/>
      <c r="NRV4" s="11"/>
      <c r="NRW4" s="11"/>
      <c r="NRX4" s="11"/>
      <c r="NRY4" s="11"/>
      <c r="NRZ4" s="11"/>
      <c r="NSA4" s="11"/>
      <c r="NSB4" s="11"/>
      <c r="NSC4" s="11"/>
      <c r="NSD4" s="11"/>
      <c r="NSE4" s="11"/>
      <c r="NSF4" s="11"/>
      <c r="NSG4" s="11"/>
      <c r="NSH4" s="11"/>
      <c r="NSI4" s="11"/>
      <c r="NSJ4" s="11"/>
      <c r="NSK4" s="11"/>
      <c r="NSL4" s="11"/>
      <c r="NSM4" s="11"/>
      <c r="NSN4" s="11"/>
      <c r="NSO4" s="11"/>
      <c r="NSP4" s="11"/>
      <c r="NSQ4" s="11"/>
      <c r="NSR4" s="11"/>
      <c r="NSS4" s="11"/>
      <c r="NST4" s="11"/>
      <c r="NSU4" s="11"/>
      <c r="NSV4" s="11"/>
      <c r="NSW4" s="11"/>
      <c r="NSX4" s="11"/>
      <c r="NSY4" s="11"/>
      <c r="NSZ4" s="11"/>
      <c r="NTA4" s="11"/>
      <c r="NTB4" s="11"/>
      <c r="NTC4" s="11"/>
      <c r="NTD4" s="11"/>
      <c r="NTE4" s="11"/>
      <c r="NTF4" s="11"/>
      <c r="NTG4" s="11"/>
      <c r="NTH4" s="11"/>
      <c r="NTI4" s="11"/>
      <c r="NTJ4" s="11"/>
      <c r="NTK4" s="11"/>
      <c r="NTL4" s="11"/>
      <c r="NTM4" s="11"/>
      <c r="NTN4" s="11"/>
      <c r="NTO4" s="11"/>
      <c r="NTP4" s="11"/>
      <c r="NTQ4" s="11"/>
      <c r="NTR4" s="11"/>
      <c r="NTS4" s="11"/>
      <c r="NTT4" s="11"/>
      <c r="NTU4" s="11"/>
      <c r="NTV4" s="11"/>
      <c r="NTW4" s="11"/>
      <c r="NTX4" s="11"/>
      <c r="NTY4" s="11"/>
      <c r="NTZ4" s="11"/>
      <c r="NUA4" s="11"/>
      <c r="NUB4" s="11"/>
      <c r="NUC4" s="11"/>
      <c r="NUD4" s="11"/>
      <c r="NUE4" s="11"/>
      <c r="NUF4" s="11"/>
      <c r="NUG4" s="11"/>
      <c r="NUH4" s="11"/>
      <c r="NUI4" s="11"/>
      <c r="NUJ4" s="11"/>
      <c r="NUK4" s="11"/>
      <c r="NUL4" s="11"/>
      <c r="NUM4" s="11"/>
      <c r="NUN4" s="11"/>
      <c r="NUO4" s="11"/>
      <c r="NUP4" s="11"/>
      <c r="NUQ4" s="11"/>
      <c r="NUR4" s="11"/>
      <c r="NUS4" s="11"/>
      <c r="NUT4" s="11"/>
      <c r="NUU4" s="11"/>
      <c r="NUV4" s="11"/>
      <c r="NUW4" s="11"/>
      <c r="NUX4" s="11"/>
      <c r="NUY4" s="11"/>
      <c r="NUZ4" s="11"/>
      <c r="NVA4" s="11"/>
      <c r="NVB4" s="11"/>
      <c r="NVC4" s="11"/>
      <c r="NVD4" s="11"/>
      <c r="NVE4" s="11"/>
      <c r="NVF4" s="11"/>
      <c r="NVG4" s="11"/>
      <c r="NVH4" s="11"/>
      <c r="NVI4" s="11"/>
      <c r="NVJ4" s="11"/>
      <c r="NVK4" s="11"/>
      <c r="NVL4" s="11"/>
      <c r="NVM4" s="11"/>
      <c r="NVN4" s="11"/>
      <c r="NVO4" s="11"/>
      <c r="NVP4" s="11"/>
      <c r="NVQ4" s="11"/>
      <c r="NVR4" s="11"/>
      <c r="NVS4" s="11"/>
      <c r="NVT4" s="11"/>
      <c r="NVU4" s="11"/>
      <c r="NVV4" s="11"/>
      <c r="NVW4" s="11"/>
      <c r="NVX4" s="11"/>
      <c r="NVY4" s="11"/>
      <c r="NVZ4" s="11"/>
      <c r="NWA4" s="11"/>
      <c r="NWB4" s="11"/>
      <c r="NWC4" s="11"/>
      <c r="NWD4" s="11"/>
      <c r="NWE4" s="11"/>
      <c r="NWF4" s="11"/>
      <c r="NWG4" s="11"/>
      <c r="NWH4" s="11"/>
      <c r="NWI4" s="11"/>
      <c r="NWJ4" s="11"/>
      <c r="NWK4" s="11"/>
      <c r="NWL4" s="11"/>
      <c r="NWM4" s="11"/>
      <c r="NWN4" s="11"/>
      <c r="NWO4" s="11"/>
      <c r="NWP4" s="11"/>
      <c r="NWQ4" s="11"/>
      <c r="NWR4" s="11"/>
      <c r="NWS4" s="11"/>
      <c r="NWT4" s="11"/>
      <c r="NWU4" s="11"/>
      <c r="NWV4" s="11"/>
      <c r="NWW4" s="11"/>
      <c r="NWX4" s="11"/>
      <c r="NWY4" s="11"/>
      <c r="NWZ4" s="11"/>
      <c r="NXA4" s="11"/>
      <c r="NXB4" s="11"/>
      <c r="NXC4" s="11"/>
      <c r="NXD4" s="11"/>
      <c r="NXE4" s="11"/>
      <c r="NXF4" s="11"/>
      <c r="NXG4" s="11"/>
      <c r="NXH4" s="11"/>
      <c r="NXI4" s="11"/>
      <c r="NXJ4" s="11"/>
      <c r="NXK4" s="11"/>
      <c r="NXL4" s="11"/>
      <c r="NXM4" s="11"/>
      <c r="NXN4" s="11"/>
      <c r="NXO4" s="11"/>
      <c r="NXP4" s="11"/>
      <c r="NXQ4" s="11"/>
      <c r="NXR4" s="11"/>
      <c r="NXS4" s="11"/>
      <c r="NXT4" s="11"/>
      <c r="NXU4" s="11"/>
      <c r="NXV4" s="11"/>
      <c r="NXW4" s="11"/>
      <c r="NXX4" s="11"/>
      <c r="NXY4" s="11"/>
      <c r="NXZ4" s="11"/>
      <c r="NYA4" s="11"/>
      <c r="NYB4" s="11"/>
      <c r="NYC4" s="11"/>
      <c r="NYD4" s="11"/>
      <c r="NYE4" s="11"/>
      <c r="NYF4" s="11"/>
      <c r="NYG4" s="11"/>
      <c r="NYH4" s="11"/>
      <c r="NYI4" s="11"/>
      <c r="NYJ4" s="11"/>
      <c r="NYK4" s="11"/>
      <c r="NYL4" s="11"/>
      <c r="NYM4" s="11"/>
      <c r="NYN4" s="11"/>
      <c r="NYO4" s="11"/>
      <c r="NYP4" s="11"/>
      <c r="NYQ4" s="11"/>
      <c r="NYR4" s="11"/>
      <c r="NYS4" s="11"/>
      <c r="NYT4" s="11"/>
      <c r="NYU4" s="11"/>
      <c r="NYV4" s="11"/>
      <c r="NYW4" s="11"/>
      <c r="NYX4" s="11"/>
      <c r="NYY4" s="11"/>
      <c r="NYZ4" s="11"/>
      <c r="NZA4" s="11"/>
      <c r="NZB4" s="11"/>
      <c r="NZC4" s="11"/>
      <c r="NZD4" s="11"/>
      <c r="NZE4" s="11"/>
      <c r="NZF4" s="11"/>
      <c r="NZG4" s="11"/>
      <c r="NZH4" s="11"/>
      <c r="NZI4" s="11"/>
      <c r="NZJ4" s="11"/>
      <c r="NZK4" s="11"/>
      <c r="NZL4" s="11"/>
      <c r="NZM4" s="11"/>
      <c r="NZN4" s="11"/>
      <c r="NZO4" s="11"/>
      <c r="NZP4" s="11"/>
      <c r="NZQ4" s="11"/>
      <c r="NZR4" s="11"/>
      <c r="NZS4" s="11"/>
      <c r="NZT4" s="11"/>
      <c r="NZU4" s="11"/>
      <c r="NZV4" s="11"/>
      <c r="NZW4" s="11"/>
      <c r="NZX4" s="11"/>
      <c r="NZY4" s="11"/>
      <c r="NZZ4" s="11"/>
      <c r="OAA4" s="11"/>
      <c r="OAB4" s="11"/>
      <c r="OAC4" s="11"/>
      <c r="OAD4" s="11"/>
      <c r="OAE4" s="11"/>
      <c r="OAF4" s="11"/>
      <c r="OAG4" s="11"/>
      <c r="OAH4" s="11"/>
      <c r="OAI4" s="11"/>
      <c r="OAJ4" s="11"/>
      <c r="OAK4" s="11"/>
      <c r="OAL4" s="11"/>
      <c r="OAM4" s="11"/>
      <c r="OAN4" s="11"/>
      <c r="OAO4" s="11"/>
      <c r="OAP4" s="11"/>
      <c r="OAQ4" s="11"/>
      <c r="OAR4" s="11"/>
      <c r="OAS4" s="11"/>
      <c r="OAT4" s="11"/>
      <c r="OAU4" s="11"/>
      <c r="OAV4" s="11"/>
      <c r="OAW4" s="11"/>
      <c r="OAX4" s="11"/>
      <c r="OAY4" s="11"/>
      <c r="OAZ4" s="11"/>
      <c r="OBA4" s="11"/>
      <c r="OBB4" s="11"/>
      <c r="OBC4" s="11"/>
      <c r="OBD4" s="11"/>
      <c r="OBE4" s="11"/>
      <c r="OBF4" s="11"/>
      <c r="OBG4" s="11"/>
      <c r="OBH4" s="11"/>
      <c r="OBI4" s="11"/>
      <c r="OBJ4" s="11"/>
      <c r="OBK4" s="11"/>
      <c r="OBL4" s="11"/>
      <c r="OBM4" s="11"/>
      <c r="OBN4" s="11"/>
      <c r="OBO4" s="11"/>
      <c r="OBP4" s="11"/>
      <c r="OBQ4" s="11"/>
      <c r="OBR4" s="11"/>
      <c r="OBS4" s="11"/>
      <c r="OBT4" s="11"/>
      <c r="OBU4" s="11"/>
      <c r="OBV4" s="11"/>
      <c r="OBW4" s="11"/>
      <c r="OBX4" s="11"/>
      <c r="OBY4" s="11"/>
      <c r="OBZ4" s="11"/>
      <c r="OCA4" s="11"/>
      <c r="OCB4" s="11"/>
      <c r="OCC4" s="11"/>
      <c r="OCD4" s="11"/>
      <c r="OCE4" s="11"/>
      <c r="OCF4" s="11"/>
      <c r="OCG4" s="11"/>
      <c r="OCH4" s="11"/>
      <c r="OCI4" s="11"/>
      <c r="OCJ4" s="11"/>
      <c r="OCK4" s="11"/>
      <c r="OCL4" s="11"/>
      <c r="OCM4" s="11"/>
      <c r="OCN4" s="11"/>
      <c r="OCO4" s="11"/>
      <c r="OCP4" s="11"/>
      <c r="OCQ4" s="11"/>
      <c r="OCR4" s="11"/>
      <c r="OCS4" s="11"/>
      <c r="OCT4" s="11"/>
      <c r="OCU4" s="11"/>
      <c r="OCV4" s="11"/>
      <c r="OCW4" s="11"/>
      <c r="OCX4" s="11"/>
      <c r="OCY4" s="11"/>
      <c r="OCZ4" s="11"/>
      <c r="ODA4" s="11"/>
      <c r="ODB4" s="11"/>
      <c r="ODC4" s="11"/>
      <c r="ODD4" s="11"/>
      <c r="ODE4" s="11"/>
      <c r="ODF4" s="11"/>
      <c r="ODG4" s="11"/>
      <c r="ODH4" s="11"/>
      <c r="ODI4" s="11"/>
      <c r="ODJ4" s="11"/>
      <c r="ODK4" s="11"/>
      <c r="ODL4" s="11"/>
      <c r="ODM4" s="11"/>
      <c r="ODN4" s="11"/>
      <c r="ODO4" s="11"/>
      <c r="ODP4" s="11"/>
      <c r="ODQ4" s="11"/>
      <c r="ODR4" s="11"/>
      <c r="ODS4" s="11"/>
      <c r="ODT4" s="11"/>
      <c r="ODU4" s="11"/>
      <c r="ODV4" s="11"/>
      <c r="ODW4" s="11"/>
      <c r="ODX4" s="11"/>
      <c r="ODY4" s="11"/>
      <c r="ODZ4" s="11"/>
      <c r="OEA4" s="11"/>
      <c r="OEB4" s="11"/>
      <c r="OEC4" s="11"/>
      <c r="OED4" s="11"/>
      <c r="OEE4" s="11"/>
      <c r="OEF4" s="11"/>
      <c r="OEG4" s="11"/>
      <c r="OEH4" s="11"/>
      <c r="OEI4" s="11"/>
      <c r="OEJ4" s="11"/>
      <c r="OEK4" s="11"/>
      <c r="OEL4" s="11"/>
      <c r="OEM4" s="11"/>
      <c r="OEN4" s="11"/>
      <c r="OEO4" s="11"/>
      <c r="OEP4" s="11"/>
      <c r="OEQ4" s="11"/>
      <c r="OER4" s="11"/>
      <c r="OES4" s="11"/>
      <c r="OET4" s="11"/>
      <c r="OEU4" s="11"/>
      <c r="OEV4" s="11"/>
      <c r="OEW4" s="11"/>
      <c r="OEX4" s="11"/>
      <c r="OEY4" s="11"/>
      <c r="OEZ4" s="11"/>
      <c r="OFA4" s="11"/>
      <c r="OFB4" s="11"/>
      <c r="OFC4" s="11"/>
      <c r="OFD4" s="11"/>
      <c r="OFE4" s="11"/>
      <c r="OFF4" s="11"/>
      <c r="OFG4" s="11"/>
      <c r="OFH4" s="11"/>
      <c r="OFI4" s="11"/>
      <c r="OFJ4" s="11"/>
      <c r="OFK4" s="11"/>
      <c r="OFL4" s="11"/>
      <c r="OFM4" s="11"/>
      <c r="OFN4" s="11"/>
      <c r="OFO4" s="11"/>
      <c r="OFP4" s="11"/>
      <c r="OFQ4" s="11"/>
      <c r="OFR4" s="11"/>
      <c r="OFS4" s="11"/>
      <c r="OFT4" s="11"/>
      <c r="OFU4" s="11"/>
      <c r="OFV4" s="11"/>
      <c r="OFW4" s="11"/>
      <c r="OFX4" s="11"/>
      <c r="OFY4" s="11"/>
      <c r="OFZ4" s="11"/>
      <c r="OGA4" s="11"/>
      <c r="OGB4" s="11"/>
      <c r="OGC4" s="11"/>
      <c r="OGD4" s="11"/>
      <c r="OGE4" s="11"/>
      <c r="OGF4" s="11"/>
      <c r="OGG4" s="11"/>
      <c r="OGH4" s="11"/>
      <c r="OGI4" s="11"/>
      <c r="OGJ4" s="11"/>
      <c r="OGK4" s="11"/>
      <c r="OGL4" s="11"/>
      <c r="OGM4" s="11"/>
      <c r="OGN4" s="11"/>
      <c r="OGO4" s="11"/>
      <c r="OGP4" s="11"/>
      <c r="OGQ4" s="11"/>
      <c r="OGR4" s="11"/>
      <c r="OGS4" s="11"/>
      <c r="OGT4" s="11"/>
      <c r="OGU4" s="11"/>
      <c r="OGV4" s="11"/>
      <c r="OGW4" s="11"/>
      <c r="OGX4" s="11"/>
      <c r="OGY4" s="11"/>
      <c r="OGZ4" s="11"/>
      <c r="OHA4" s="11"/>
      <c r="OHB4" s="11"/>
      <c r="OHC4" s="11"/>
      <c r="OHD4" s="11"/>
      <c r="OHE4" s="11"/>
      <c r="OHF4" s="11"/>
      <c r="OHG4" s="11"/>
      <c r="OHH4" s="11"/>
      <c r="OHI4" s="11"/>
      <c r="OHJ4" s="11"/>
      <c r="OHK4" s="11"/>
      <c r="OHL4" s="11"/>
      <c r="OHM4" s="11"/>
      <c r="OHN4" s="11"/>
      <c r="OHO4" s="11"/>
      <c r="OHP4" s="11"/>
      <c r="OHQ4" s="11"/>
      <c r="OHR4" s="11"/>
      <c r="OHS4" s="11"/>
      <c r="OHT4" s="11"/>
      <c r="OHU4" s="11"/>
      <c r="OHV4" s="11"/>
      <c r="OHW4" s="11"/>
      <c r="OHX4" s="11"/>
      <c r="OHY4" s="11"/>
      <c r="OHZ4" s="11"/>
      <c r="OIA4" s="11"/>
      <c r="OIB4" s="11"/>
      <c r="OIC4" s="11"/>
      <c r="OID4" s="11"/>
      <c r="OIE4" s="11"/>
      <c r="OIF4" s="11"/>
      <c r="OIG4" s="11"/>
      <c r="OIH4" s="11"/>
      <c r="OII4" s="11"/>
      <c r="OIJ4" s="11"/>
      <c r="OIK4" s="11"/>
      <c r="OIL4" s="11"/>
      <c r="OIM4" s="11"/>
      <c r="OIN4" s="11"/>
      <c r="OIO4" s="11"/>
      <c r="OIP4" s="11"/>
      <c r="OIQ4" s="11"/>
      <c r="OIR4" s="11"/>
      <c r="OIS4" s="11"/>
      <c r="OIT4" s="11"/>
      <c r="OIU4" s="11"/>
      <c r="OIV4" s="11"/>
      <c r="OIW4" s="11"/>
      <c r="OIX4" s="11"/>
      <c r="OIY4" s="11"/>
      <c r="OIZ4" s="11"/>
      <c r="OJA4" s="11"/>
      <c r="OJB4" s="11"/>
      <c r="OJC4" s="11"/>
      <c r="OJD4" s="11"/>
      <c r="OJE4" s="11"/>
      <c r="OJF4" s="11"/>
      <c r="OJG4" s="11"/>
      <c r="OJH4" s="11"/>
      <c r="OJI4" s="11"/>
      <c r="OJJ4" s="11"/>
      <c r="OJK4" s="11"/>
      <c r="OJL4" s="11"/>
      <c r="OJM4" s="11"/>
      <c r="OJN4" s="11"/>
      <c r="OJO4" s="11"/>
      <c r="OJP4" s="11"/>
      <c r="OJQ4" s="11"/>
      <c r="OJR4" s="11"/>
      <c r="OJS4" s="11"/>
      <c r="OJT4" s="11"/>
      <c r="OJU4" s="11"/>
      <c r="OJV4" s="11"/>
      <c r="OJW4" s="11"/>
      <c r="OJX4" s="11"/>
      <c r="OJY4" s="11"/>
      <c r="OJZ4" s="11"/>
      <c r="OKA4" s="11"/>
      <c r="OKB4" s="11"/>
      <c r="OKC4" s="11"/>
      <c r="OKD4" s="11"/>
      <c r="OKE4" s="11"/>
      <c r="OKF4" s="11"/>
      <c r="OKG4" s="11"/>
      <c r="OKH4" s="11"/>
      <c r="OKI4" s="11"/>
      <c r="OKJ4" s="11"/>
      <c r="OKK4" s="11"/>
      <c r="OKL4" s="11"/>
      <c r="OKM4" s="11"/>
      <c r="OKN4" s="11"/>
      <c r="OKO4" s="11"/>
      <c r="OKP4" s="11"/>
      <c r="OKQ4" s="11"/>
      <c r="OKR4" s="11"/>
      <c r="OKS4" s="11"/>
      <c r="OKT4" s="11"/>
      <c r="OKU4" s="11"/>
      <c r="OKV4" s="11"/>
      <c r="OKW4" s="11"/>
      <c r="OKX4" s="11"/>
      <c r="OKY4" s="11"/>
      <c r="OKZ4" s="11"/>
      <c r="OLA4" s="11"/>
      <c r="OLB4" s="11"/>
      <c r="OLC4" s="11"/>
      <c r="OLD4" s="11"/>
      <c r="OLE4" s="11"/>
      <c r="OLF4" s="11"/>
      <c r="OLG4" s="11"/>
      <c r="OLH4" s="11"/>
      <c r="OLI4" s="11"/>
      <c r="OLJ4" s="11"/>
      <c r="OLK4" s="11"/>
      <c r="OLL4" s="11"/>
      <c r="OLM4" s="11"/>
      <c r="OLN4" s="11"/>
      <c r="OLO4" s="11"/>
      <c r="OLP4" s="11"/>
      <c r="OLQ4" s="11"/>
      <c r="OLR4" s="11"/>
      <c r="OLS4" s="11"/>
      <c r="OLT4" s="11"/>
      <c r="OLU4" s="11"/>
      <c r="OLV4" s="11"/>
      <c r="OLW4" s="11"/>
      <c r="OLX4" s="11"/>
      <c r="OLY4" s="11"/>
      <c r="OLZ4" s="11"/>
      <c r="OMA4" s="11"/>
      <c r="OMB4" s="11"/>
      <c r="OMC4" s="11"/>
      <c r="OMD4" s="11"/>
      <c r="OME4" s="11"/>
      <c r="OMF4" s="11"/>
      <c r="OMG4" s="11"/>
      <c r="OMH4" s="11"/>
      <c r="OMI4" s="11"/>
      <c r="OMJ4" s="11"/>
      <c r="OMK4" s="11"/>
      <c r="OML4" s="11"/>
      <c r="OMM4" s="11"/>
      <c r="OMN4" s="11"/>
      <c r="OMO4" s="11"/>
      <c r="OMP4" s="11"/>
      <c r="OMQ4" s="11"/>
      <c r="OMR4" s="11"/>
      <c r="OMS4" s="11"/>
      <c r="OMT4" s="11"/>
      <c r="OMU4" s="11"/>
      <c r="OMV4" s="11"/>
      <c r="OMW4" s="11"/>
      <c r="OMX4" s="11"/>
      <c r="OMY4" s="11"/>
      <c r="OMZ4" s="11"/>
      <c r="ONA4" s="11"/>
      <c r="ONB4" s="11"/>
      <c r="ONC4" s="11"/>
      <c r="OND4" s="11"/>
      <c r="ONE4" s="11"/>
      <c r="ONF4" s="11"/>
      <c r="ONG4" s="11"/>
      <c r="ONH4" s="11"/>
      <c r="ONI4" s="11"/>
      <c r="ONJ4" s="11"/>
      <c r="ONK4" s="11"/>
      <c r="ONL4" s="11"/>
      <c r="ONM4" s="11"/>
      <c r="ONN4" s="11"/>
      <c r="ONO4" s="11"/>
      <c r="ONP4" s="11"/>
      <c r="ONQ4" s="11"/>
      <c r="ONR4" s="11"/>
      <c r="ONS4" s="11"/>
      <c r="ONT4" s="11"/>
      <c r="ONU4" s="11"/>
      <c r="ONV4" s="11"/>
      <c r="ONW4" s="11"/>
      <c r="ONX4" s="11"/>
      <c r="ONY4" s="11"/>
      <c r="ONZ4" s="11"/>
      <c r="OOA4" s="11"/>
      <c r="OOB4" s="11"/>
      <c r="OOC4" s="11"/>
      <c r="OOD4" s="11"/>
      <c r="OOE4" s="11"/>
      <c r="OOF4" s="11"/>
      <c r="OOG4" s="11"/>
      <c r="OOH4" s="11"/>
      <c r="OOI4" s="11"/>
      <c r="OOJ4" s="11"/>
      <c r="OOK4" s="11"/>
      <c r="OOL4" s="11"/>
      <c r="OOM4" s="11"/>
      <c r="OON4" s="11"/>
      <c r="OOO4" s="11"/>
      <c r="OOP4" s="11"/>
      <c r="OOQ4" s="11"/>
      <c r="OOR4" s="11"/>
      <c r="OOS4" s="11"/>
      <c r="OOT4" s="11"/>
      <c r="OOU4" s="11"/>
      <c r="OOV4" s="11"/>
      <c r="OOW4" s="11"/>
      <c r="OOX4" s="11"/>
      <c r="OOY4" s="11"/>
      <c r="OOZ4" s="11"/>
      <c r="OPA4" s="11"/>
      <c r="OPB4" s="11"/>
      <c r="OPC4" s="11"/>
      <c r="OPD4" s="11"/>
      <c r="OPE4" s="11"/>
      <c r="OPF4" s="11"/>
      <c r="OPG4" s="11"/>
      <c r="OPH4" s="11"/>
      <c r="OPI4" s="11"/>
      <c r="OPJ4" s="11"/>
      <c r="OPK4" s="11"/>
      <c r="OPL4" s="11"/>
      <c r="OPM4" s="11"/>
      <c r="OPN4" s="11"/>
      <c r="OPO4" s="11"/>
      <c r="OPP4" s="11"/>
      <c r="OPQ4" s="11"/>
      <c r="OPR4" s="11"/>
      <c r="OPS4" s="11"/>
      <c r="OPT4" s="11"/>
      <c r="OPU4" s="11"/>
      <c r="OPV4" s="11"/>
      <c r="OPW4" s="11"/>
      <c r="OPX4" s="11"/>
      <c r="OPY4" s="11"/>
      <c r="OPZ4" s="11"/>
      <c r="OQA4" s="11"/>
      <c r="OQB4" s="11"/>
      <c r="OQC4" s="11"/>
      <c r="OQD4" s="11"/>
      <c r="OQE4" s="11"/>
      <c r="OQF4" s="11"/>
      <c r="OQG4" s="11"/>
      <c r="OQH4" s="11"/>
      <c r="OQI4" s="11"/>
      <c r="OQJ4" s="11"/>
      <c r="OQK4" s="11"/>
      <c r="OQL4" s="11"/>
      <c r="OQM4" s="11"/>
      <c r="OQN4" s="11"/>
      <c r="OQO4" s="11"/>
      <c r="OQP4" s="11"/>
      <c r="OQQ4" s="11"/>
      <c r="OQR4" s="11"/>
      <c r="OQS4" s="11"/>
      <c r="OQT4" s="11"/>
      <c r="OQU4" s="11"/>
      <c r="OQV4" s="11"/>
      <c r="OQW4" s="11"/>
      <c r="OQX4" s="11"/>
      <c r="OQY4" s="11"/>
      <c r="OQZ4" s="11"/>
      <c r="ORA4" s="11"/>
      <c r="ORB4" s="11"/>
      <c r="ORC4" s="11"/>
      <c r="ORD4" s="11"/>
      <c r="ORE4" s="11"/>
      <c r="ORF4" s="11"/>
      <c r="ORG4" s="11"/>
      <c r="ORH4" s="11"/>
      <c r="ORI4" s="11"/>
      <c r="ORJ4" s="11"/>
      <c r="ORK4" s="11"/>
      <c r="ORL4" s="11"/>
      <c r="ORM4" s="11"/>
      <c r="ORN4" s="11"/>
      <c r="ORO4" s="11"/>
      <c r="ORP4" s="11"/>
      <c r="ORQ4" s="11"/>
      <c r="ORR4" s="11"/>
      <c r="ORS4" s="11"/>
      <c r="ORT4" s="11"/>
      <c r="ORU4" s="11"/>
      <c r="ORV4" s="11"/>
      <c r="ORW4" s="11"/>
      <c r="ORX4" s="11"/>
      <c r="ORY4" s="11"/>
      <c r="ORZ4" s="11"/>
      <c r="OSA4" s="11"/>
      <c r="OSB4" s="11"/>
      <c r="OSC4" s="11"/>
      <c r="OSD4" s="11"/>
      <c r="OSE4" s="11"/>
      <c r="OSF4" s="11"/>
      <c r="OSG4" s="11"/>
      <c r="OSH4" s="11"/>
      <c r="OSI4" s="11"/>
      <c r="OSJ4" s="11"/>
      <c r="OSK4" s="11"/>
      <c r="OSL4" s="11"/>
      <c r="OSM4" s="11"/>
      <c r="OSN4" s="11"/>
      <c r="OSO4" s="11"/>
      <c r="OSP4" s="11"/>
      <c r="OSQ4" s="11"/>
      <c r="OSR4" s="11"/>
      <c r="OSS4" s="11"/>
      <c r="OST4" s="11"/>
      <c r="OSU4" s="11"/>
      <c r="OSV4" s="11"/>
      <c r="OSW4" s="11"/>
      <c r="OSX4" s="11"/>
      <c r="OSY4" s="11"/>
      <c r="OSZ4" s="11"/>
      <c r="OTA4" s="11"/>
      <c r="OTB4" s="11"/>
      <c r="OTC4" s="11"/>
      <c r="OTD4" s="11"/>
      <c r="OTE4" s="11"/>
      <c r="OTF4" s="11"/>
      <c r="OTG4" s="11"/>
      <c r="OTH4" s="11"/>
      <c r="OTI4" s="11"/>
      <c r="OTJ4" s="11"/>
      <c r="OTK4" s="11"/>
      <c r="OTL4" s="11"/>
      <c r="OTM4" s="11"/>
      <c r="OTN4" s="11"/>
      <c r="OTO4" s="11"/>
      <c r="OTP4" s="11"/>
      <c r="OTQ4" s="11"/>
      <c r="OTR4" s="11"/>
      <c r="OTS4" s="11"/>
      <c r="OTT4" s="11"/>
      <c r="OTU4" s="11"/>
      <c r="OTV4" s="11"/>
      <c r="OTW4" s="11"/>
      <c r="OTX4" s="11"/>
      <c r="OTY4" s="11"/>
      <c r="OTZ4" s="11"/>
      <c r="OUA4" s="11"/>
      <c r="OUB4" s="11"/>
      <c r="OUC4" s="11"/>
      <c r="OUD4" s="11"/>
      <c r="OUE4" s="11"/>
      <c r="OUF4" s="11"/>
      <c r="OUG4" s="11"/>
      <c r="OUH4" s="11"/>
      <c r="OUI4" s="11"/>
      <c r="OUJ4" s="11"/>
      <c r="OUK4" s="11"/>
      <c r="OUL4" s="11"/>
      <c r="OUM4" s="11"/>
      <c r="OUN4" s="11"/>
      <c r="OUO4" s="11"/>
      <c r="OUP4" s="11"/>
      <c r="OUQ4" s="11"/>
      <c r="OUR4" s="11"/>
      <c r="OUS4" s="11"/>
      <c r="OUT4" s="11"/>
      <c r="OUU4" s="11"/>
      <c r="OUV4" s="11"/>
      <c r="OUW4" s="11"/>
      <c r="OUX4" s="11"/>
      <c r="OUY4" s="11"/>
      <c r="OUZ4" s="11"/>
      <c r="OVA4" s="11"/>
      <c r="OVB4" s="11"/>
      <c r="OVC4" s="11"/>
      <c r="OVD4" s="11"/>
      <c r="OVE4" s="11"/>
      <c r="OVF4" s="11"/>
      <c r="OVG4" s="11"/>
      <c r="OVH4" s="11"/>
      <c r="OVI4" s="11"/>
      <c r="OVJ4" s="11"/>
      <c r="OVK4" s="11"/>
      <c r="OVL4" s="11"/>
      <c r="OVM4" s="11"/>
      <c r="OVN4" s="11"/>
      <c r="OVO4" s="11"/>
      <c r="OVP4" s="11"/>
      <c r="OVQ4" s="11"/>
      <c r="OVR4" s="11"/>
      <c r="OVS4" s="11"/>
      <c r="OVT4" s="11"/>
      <c r="OVU4" s="11"/>
      <c r="OVV4" s="11"/>
      <c r="OVW4" s="11"/>
      <c r="OVX4" s="11"/>
      <c r="OVY4" s="11"/>
      <c r="OVZ4" s="11"/>
      <c r="OWA4" s="11"/>
      <c r="OWB4" s="11"/>
      <c r="OWC4" s="11"/>
      <c r="OWD4" s="11"/>
      <c r="OWE4" s="11"/>
      <c r="OWF4" s="11"/>
      <c r="OWG4" s="11"/>
      <c r="OWH4" s="11"/>
      <c r="OWI4" s="11"/>
      <c r="OWJ4" s="11"/>
      <c r="OWK4" s="11"/>
      <c r="OWL4" s="11"/>
      <c r="OWM4" s="11"/>
      <c r="OWN4" s="11"/>
      <c r="OWO4" s="11"/>
      <c r="OWP4" s="11"/>
      <c r="OWQ4" s="11"/>
      <c r="OWR4" s="11"/>
      <c r="OWS4" s="11"/>
      <c r="OWT4" s="11"/>
      <c r="OWU4" s="11"/>
      <c r="OWV4" s="11"/>
      <c r="OWW4" s="11"/>
      <c r="OWX4" s="11"/>
      <c r="OWY4" s="11"/>
      <c r="OWZ4" s="11"/>
      <c r="OXA4" s="11"/>
      <c r="OXB4" s="11"/>
      <c r="OXC4" s="11"/>
      <c r="OXD4" s="11"/>
      <c r="OXE4" s="11"/>
      <c r="OXF4" s="11"/>
      <c r="OXG4" s="11"/>
      <c r="OXH4" s="11"/>
      <c r="OXI4" s="11"/>
      <c r="OXJ4" s="11"/>
      <c r="OXK4" s="11"/>
      <c r="OXL4" s="11"/>
      <c r="OXM4" s="11"/>
      <c r="OXN4" s="11"/>
      <c r="OXO4" s="11"/>
      <c r="OXP4" s="11"/>
      <c r="OXQ4" s="11"/>
      <c r="OXR4" s="11"/>
      <c r="OXS4" s="11"/>
      <c r="OXT4" s="11"/>
      <c r="OXU4" s="11"/>
      <c r="OXV4" s="11"/>
      <c r="OXW4" s="11"/>
      <c r="OXX4" s="11"/>
      <c r="OXY4" s="11"/>
      <c r="OXZ4" s="11"/>
      <c r="OYA4" s="11"/>
      <c r="OYB4" s="11"/>
      <c r="OYC4" s="11"/>
      <c r="OYD4" s="11"/>
      <c r="OYE4" s="11"/>
      <c r="OYF4" s="11"/>
      <c r="OYG4" s="11"/>
      <c r="OYH4" s="11"/>
      <c r="OYI4" s="11"/>
      <c r="OYJ4" s="11"/>
      <c r="OYK4" s="11"/>
      <c r="OYL4" s="11"/>
      <c r="OYM4" s="11"/>
      <c r="OYN4" s="11"/>
      <c r="OYO4" s="11"/>
      <c r="OYP4" s="11"/>
      <c r="OYQ4" s="11"/>
      <c r="OYR4" s="11"/>
      <c r="OYS4" s="11"/>
      <c r="OYT4" s="11"/>
      <c r="OYU4" s="11"/>
      <c r="OYV4" s="11"/>
      <c r="OYW4" s="11"/>
      <c r="OYX4" s="11"/>
      <c r="OYY4" s="11"/>
      <c r="OYZ4" s="11"/>
      <c r="OZA4" s="11"/>
      <c r="OZB4" s="11"/>
      <c r="OZC4" s="11"/>
      <c r="OZD4" s="11"/>
      <c r="OZE4" s="11"/>
      <c r="OZF4" s="11"/>
      <c r="OZG4" s="11"/>
      <c r="OZH4" s="11"/>
      <c r="OZI4" s="11"/>
      <c r="OZJ4" s="11"/>
      <c r="OZK4" s="11"/>
      <c r="OZL4" s="11"/>
      <c r="OZM4" s="11"/>
      <c r="OZN4" s="11"/>
      <c r="OZO4" s="11"/>
      <c r="OZP4" s="11"/>
      <c r="OZQ4" s="11"/>
      <c r="OZR4" s="11"/>
      <c r="OZS4" s="11"/>
      <c r="OZT4" s="11"/>
      <c r="OZU4" s="11"/>
      <c r="OZV4" s="11"/>
      <c r="OZW4" s="11"/>
      <c r="OZX4" s="11"/>
      <c r="OZY4" s="11"/>
      <c r="OZZ4" s="11"/>
      <c r="PAA4" s="11"/>
      <c r="PAB4" s="11"/>
      <c r="PAC4" s="11"/>
      <c r="PAD4" s="11"/>
      <c r="PAE4" s="11"/>
      <c r="PAF4" s="11"/>
      <c r="PAG4" s="11"/>
      <c r="PAH4" s="11"/>
      <c r="PAI4" s="11"/>
      <c r="PAJ4" s="11"/>
      <c r="PAK4" s="11"/>
      <c r="PAL4" s="11"/>
      <c r="PAM4" s="11"/>
      <c r="PAN4" s="11"/>
      <c r="PAO4" s="11"/>
      <c r="PAP4" s="11"/>
      <c r="PAQ4" s="11"/>
      <c r="PAR4" s="11"/>
      <c r="PAS4" s="11"/>
      <c r="PAT4" s="11"/>
      <c r="PAU4" s="11"/>
      <c r="PAV4" s="11"/>
      <c r="PAW4" s="11"/>
      <c r="PAX4" s="11"/>
      <c r="PAY4" s="11"/>
      <c r="PAZ4" s="11"/>
      <c r="PBA4" s="11"/>
      <c r="PBB4" s="11"/>
      <c r="PBC4" s="11"/>
      <c r="PBD4" s="11"/>
      <c r="PBE4" s="11"/>
      <c r="PBF4" s="11"/>
      <c r="PBG4" s="11"/>
      <c r="PBH4" s="11"/>
      <c r="PBI4" s="11"/>
      <c r="PBJ4" s="11"/>
      <c r="PBK4" s="11"/>
      <c r="PBL4" s="11"/>
      <c r="PBM4" s="11"/>
      <c r="PBN4" s="11"/>
      <c r="PBO4" s="11"/>
      <c r="PBP4" s="11"/>
      <c r="PBQ4" s="11"/>
      <c r="PBR4" s="11"/>
      <c r="PBS4" s="11"/>
      <c r="PBT4" s="11"/>
      <c r="PBU4" s="11"/>
      <c r="PBV4" s="11"/>
      <c r="PBW4" s="11"/>
      <c r="PBX4" s="11"/>
      <c r="PBY4" s="11"/>
      <c r="PBZ4" s="11"/>
      <c r="PCA4" s="11"/>
      <c r="PCB4" s="11"/>
      <c r="PCC4" s="11"/>
      <c r="PCD4" s="11"/>
      <c r="PCE4" s="11"/>
      <c r="PCF4" s="11"/>
      <c r="PCG4" s="11"/>
      <c r="PCH4" s="11"/>
      <c r="PCI4" s="11"/>
      <c r="PCJ4" s="11"/>
      <c r="PCK4" s="11"/>
      <c r="PCL4" s="11"/>
      <c r="PCM4" s="11"/>
      <c r="PCN4" s="11"/>
      <c r="PCO4" s="11"/>
      <c r="PCP4" s="11"/>
      <c r="PCQ4" s="11"/>
      <c r="PCR4" s="11"/>
      <c r="PCS4" s="11"/>
      <c r="PCT4" s="11"/>
      <c r="PCU4" s="11"/>
      <c r="PCV4" s="11"/>
      <c r="PCW4" s="11"/>
      <c r="PCX4" s="11"/>
      <c r="PCY4" s="11"/>
      <c r="PCZ4" s="11"/>
      <c r="PDA4" s="11"/>
      <c r="PDB4" s="11"/>
      <c r="PDC4" s="11"/>
      <c r="PDD4" s="11"/>
      <c r="PDE4" s="11"/>
      <c r="PDF4" s="11"/>
      <c r="PDG4" s="11"/>
      <c r="PDH4" s="11"/>
      <c r="PDI4" s="11"/>
      <c r="PDJ4" s="11"/>
      <c r="PDK4" s="11"/>
      <c r="PDL4" s="11"/>
      <c r="PDM4" s="11"/>
      <c r="PDN4" s="11"/>
      <c r="PDO4" s="11"/>
      <c r="PDP4" s="11"/>
      <c r="PDQ4" s="11"/>
      <c r="PDR4" s="11"/>
      <c r="PDS4" s="11"/>
      <c r="PDT4" s="11"/>
      <c r="PDU4" s="11"/>
      <c r="PDV4" s="11"/>
      <c r="PDW4" s="11"/>
      <c r="PDX4" s="11"/>
      <c r="PDY4" s="11"/>
      <c r="PDZ4" s="11"/>
      <c r="PEA4" s="11"/>
      <c r="PEB4" s="11"/>
      <c r="PEC4" s="11"/>
      <c r="PED4" s="11"/>
      <c r="PEE4" s="11"/>
      <c r="PEF4" s="11"/>
      <c r="PEG4" s="11"/>
      <c r="PEH4" s="11"/>
      <c r="PEI4" s="11"/>
      <c r="PEJ4" s="11"/>
      <c r="PEK4" s="11"/>
      <c r="PEL4" s="11"/>
      <c r="PEM4" s="11"/>
      <c r="PEN4" s="11"/>
      <c r="PEO4" s="11"/>
      <c r="PEP4" s="11"/>
      <c r="PEQ4" s="11"/>
      <c r="PER4" s="11"/>
      <c r="PES4" s="11"/>
      <c r="PET4" s="11"/>
      <c r="PEU4" s="11"/>
      <c r="PEV4" s="11"/>
      <c r="PEW4" s="11"/>
      <c r="PEX4" s="11"/>
      <c r="PEY4" s="11"/>
      <c r="PEZ4" s="11"/>
      <c r="PFA4" s="11"/>
      <c r="PFB4" s="11"/>
      <c r="PFC4" s="11"/>
      <c r="PFD4" s="11"/>
      <c r="PFE4" s="11"/>
      <c r="PFF4" s="11"/>
      <c r="PFG4" s="11"/>
      <c r="PFH4" s="11"/>
      <c r="PFI4" s="11"/>
      <c r="PFJ4" s="11"/>
      <c r="PFK4" s="11"/>
      <c r="PFL4" s="11"/>
      <c r="PFM4" s="11"/>
      <c r="PFN4" s="11"/>
      <c r="PFO4" s="11"/>
      <c r="PFP4" s="11"/>
      <c r="PFQ4" s="11"/>
      <c r="PFR4" s="11"/>
      <c r="PFS4" s="11"/>
      <c r="PFT4" s="11"/>
      <c r="PFU4" s="11"/>
      <c r="PFV4" s="11"/>
      <c r="PFW4" s="11"/>
      <c r="PFX4" s="11"/>
      <c r="PFY4" s="11"/>
      <c r="PFZ4" s="11"/>
      <c r="PGA4" s="11"/>
      <c r="PGB4" s="11"/>
      <c r="PGC4" s="11"/>
      <c r="PGD4" s="11"/>
      <c r="PGE4" s="11"/>
      <c r="PGF4" s="11"/>
      <c r="PGG4" s="11"/>
      <c r="PGH4" s="11"/>
      <c r="PGI4" s="11"/>
      <c r="PGJ4" s="11"/>
      <c r="PGK4" s="11"/>
      <c r="PGL4" s="11"/>
      <c r="PGM4" s="11"/>
      <c r="PGN4" s="11"/>
      <c r="PGO4" s="11"/>
      <c r="PGP4" s="11"/>
      <c r="PGQ4" s="11"/>
      <c r="PGR4" s="11"/>
      <c r="PGS4" s="11"/>
      <c r="PGT4" s="11"/>
      <c r="PGU4" s="11"/>
      <c r="PGV4" s="11"/>
      <c r="PGW4" s="11"/>
      <c r="PGX4" s="11"/>
      <c r="PGY4" s="11"/>
      <c r="PGZ4" s="11"/>
      <c r="PHA4" s="11"/>
      <c r="PHB4" s="11"/>
      <c r="PHC4" s="11"/>
      <c r="PHD4" s="11"/>
      <c r="PHE4" s="11"/>
      <c r="PHF4" s="11"/>
      <c r="PHG4" s="11"/>
      <c r="PHH4" s="11"/>
      <c r="PHI4" s="11"/>
      <c r="PHJ4" s="11"/>
      <c r="PHK4" s="11"/>
      <c r="PHL4" s="11"/>
      <c r="PHM4" s="11"/>
      <c r="PHN4" s="11"/>
      <c r="PHO4" s="11"/>
      <c r="PHP4" s="11"/>
      <c r="PHQ4" s="11"/>
      <c r="PHR4" s="11"/>
      <c r="PHS4" s="11"/>
      <c r="PHT4" s="11"/>
      <c r="PHU4" s="11"/>
      <c r="PHV4" s="11"/>
      <c r="PHW4" s="11"/>
      <c r="PHX4" s="11"/>
      <c r="PHY4" s="11"/>
      <c r="PHZ4" s="11"/>
      <c r="PIA4" s="11"/>
      <c r="PIB4" s="11"/>
      <c r="PIC4" s="11"/>
      <c r="PID4" s="11"/>
      <c r="PIE4" s="11"/>
      <c r="PIF4" s="11"/>
      <c r="PIG4" s="11"/>
      <c r="PIH4" s="11"/>
      <c r="PII4" s="11"/>
      <c r="PIJ4" s="11"/>
      <c r="PIK4" s="11"/>
      <c r="PIL4" s="11"/>
      <c r="PIM4" s="11"/>
      <c r="PIN4" s="11"/>
      <c r="PIO4" s="11"/>
      <c r="PIP4" s="11"/>
      <c r="PIQ4" s="11"/>
      <c r="PIR4" s="11"/>
      <c r="PIS4" s="11"/>
      <c r="PIT4" s="11"/>
      <c r="PIU4" s="11"/>
      <c r="PIV4" s="11"/>
      <c r="PIW4" s="11"/>
      <c r="PIX4" s="11"/>
      <c r="PIY4" s="11"/>
      <c r="PIZ4" s="11"/>
      <c r="PJA4" s="11"/>
      <c r="PJB4" s="11"/>
      <c r="PJC4" s="11"/>
      <c r="PJD4" s="11"/>
      <c r="PJE4" s="11"/>
      <c r="PJF4" s="11"/>
      <c r="PJG4" s="11"/>
      <c r="PJH4" s="11"/>
      <c r="PJI4" s="11"/>
      <c r="PJJ4" s="11"/>
      <c r="PJK4" s="11"/>
      <c r="PJL4" s="11"/>
      <c r="PJM4" s="11"/>
      <c r="PJN4" s="11"/>
      <c r="PJO4" s="11"/>
      <c r="PJP4" s="11"/>
      <c r="PJQ4" s="11"/>
      <c r="PJR4" s="11"/>
      <c r="PJS4" s="11"/>
      <c r="PJT4" s="11"/>
      <c r="PJU4" s="11"/>
      <c r="PJV4" s="11"/>
      <c r="PJW4" s="11"/>
      <c r="PJX4" s="11"/>
      <c r="PJY4" s="11"/>
      <c r="PJZ4" s="11"/>
      <c r="PKA4" s="11"/>
      <c r="PKB4" s="11"/>
      <c r="PKC4" s="11"/>
      <c r="PKD4" s="11"/>
      <c r="PKE4" s="11"/>
      <c r="PKF4" s="11"/>
      <c r="PKG4" s="11"/>
      <c r="PKH4" s="11"/>
      <c r="PKI4" s="11"/>
      <c r="PKJ4" s="11"/>
      <c r="PKK4" s="11"/>
      <c r="PKL4" s="11"/>
      <c r="PKM4" s="11"/>
      <c r="PKN4" s="11"/>
      <c r="PKO4" s="11"/>
      <c r="PKP4" s="11"/>
      <c r="PKQ4" s="11"/>
      <c r="PKR4" s="11"/>
      <c r="PKS4" s="11"/>
      <c r="PKT4" s="11"/>
      <c r="PKU4" s="11"/>
      <c r="PKV4" s="11"/>
      <c r="PKW4" s="11"/>
      <c r="PKX4" s="11"/>
      <c r="PKY4" s="11"/>
      <c r="PKZ4" s="11"/>
      <c r="PLA4" s="11"/>
      <c r="PLB4" s="11"/>
      <c r="PLC4" s="11"/>
      <c r="PLD4" s="11"/>
      <c r="PLE4" s="11"/>
      <c r="PLF4" s="11"/>
      <c r="PLG4" s="11"/>
      <c r="PLH4" s="11"/>
      <c r="PLI4" s="11"/>
      <c r="PLJ4" s="11"/>
      <c r="PLK4" s="11"/>
      <c r="PLL4" s="11"/>
      <c r="PLM4" s="11"/>
      <c r="PLN4" s="11"/>
      <c r="PLO4" s="11"/>
      <c r="PLP4" s="11"/>
      <c r="PLQ4" s="11"/>
      <c r="PLR4" s="11"/>
      <c r="PLS4" s="11"/>
      <c r="PLT4" s="11"/>
      <c r="PLU4" s="11"/>
      <c r="PLV4" s="11"/>
      <c r="PLW4" s="11"/>
      <c r="PLX4" s="11"/>
      <c r="PLY4" s="11"/>
      <c r="PLZ4" s="11"/>
      <c r="PMA4" s="11"/>
      <c r="PMB4" s="11"/>
      <c r="PMC4" s="11"/>
      <c r="PMD4" s="11"/>
      <c r="PME4" s="11"/>
      <c r="PMF4" s="11"/>
      <c r="PMG4" s="11"/>
      <c r="PMH4" s="11"/>
      <c r="PMI4" s="11"/>
      <c r="PMJ4" s="11"/>
      <c r="PMK4" s="11"/>
      <c r="PML4" s="11"/>
      <c r="PMM4" s="11"/>
      <c r="PMN4" s="11"/>
      <c r="PMO4" s="11"/>
      <c r="PMP4" s="11"/>
      <c r="PMQ4" s="11"/>
      <c r="PMR4" s="11"/>
      <c r="PMS4" s="11"/>
      <c r="PMT4" s="11"/>
      <c r="PMU4" s="11"/>
      <c r="PMV4" s="11"/>
      <c r="PMW4" s="11"/>
      <c r="PMX4" s="11"/>
      <c r="PMY4" s="11"/>
      <c r="PMZ4" s="11"/>
      <c r="PNA4" s="11"/>
      <c r="PNB4" s="11"/>
      <c r="PNC4" s="11"/>
      <c r="PND4" s="11"/>
      <c r="PNE4" s="11"/>
      <c r="PNF4" s="11"/>
      <c r="PNG4" s="11"/>
      <c r="PNH4" s="11"/>
      <c r="PNI4" s="11"/>
      <c r="PNJ4" s="11"/>
      <c r="PNK4" s="11"/>
      <c r="PNL4" s="11"/>
      <c r="PNM4" s="11"/>
      <c r="PNN4" s="11"/>
      <c r="PNO4" s="11"/>
      <c r="PNP4" s="11"/>
      <c r="PNQ4" s="11"/>
      <c r="PNR4" s="11"/>
      <c r="PNS4" s="11"/>
      <c r="PNT4" s="11"/>
      <c r="PNU4" s="11"/>
      <c r="PNV4" s="11"/>
      <c r="PNW4" s="11"/>
      <c r="PNX4" s="11"/>
      <c r="PNY4" s="11"/>
      <c r="PNZ4" s="11"/>
      <c r="POA4" s="11"/>
      <c r="POB4" s="11"/>
      <c r="POC4" s="11"/>
      <c r="POD4" s="11"/>
      <c r="POE4" s="11"/>
      <c r="POF4" s="11"/>
      <c r="POG4" s="11"/>
      <c r="POH4" s="11"/>
      <c r="POI4" s="11"/>
      <c r="POJ4" s="11"/>
      <c r="POK4" s="11"/>
      <c r="POL4" s="11"/>
      <c r="POM4" s="11"/>
      <c r="PON4" s="11"/>
      <c r="POO4" s="11"/>
      <c r="POP4" s="11"/>
      <c r="POQ4" s="11"/>
      <c r="POR4" s="11"/>
      <c r="POS4" s="11"/>
      <c r="POT4" s="11"/>
      <c r="POU4" s="11"/>
      <c r="POV4" s="11"/>
      <c r="POW4" s="11"/>
      <c r="POX4" s="11"/>
      <c r="POY4" s="11"/>
      <c r="POZ4" s="11"/>
      <c r="PPA4" s="11"/>
      <c r="PPB4" s="11"/>
      <c r="PPC4" s="11"/>
      <c r="PPD4" s="11"/>
      <c r="PPE4" s="11"/>
      <c r="PPF4" s="11"/>
      <c r="PPG4" s="11"/>
      <c r="PPH4" s="11"/>
      <c r="PPI4" s="11"/>
      <c r="PPJ4" s="11"/>
      <c r="PPK4" s="11"/>
      <c r="PPL4" s="11"/>
      <c r="PPM4" s="11"/>
      <c r="PPN4" s="11"/>
      <c r="PPO4" s="11"/>
      <c r="PPP4" s="11"/>
      <c r="PPQ4" s="11"/>
      <c r="PPR4" s="11"/>
      <c r="PPS4" s="11"/>
      <c r="PPT4" s="11"/>
      <c r="PPU4" s="11"/>
      <c r="PPV4" s="11"/>
      <c r="PPW4" s="11"/>
      <c r="PPX4" s="11"/>
      <c r="PPY4" s="11"/>
      <c r="PPZ4" s="11"/>
      <c r="PQA4" s="11"/>
      <c r="PQB4" s="11"/>
      <c r="PQC4" s="11"/>
      <c r="PQD4" s="11"/>
      <c r="PQE4" s="11"/>
      <c r="PQF4" s="11"/>
      <c r="PQG4" s="11"/>
      <c r="PQH4" s="11"/>
      <c r="PQI4" s="11"/>
      <c r="PQJ4" s="11"/>
      <c r="PQK4" s="11"/>
      <c r="PQL4" s="11"/>
      <c r="PQM4" s="11"/>
      <c r="PQN4" s="11"/>
      <c r="PQO4" s="11"/>
      <c r="PQP4" s="11"/>
      <c r="PQQ4" s="11"/>
      <c r="PQR4" s="11"/>
      <c r="PQS4" s="11"/>
      <c r="PQT4" s="11"/>
      <c r="PQU4" s="11"/>
      <c r="PQV4" s="11"/>
      <c r="PQW4" s="11"/>
      <c r="PQX4" s="11"/>
      <c r="PQY4" s="11"/>
      <c r="PQZ4" s="11"/>
      <c r="PRA4" s="11"/>
      <c r="PRB4" s="11"/>
      <c r="PRC4" s="11"/>
      <c r="PRD4" s="11"/>
      <c r="PRE4" s="11"/>
      <c r="PRF4" s="11"/>
      <c r="PRG4" s="11"/>
      <c r="PRH4" s="11"/>
      <c r="PRI4" s="11"/>
      <c r="PRJ4" s="11"/>
      <c r="PRK4" s="11"/>
      <c r="PRL4" s="11"/>
      <c r="PRM4" s="11"/>
      <c r="PRN4" s="11"/>
      <c r="PRO4" s="11"/>
      <c r="PRP4" s="11"/>
      <c r="PRQ4" s="11"/>
      <c r="PRR4" s="11"/>
      <c r="PRS4" s="11"/>
      <c r="PRT4" s="11"/>
      <c r="PRU4" s="11"/>
      <c r="PRV4" s="11"/>
      <c r="PRW4" s="11"/>
      <c r="PRX4" s="11"/>
      <c r="PRY4" s="11"/>
      <c r="PRZ4" s="11"/>
      <c r="PSA4" s="11"/>
      <c r="PSB4" s="11"/>
      <c r="PSC4" s="11"/>
      <c r="PSD4" s="11"/>
      <c r="PSE4" s="11"/>
      <c r="PSF4" s="11"/>
      <c r="PSG4" s="11"/>
      <c r="PSH4" s="11"/>
      <c r="PSI4" s="11"/>
      <c r="PSJ4" s="11"/>
      <c r="PSK4" s="11"/>
      <c r="PSL4" s="11"/>
      <c r="PSM4" s="11"/>
      <c r="PSN4" s="11"/>
      <c r="PSO4" s="11"/>
      <c r="PSP4" s="11"/>
      <c r="PSQ4" s="11"/>
      <c r="PSR4" s="11"/>
      <c r="PSS4" s="11"/>
      <c r="PST4" s="11"/>
      <c r="PSU4" s="11"/>
      <c r="PSV4" s="11"/>
      <c r="PSW4" s="11"/>
      <c r="PSX4" s="11"/>
      <c r="PSY4" s="11"/>
      <c r="PSZ4" s="11"/>
      <c r="PTA4" s="11"/>
      <c r="PTB4" s="11"/>
      <c r="PTC4" s="11"/>
      <c r="PTD4" s="11"/>
      <c r="PTE4" s="11"/>
      <c r="PTF4" s="11"/>
      <c r="PTG4" s="11"/>
      <c r="PTH4" s="11"/>
      <c r="PTI4" s="11"/>
      <c r="PTJ4" s="11"/>
      <c r="PTK4" s="11"/>
      <c r="PTL4" s="11"/>
      <c r="PTM4" s="11"/>
      <c r="PTN4" s="11"/>
      <c r="PTO4" s="11"/>
      <c r="PTP4" s="11"/>
      <c r="PTQ4" s="11"/>
      <c r="PTR4" s="11"/>
      <c r="PTS4" s="11"/>
      <c r="PTT4" s="11"/>
      <c r="PTU4" s="11"/>
      <c r="PTV4" s="11"/>
      <c r="PTW4" s="11"/>
      <c r="PTX4" s="11"/>
      <c r="PTY4" s="11"/>
      <c r="PTZ4" s="11"/>
      <c r="PUA4" s="11"/>
      <c r="PUB4" s="11"/>
      <c r="PUC4" s="11"/>
      <c r="PUD4" s="11"/>
      <c r="PUE4" s="11"/>
      <c r="PUF4" s="11"/>
      <c r="PUG4" s="11"/>
      <c r="PUH4" s="11"/>
      <c r="PUI4" s="11"/>
      <c r="PUJ4" s="11"/>
      <c r="PUK4" s="11"/>
      <c r="PUL4" s="11"/>
      <c r="PUM4" s="11"/>
      <c r="PUN4" s="11"/>
      <c r="PUO4" s="11"/>
      <c r="PUP4" s="11"/>
      <c r="PUQ4" s="11"/>
      <c r="PUR4" s="11"/>
      <c r="PUS4" s="11"/>
      <c r="PUT4" s="11"/>
      <c r="PUU4" s="11"/>
      <c r="PUV4" s="11"/>
      <c r="PUW4" s="11"/>
      <c r="PUX4" s="11"/>
      <c r="PUY4" s="11"/>
      <c r="PUZ4" s="11"/>
      <c r="PVA4" s="11"/>
      <c r="PVB4" s="11"/>
      <c r="PVC4" s="11"/>
      <c r="PVD4" s="11"/>
      <c r="PVE4" s="11"/>
      <c r="PVF4" s="11"/>
      <c r="PVG4" s="11"/>
      <c r="PVH4" s="11"/>
      <c r="PVI4" s="11"/>
      <c r="PVJ4" s="11"/>
      <c r="PVK4" s="11"/>
      <c r="PVL4" s="11"/>
      <c r="PVM4" s="11"/>
      <c r="PVN4" s="11"/>
      <c r="PVO4" s="11"/>
      <c r="PVP4" s="11"/>
      <c r="PVQ4" s="11"/>
      <c r="PVR4" s="11"/>
      <c r="PVS4" s="11"/>
      <c r="PVT4" s="11"/>
      <c r="PVU4" s="11"/>
      <c r="PVV4" s="11"/>
      <c r="PVW4" s="11"/>
      <c r="PVX4" s="11"/>
      <c r="PVY4" s="11"/>
      <c r="PVZ4" s="11"/>
      <c r="PWA4" s="11"/>
      <c r="PWB4" s="11"/>
      <c r="PWC4" s="11"/>
      <c r="PWD4" s="11"/>
      <c r="PWE4" s="11"/>
      <c r="PWF4" s="11"/>
      <c r="PWG4" s="11"/>
      <c r="PWH4" s="11"/>
      <c r="PWI4" s="11"/>
      <c r="PWJ4" s="11"/>
      <c r="PWK4" s="11"/>
      <c r="PWL4" s="11"/>
      <c r="PWM4" s="11"/>
      <c r="PWN4" s="11"/>
      <c r="PWO4" s="11"/>
      <c r="PWP4" s="11"/>
      <c r="PWQ4" s="11"/>
      <c r="PWR4" s="11"/>
      <c r="PWS4" s="11"/>
      <c r="PWT4" s="11"/>
      <c r="PWU4" s="11"/>
      <c r="PWV4" s="11"/>
      <c r="PWW4" s="11"/>
      <c r="PWX4" s="11"/>
      <c r="PWY4" s="11"/>
      <c r="PWZ4" s="11"/>
      <c r="PXA4" s="11"/>
      <c r="PXB4" s="11"/>
      <c r="PXC4" s="11"/>
      <c r="PXD4" s="11"/>
      <c r="PXE4" s="11"/>
      <c r="PXF4" s="11"/>
      <c r="PXG4" s="11"/>
      <c r="PXH4" s="11"/>
      <c r="PXI4" s="11"/>
      <c r="PXJ4" s="11"/>
      <c r="PXK4" s="11"/>
      <c r="PXL4" s="11"/>
      <c r="PXM4" s="11"/>
      <c r="PXN4" s="11"/>
      <c r="PXO4" s="11"/>
      <c r="PXP4" s="11"/>
      <c r="PXQ4" s="11"/>
      <c r="PXR4" s="11"/>
      <c r="PXS4" s="11"/>
      <c r="PXT4" s="11"/>
      <c r="PXU4" s="11"/>
      <c r="PXV4" s="11"/>
      <c r="PXW4" s="11"/>
      <c r="PXX4" s="11"/>
      <c r="PXY4" s="11"/>
      <c r="PXZ4" s="11"/>
      <c r="PYA4" s="11"/>
      <c r="PYB4" s="11"/>
      <c r="PYC4" s="11"/>
      <c r="PYD4" s="11"/>
      <c r="PYE4" s="11"/>
      <c r="PYF4" s="11"/>
      <c r="PYG4" s="11"/>
      <c r="PYH4" s="11"/>
      <c r="PYI4" s="11"/>
      <c r="PYJ4" s="11"/>
      <c r="PYK4" s="11"/>
      <c r="PYL4" s="11"/>
      <c r="PYM4" s="11"/>
      <c r="PYN4" s="11"/>
      <c r="PYO4" s="11"/>
      <c r="PYP4" s="11"/>
      <c r="PYQ4" s="11"/>
      <c r="PYR4" s="11"/>
      <c r="PYS4" s="11"/>
      <c r="PYT4" s="11"/>
      <c r="PYU4" s="11"/>
      <c r="PYV4" s="11"/>
      <c r="PYW4" s="11"/>
      <c r="PYX4" s="11"/>
      <c r="PYY4" s="11"/>
      <c r="PYZ4" s="11"/>
      <c r="PZA4" s="11"/>
      <c r="PZB4" s="11"/>
      <c r="PZC4" s="11"/>
      <c r="PZD4" s="11"/>
      <c r="PZE4" s="11"/>
      <c r="PZF4" s="11"/>
      <c r="PZG4" s="11"/>
      <c r="PZH4" s="11"/>
      <c r="PZI4" s="11"/>
      <c r="PZJ4" s="11"/>
      <c r="PZK4" s="11"/>
      <c r="PZL4" s="11"/>
      <c r="PZM4" s="11"/>
      <c r="PZN4" s="11"/>
      <c r="PZO4" s="11"/>
      <c r="PZP4" s="11"/>
      <c r="PZQ4" s="11"/>
      <c r="PZR4" s="11"/>
      <c r="PZS4" s="11"/>
      <c r="PZT4" s="11"/>
      <c r="PZU4" s="11"/>
      <c r="PZV4" s="11"/>
      <c r="PZW4" s="11"/>
      <c r="PZX4" s="11"/>
      <c r="PZY4" s="11"/>
      <c r="PZZ4" s="11"/>
      <c r="QAA4" s="11"/>
      <c r="QAB4" s="11"/>
      <c r="QAC4" s="11"/>
      <c r="QAD4" s="11"/>
      <c r="QAE4" s="11"/>
      <c r="QAF4" s="11"/>
      <c r="QAG4" s="11"/>
      <c r="QAH4" s="11"/>
      <c r="QAI4" s="11"/>
      <c r="QAJ4" s="11"/>
      <c r="QAK4" s="11"/>
      <c r="QAL4" s="11"/>
      <c r="QAM4" s="11"/>
      <c r="QAN4" s="11"/>
      <c r="QAO4" s="11"/>
      <c r="QAP4" s="11"/>
      <c r="QAQ4" s="11"/>
      <c r="QAR4" s="11"/>
      <c r="QAS4" s="11"/>
      <c r="QAT4" s="11"/>
      <c r="QAU4" s="11"/>
      <c r="QAV4" s="11"/>
      <c r="QAW4" s="11"/>
      <c r="QAX4" s="11"/>
      <c r="QAY4" s="11"/>
      <c r="QAZ4" s="11"/>
      <c r="QBA4" s="11"/>
      <c r="QBB4" s="11"/>
      <c r="QBC4" s="11"/>
      <c r="QBD4" s="11"/>
      <c r="QBE4" s="11"/>
      <c r="QBF4" s="11"/>
      <c r="QBG4" s="11"/>
      <c r="QBH4" s="11"/>
      <c r="QBI4" s="11"/>
      <c r="QBJ4" s="11"/>
      <c r="QBK4" s="11"/>
      <c r="QBL4" s="11"/>
      <c r="QBM4" s="11"/>
      <c r="QBN4" s="11"/>
      <c r="QBO4" s="11"/>
      <c r="QBP4" s="11"/>
      <c r="QBQ4" s="11"/>
      <c r="QBR4" s="11"/>
      <c r="QBS4" s="11"/>
      <c r="QBT4" s="11"/>
      <c r="QBU4" s="11"/>
      <c r="QBV4" s="11"/>
      <c r="QBW4" s="11"/>
      <c r="QBX4" s="11"/>
      <c r="QBY4" s="11"/>
      <c r="QBZ4" s="11"/>
      <c r="QCA4" s="11"/>
      <c r="QCB4" s="11"/>
      <c r="QCC4" s="11"/>
      <c r="QCD4" s="11"/>
      <c r="QCE4" s="11"/>
      <c r="QCF4" s="11"/>
      <c r="QCG4" s="11"/>
      <c r="QCH4" s="11"/>
      <c r="QCI4" s="11"/>
      <c r="QCJ4" s="11"/>
      <c r="QCK4" s="11"/>
      <c r="QCL4" s="11"/>
      <c r="QCM4" s="11"/>
      <c r="QCN4" s="11"/>
      <c r="QCO4" s="11"/>
      <c r="QCP4" s="11"/>
      <c r="QCQ4" s="11"/>
      <c r="QCR4" s="11"/>
      <c r="QCS4" s="11"/>
      <c r="QCT4" s="11"/>
      <c r="QCU4" s="11"/>
      <c r="QCV4" s="11"/>
      <c r="QCW4" s="11"/>
      <c r="QCX4" s="11"/>
      <c r="QCY4" s="11"/>
      <c r="QCZ4" s="11"/>
      <c r="QDA4" s="11"/>
      <c r="QDB4" s="11"/>
      <c r="QDC4" s="11"/>
      <c r="QDD4" s="11"/>
      <c r="QDE4" s="11"/>
      <c r="QDF4" s="11"/>
      <c r="QDG4" s="11"/>
      <c r="QDH4" s="11"/>
      <c r="QDI4" s="11"/>
      <c r="QDJ4" s="11"/>
      <c r="QDK4" s="11"/>
      <c r="QDL4" s="11"/>
      <c r="QDM4" s="11"/>
      <c r="QDN4" s="11"/>
      <c r="QDO4" s="11"/>
      <c r="QDP4" s="11"/>
      <c r="QDQ4" s="11"/>
      <c r="QDR4" s="11"/>
      <c r="QDS4" s="11"/>
      <c r="QDT4" s="11"/>
      <c r="QDU4" s="11"/>
      <c r="QDV4" s="11"/>
      <c r="QDW4" s="11"/>
      <c r="QDX4" s="11"/>
      <c r="QDY4" s="11"/>
      <c r="QDZ4" s="11"/>
      <c r="QEA4" s="11"/>
      <c r="QEB4" s="11"/>
      <c r="QEC4" s="11"/>
      <c r="QED4" s="11"/>
      <c r="QEE4" s="11"/>
      <c r="QEF4" s="11"/>
      <c r="QEG4" s="11"/>
      <c r="QEH4" s="11"/>
      <c r="QEI4" s="11"/>
      <c r="QEJ4" s="11"/>
      <c r="QEK4" s="11"/>
      <c r="QEL4" s="11"/>
      <c r="QEM4" s="11"/>
      <c r="QEN4" s="11"/>
      <c r="QEO4" s="11"/>
      <c r="QEP4" s="11"/>
      <c r="QEQ4" s="11"/>
      <c r="QER4" s="11"/>
      <c r="QES4" s="11"/>
      <c r="QET4" s="11"/>
      <c r="QEU4" s="11"/>
      <c r="QEV4" s="11"/>
      <c r="QEW4" s="11"/>
      <c r="QEX4" s="11"/>
      <c r="QEY4" s="11"/>
      <c r="QEZ4" s="11"/>
      <c r="QFA4" s="11"/>
      <c r="QFB4" s="11"/>
      <c r="QFC4" s="11"/>
      <c r="QFD4" s="11"/>
      <c r="QFE4" s="11"/>
      <c r="QFF4" s="11"/>
      <c r="QFG4" s="11"/>
      <c r="QFH4" s="11"/>
      <c r="QFI4" s="11"/>
      <c r="QFJ4" s="11"/>
      <c r="QFK4" s="11"/>
      <c r="QFL4" s="11"/>
      <c r="QFM4" s="11"/>
      <c r="QFN4" s="11"/>
      <c r="QFO4" s="11"/>
      <c r="QFP4" s="11"/>
      <c r="QFQ4" s="11"/>
      <c r="QFR4" s="11"/>
      <c r="QFS4" s="11"/>
      <c r="QFT4" s="11"/>
      <c r="QFU4" s="11"/>
      <c r="QFV4" s="11"/>
      <c r="QFW4" s="11"/>
      <c r="QFX4" s="11"/>
      <c r="QFY4" s="11"/>
      <c r="QFZ4" s="11"/>
      <c r="QGA4" s="11"/>
      <c r="QGB4" s="11"/>
      <c r="QGC4" s="11"/>
      <c r="QGD4" s="11"/>
      <c r="QGE4" s="11"/>
      <c r="QGF4" s="11"/>
      <c r="QGG4" s="11"/>
      <c r="QGH4" s="11"/>
      <c r="QGI4" s="11"/>
      <c r="QGJ4" s="11"/>
      <c r="QGK4" s="11"/>
      <c r="QGL4" s="11"/>
      <c r="QGM4" s="11"/>
      <c r="QGN4" s="11"/>
      <c r="QGO4" s="11"/>
      <c r="QGP4" s="11"/>
      <c r="QGQ4" s="11"/>
      <c r="QGR4" s="11"/>
      <c r="QGS4" s="11"/>
      <c r="QGT4" s="11"/>
      <c r="QGU4" s="11"/>
      <c r="QGV4" s="11"/>
      <c r="QGW4" s="11"/>
      <c r="QGX4" s="11"/>
      <c r="QGY4" s="11"/>
      <c r="QGZ4" s="11"/>
      <c r="QHA4" s="11"/>
      <c r="QHB4" s="11"/>
      <c r="QHC4" s="11"/>
      <c r="QHD4" s="11"/>
      <c r="QHE4" s="11"/>
      <c r="QHF4" s="11"/>
      <c r="QHG4" s="11"/>
      <c r="QHH4" s="11"/>
      <c r="QHI4" s="11"/>
      <c r="QHJ4" s="11"/>
      <c r="QHK4" s="11"/>
      <c r="QHL4" s="11"/>
      <c r="QHM4" s="11"/>
      <c r="QHN4" s="11"/>
      <c r="QHO4" s="11"/>
      <c r="QHP4" s="11"/>
      <c r="QHQ4" s="11"/>
      <c r="QHR4" s="11"/>
      <c r="QHS4" s="11"/>
      <c r="QHT4" s="11"/>
      <c r="QHU4" s="11"/>
      <c r="QHV4" s="11"/>
      <c r="QHW4" s="11"/>
      <c r="QHX4" s="11"/>
      <c r="QHY4" s="11"/>
      <c r="QHZ4" s="11"/>
      <c r="QIA4" s="11"/>
      <c r="QIB4" s="11"/>
      <c r="QIC4" s="11"/>
      <c r="QID4" s="11"/>
      <c r="QIE4" s="11"/>
      <c r="QIF4" s="11"/>
      <c r="QIG4" s="11"/>
      <c r="QIH4" s="11"/>
      <c r="QII4" s="11"/>
      <c r="QIJ4" s="11"/>
      <c r="QIK4" s="11"/>
      <c r="QIL4" s="11"/>
      <c r="QIM4" s="11"/>
      <c r="QIN4" s="11"/>
      <c r="QIO4" s="11"/>
      <c r="QIP4" s="11"/>
      <c r="QIQ4" s="11"/>
      <c r="QIR4" s="11"/>
      <c r="QIS4" s="11"/>
      <c r="QIT4" s="11"/>
      <c r="QIU4" s="11"/>
      <c r="QIV4" s="11"/>
      <c r="QIW4" s="11"/>
      <c r="QIX4" s="11"/>
      <c r="QIY4" s="11"/>
      <c r="QIZ4" s="11"/>
      <c r="QJA4" s="11"/>
      <c r="QJB4" s="11"/>
      <c r="QJC4" s="11"/>
      <c r="QJD4" s="11"/>
      <c r="QJE4" s="11"/>
      <c r="QJF4" s="11"/>
      <c r="QJG4" s="11"/>
      <c r="QJH4" s="11"/>
      <c r="QJI4" s="11"/>
      <c r="QJJ4" s="11"/>
      <c r="QJK4" s="11"/>
      <c r="QJL4" s="11"/>
      <c r="QJM4" s="11"/>
      <c r="QJN4" s="11"/>
      <c r="QJO4" s="11"/>
      <c r="QJP4" s="11"/>
      <c r="QJQ4" s="11"/>
      <c r="QJR4" s="11"/>
      <c r="QJS4" s="11"/>
      <c r="QJT4" s="11"/>
      <c r="QJU4" s="11"/>
      <c r="QJV4" s="11"/>
      <c r="QJW4" s="11"/>
      <c r="QJX4" s="11"/>
      <c r="QJY4" s="11"/>
      <c r="QJZ4" s="11"/>
      <c r="QKA4" s="11"/>
      <c r="QKB4" s="11"/>
      <c r="QKC4" s="11"/>
      <c r="QKD4" s="11"/>
      <c r="QKE4" s="11"/>
      <c r="QKF4" s="11"/>
      <c r="QKG4" s="11"/>
      <c r="QKH4" s="11"/>
      <c r="QKI4" s="11"/>
      <c r="QKJ4" s="11"/>
      <c r="QKK4" s="11"/>
      <c r="QKL4" s="11"/>
      <c r="QKM4" s="11"/>
      <c r="QKN4" s="11"/>
      <c r="QKO4" s="11"/>
      <c r="QKP4" s="11"/>
      <c r="QKQ4" s="11"/>
      <c r="QKR4" s="11"/>
      <c r="QKS4" s="11"/>
      <c r="QKT4" s="11"/>
      <c r="QKU4" s="11"/>
      <c r="QKV4" s="11"/>
      <c r="QKW4" s="11"/>
      <c r="QKX4" s="11"/>
      <c r="QKY4" s="11"/>
      <c r="QKZ4" s="11"/>
      <c r="QLA4" s="11"/>
      <c r="QLB4" s="11"/>
      <c r="QLC4" s="11"/>
      <c r="QLD4" s="11"/>
      <c r="QLE4" s="11"/>
      <c r="QLF4" s="11"/>
      <c r="QLG4" s="11"/>
      <c r="QLH4" s="11"/>
      <c r="QLI4" s="11"/>
      <c r="QLJ4" s="11"/>
      <c r="QLK4" s="11"/>
      <c r="QLL4" s="11"/>
      <c r="QLM4" s="11"/>
      <c r="QLN4" s="11"/>
      <c r="QLO4" s="11"/>
      <c r="QLP4" s="11"/>
      <c r="QLQ4" s="11"/>
      <c r="QLR4" s="11"/>
      <c r="QLS4" s="11"/>
      <c r="QLT4" s="11"/>
      <c r="QLU4" s="11"/>
      <c r="QLV4" s="11"/>
      <c r="QLW4" s="11"/>
      <c r="QLX4" s="11"/>
      <c r="QLY4" s="11"/>
      <c r="QLZ4" s="11"/>
      <c r="QMA4" s="11"/>
      <c r="QMB4" s="11"/>
      <c r="QMC4" s="11"/>
      <c r="QMD4" s="11"/>
      <c r="QME4" s="11"/>
      <c r="QMF4" s="11"/>
      <c r="QMG4" s="11"/>
      <c r="QMH4" s="11"/>
      <c r="QMI4" s="11"/>
      <c r="QMJ4" s="11"/>
      <c r="QMK4" s="11"/>
      <c r="QML4" s="11"/>
      <c r="QMM4" s="11"/>
      <c r="QMN4" s="11"/>
      <c r="QMO4" s="11"/>
      <c r="QMP4" s="11"/>
      <c r="QMQ4" s="11"/>
      <c r="QMR4" s="11"/>
      <c r="QMS4" s="11"/>
      <c r="QMT4" s="11"/>
      <c r="QMU4" s="11"/>
      <c r="QMV4" s="11"/>
      <c r="QMW4" s="11"/>
      <c r="QMX4" s="11"/>
      <c r="QMY4" s="11"/>
      <c r="QMZ4" s="11"/>
      <c r="QNA4" s="11"/>
      <c r="QNB4" s="11"/>
      <c r="QNC4" s="11"/>
      <c r="QND4" s="11"/>
      <c r="QNE4" s="11"/>
      <c r="QNF4" s="11"/>
      <c r="QNG4" s="11"/>
      <c r="QNH4" s="11"/>
      <c r="QNI4" s="11"/>
      <c r="QNJ4" s="11"/>
      <c r="QNK4" s="11"/>
      <c r="QNL4" s="11"/>
      <c r="QNM4" s="11"/>
      <c r="QNN4" s="11"/>
      <c r="QNO4" s="11"/>
      <c r="QNP4" s="11"/>
      <c r="QNQ4" s="11"/>
      <c r="QNR4" s="11"/>
      <c r="QNS4" s="11"/>
      <c r="QNT4" s="11"/>
      <c r="QNU4" s="11"/>
      <c r="QNV4" s="11"/>
      <c r="QNW4" s="11"/>
      <c r="QNX4" s="11"/>
      <c r="QNY4" s="11"/>
      <c r="QNZ4" s="11"/>
      <c r="QOA4" s="11"/>
      <c r="QOB4" s="11"/>
      <c r="QOC4" s="11"/>
      <c r="QOD4" s="11"/>
      <c r="QOE4" s="11"/>
      <c r="QOF4" s="11"/>
      <c r="QOG4" s="11"/>
      <c r="QOH4" s="11"/>
      <c r="QOI4" s="11"/>
      <c r="QOJ4" s="11"/>
      <c r="QOK4" s="11"/>
      <c r="QOL4" s="11"/>
      <c r="QOM4" s="11"/>
      <c r="QON4" s="11"/>
      <c r="QOO4" s="11"/>
      <c r="QOP4" s="11"/>
      <c r="QOQ4" s="11"/>
      <c r="QOR4" s="11"/>
      <c r="QOS4" s="11"/>
      <c r="QOT4" s="11"/>
      <c r="QOU4" s="11"/>
      <c r="QOV4" s="11"/>
      <c r="QOW4" s="11"/>
      <c r="QOX4" s="11"/>
      <c r="QOY4" s="11"/>
      <c r="QOZ4" s="11"/>
      <c r="QPA4" s="11"/>
      <c r="QPB4" s="11"/>
      <c r="QPC4" s="11"/>
      <c r="QPD4" s="11"/>
      <c r="QPE4" s="11"/>
      <c r="QPF4" s="11"/>
      <c r="QPG4" s="11"/>
      <c r="QPH4" s="11"/>
      <c r="QPI4" s="11"/>
      <c r="QPJ4" s="11"/>
      <c r="QPK4" s="11"/>
      <c r="QPL4" s="11"/>
      <c r="QPM4" s="11"/>
      <c r="QPN4" s="11"/>
      <c r="QPO4" s="11"/>
      <c r="QPP4" s="11"/>
      <c r="QPQ4" s="11"/>
      <c r="QPR4" s="11"/>
      <c r="QPS4" s="11"/>
      <c r="QPT4" s="11"/>
      <c r="QPU4" s="11"/>
      <c r="QPV4" s="11"/>
      <c r="QPW4" s="11"/>
      <c r="QPX4" s="11"/>
      <c r="QPY4" s="11"/>
      <c r="QPZ4" s="11"/>
      <c r="QQA4" s="11"/>
      <c r="QQB4" s="11"/>
      <c r="QQC4" s="11"/>
      <c r="QQD4" s="11"/>
      <c r="QQE4" s="11"/>
      <c r="QQF4" s="11"/>
      <c r="QQG4" s="11"/>
      <c r="QQH4" s="11"/>
      <c r="QQI4" s="11"/>
      <c r="QQJ4" s="11"/>
      <c r="QQK4" s="11"/>
      <c r="QQL4" s="11"/>
      <c r="QQM4" s="11"/>
      <c r="QQN4" s="11"/>
      <c r="QQO4" s="11"/>
      <c r="QQP4" s="11"/>
      <c r="QQQ4" s="11"/>
      <c r="QQR4" s="11"/>
      <c r="QQS4" s="11"/>
      <c r="QQT4" s="11"/>
      <c r="QQU4" s="11"/>
      <c r="QQV4" s="11"/>
      <c r="QQW4" s="11"/>
      <c r="QQX4" s="11"/>
      <c r="QQY4" s="11"/>
      <c r="QQZ4" s="11"/>
      <c r="QRA4" s="11"/>
      <c r="QRB4" s="11"/>
      <c r="QRC4" s="11"/>
      <c r="QRD4" s="11"/>
      <c r="QRE4" s="11"/>
      <c r="QRF4" s="11"/>
      <c r="QRG4" s="11"/>
      <c r="QRH4" s="11"/>
      <c r="QRI4" s="11"/>
      <c r="QRJ4" s="11"/>
      <c r="QRK4" s="11"/>
      <c r="QRL4" s="11"/>
      <c r="QRM4" s="11"/>
      <c r="QRN4" s="11"/>
      <c r="QRO4" s="11"/>
      <c r="QRP4" s="11"/>
      <c r="QRQ4" s="11"/>
      <c r="QRR4" s="11"/>
      <c r="QRS4" s="11"/>
      <c r="QRT4" s="11"/>
      <c r="QRU4" s="11"/>
      <c r="QRV4" s="11"/>
      <c r="QRW4" s="11"/>
      <c r="QRX4" s="11"/>
      <c r="QRY4" s="11"/>
      <c r="QRZ4" s="11"/>
      <c r="QSA4" s="11"/>
      <c r="QSB4" s="11"/>
      <c r="QSC4" s="11"/>
      <c r="QSD4" s="11"/>
      <c r="QSE4" s="11"/>
      <c r="QSF4" s="11"/>
      <c r="QSG4" s="11"/>
      <c r="QSH4" s="11"/>
      <c r="QSI4" s="11"/>
      <c r="QSJ4" s="11"/>
      <c r="QSK4" s="11"/>
      <c r="QSL4" s="11"/>
      <c r="QSM4" s="11"/>
      <c r="QSN4" s="11"/>
      <c r="QSO4" s="11"/>
      <c r="QSP4" s="11"/>
      <c r="QSQ4" s="11"/>
      <c r="QSR4" s="11"/>
      <c r="QSS4" s="11"/>
      <c r="QST4" s="11"/>
      <c r="QSU4" s="11"/>
      <c r="QSV4" s="11"/>
      <c r="QSW4" s="11"/>
      <c r="QSX4" s="11"/>
      <c r="QSY4" s="11"/>
      <c r="QSZ4" s="11"/>
      <c r="QTA4" s="11"/>
      <c r="QTB4" s="11"/>
      <c r="QTC4" s="11"/>
      <c r="QTD4" s="11"/>
      <c r="QTE4" s="11"/>
      <c r="QTF4" s="11"/>
      <c r="QTG4" s="11"/>
      <c r="QTH4" s="11"/>
      <c r="QTI4" s="11"/>
      <c r="QTJ4" s="11"/>
      <c r="QTK4" s="11"/>
      <c r="QTL4" s="11"/>
      <c r="QTM4" s="11"/>
      <c r="QTN4" s="11"/>
      <c r="QTO4" s="11"/>
      <c r="QTP4" s="11"/>
      <c r="QTQ4" s="11"/>
      <c r="QTR4" s="11"/>
      <c r="QTS4" s="11"/>
      <c r="QTT4" s="11"/>
      <c r="QTU4" s="11"/>
      <c r="QTV4" s="11"/>
      <c r="QTW4" s="11"/>
      <c r="QTX4" s="11"/>
      <c r="QTY4" s="11"/>
      <c r="QTZ4" s="11"/>
      <c r="QUA4" s="11"/>
      <c r="QUB4" s="11"/>
      <c r="QUC4" s="11"/>
      <c r="QUD4" s="11"/>
      <c r="QUE4" s="11"/>
      <c r="QUF4" s="11"/>
      <c r="QUG4" s="11"/>
      <c r="QUH4" s="11"/>
      <c r="QUI4" s="11"/>
      <c r="QUJ4" s="11"/>
      <c r="QUK4" s="11"/>
      <c r="QUL4" s="11"/>
      <c r="QUM4" s="11"/>
      <c r="QUN4" s="11"/>
      <c r="QUO4" s="11"/>
      <c r="QUP4" s="11"/>
      <c r="QUQ4" s="11"/>
      <c r="QUR4" s="11"/>
      <c r="QUS4" s="11"/>
      <c r="QUT4" s="11"/>
      <c r="QUU4" s="11"/>
      <c r="QUV4" s="11"/>
      <c r="QUW4" s="11"/>
      <c r="QUX4" s="11"/>
      <c r="QUY4" s="11"/>
      <c r="QUZ4" s="11"/>
      <c r="QVA4" s="11"/>
      <c r="QVB4" s="11"/>
      <c r="QVC4" s="11"/>
      <c r="QVD4" s="11"/>
      <c r="QVE4" s="11"/>
      <c r="QVF4" s="11"/>
      <c r="QVG4" s="11"/>
      <c r="QVH4" s="11"/>
      <c r="QVI4" s="11"/>
      <c r="QVJ4" s="11"/>
      <c r="QVK4" s="11"/>
      <c r="QVL4" s="11"/>
      <c r="QVM4" s="11"/>
      <c r="QVN4" s="11"/>
      <c r="QVO4" s="11"/>
      <c r="QVP4" s="11"/>
      <c r="QVQ4" s="11"/>
      <c r="QVR4" s="11"/>
      <c r="QVS4" s="11"/>
      <c r="QVT4" s="11"/>
      <c r="QVU4" s="11"/>
      <c r="QVV4" s="11"/>
      <c r="QVW4" s="11"/>
      <c r="QVX4" s="11"/>
      <c r="QVY4" s="11"/>
      <c r="QVZ4" s="11"/>
      <c r="QWA4" s="11"/>
      <c r="QWB4" s="11"/>
      <c r="QWC4" s="11"/>
      <c r="QWD4" s="11"/>
      <c r="QWE4" s="11"/>
      <c r="QWF4" s="11"/>
      <c r="QWG4" s="11"/>
      <c r="QWH4" s="11"/>
      <c r="QWI4" s="11"/>
      <c r="QWJ4" s="11"/>
      <c r="QWK4" s="11"/>
      <c r="QWL4" s="11"/>
      <c r="QWM4" s="11"/>
      <c r="QWN4" s="11"/>
      <c r="QWO4" s="11"/>
      <c r="QWP4" s="11"/>
      <c r="QWQ4" s="11"/>
      <c r="QWR4" s="11"/>
      <c r="QWS4" s="11"/>
      <c r="QWT4" s="11"/>
      <c r="QWU4" s="11"/>
      <c r="QWV4" s="11"/>
      <c r="QWW4" s="11"/>
      <c r="QWX4" s="11"/>
      <c r="QWY4" s="11"/>
      <c r="QWZ4" s="11"/>
      <c r="QXA4" s="11"/>
      <c r="QXB4" s="11"/>
      <c r="QXC4" s="11"/>
      <c r="QXD4" s="11"/>
      <c r="QXE4" s="11"/>
      <c r="QXF4" s="11"/>
      <c r="QXG4" s="11"/>
      <c r="QXH4" s="11"/>
      <c r="QXI4" s="11"/>
      <c r="QXJ4" s="11"/>
      <c r="QXK4" s="11"/>
      <c r="QXL4" s="11"/>
      <c r="QXM4" s="11"/>
      <c r="QXN4" s="11"/>
      <c r="QXO4" s="11"/>
      <c r="QXP4" s="11"/>
      <c r="QXQ4" s="11"/>
      <c r="QXR4" s="11"/>
      <c r="QXS4" s="11"/>
      <c r="QXT4" s="11"/>
      <c r="QXU4" s="11"/>
      <c r="QXV4" s="11"/>
      <c r="QXW4" s="11"/>
      <c r="QXX4" s="11"/>
      <c r="QXY4" s="11"/>
      <c r="QXZ4" s="11"/>
      <c r="QYA4" s="11"/>
      <c r="QYB4" s="11"/>
      <c r="QYC4" s="11"/>
      <c r="QYD4" s="11"/>
      <c r="QYE4" s="11"/>
      <c r="QYF4" s="11"/>
      <c r="QYG4" s="11"/>
      <c r="QYH4" s="11"/>
      <c r="QYI4" s="11"/>
      <c r="QYJ4" s="11"/>
      <c r="QYK4" s="11"/>
      <c r="QYL4" s="11"/>
      <c r="QYM4" s="11"/>
      <c r="QYN4" s="11"/>
      <c r="QYO4" s="11"/>
      <c r="QYP4" s="11"/>
      <c r="QYQ4" s="11"/>
      <c r="QYR4" s="11"/>
      <c r="QYS4" s="11"/>
      <c r="QYT4" s="11"/>
      <c r="QYU4" s="11"/>
      <c r="QYV4" s="11"/>
      <c r="QYW4" s="11"/>
      <c r="QYX4" s="11"/>
      <c r="QYY4" s="11"/>
      <c r="QYZ4" s="11"/>
      <c r="QZA4" s="11"/>
      <c r="QZB4" s="11"/>
      <c r="QZC4" s="11"/>
      <c r="QZD4" s="11"/>
      <c r="QZE4" s="11"/>
      <c r="QZF4" s="11"/>
      <c r="QZG4" s="11"/>
      <c r="QZH4" s="11"/>
      <c r="QZI4" s="11"/>
      <c r="QZJ4" s="11"/>
      <c r="QZK4" s="11"/>
      <c r="QZL4" s="11"/>
      <c r="QZM4" s="11"/>
      <c r="QZN4" s="11"/>
      <c r="QZO4" s="11"/>
      <c r="QZP4" s="11"/>
      <c r="QZQ4" s="11"/>
      <c r="QZR4" s="11"/>
      <c r="QZS4" s="11"/>
      <c r="QZT4" s="11"/>
      <c r="QZU4" s="11"/>
      <c r="QZV4" s="11"/>
      <c r="QZW4" s="11"/>
      <c r="QZX4" s="11"/>
      <c r="QZY4" s="11"/>
      <c r="QZZ4" s="11"/>
      <c r="RAA4" s="11"/>
      <c r="RAB4" s="11"/>
      <c r="RAC4" s="11"/>
      <c r="RAD4" s="11"/>
      <c r="RAE4" s="11"/>
      <c r="RAF4" s="11"/>
      <c r="RAG4" s="11"/>
      <c r="RAH4" s="11"/>
      <c r="RAI4" s="11"/>
      <c r="RAJ4" s="11"/>
      <c r="RAK4" s="11"/>
      <c r="RAL4" s="11"/>
      <c r="RAM4" s="11"/>
      <c r="RAN4" s="11"/>
      <c r="RAO4" s="11"/>
      <c r="RAP4" s="11"/>
      <c r="RAQ4" s="11"/>
      <c r="RAR4" s="11"/>
      <c r="RAS4" s="11"/>
      <c r="RAT4" s="11"/>
      <c r="RAU4" s="11"/>
      <c r="RAV4" s="11"/>
      <c r="RAW4" s="11"/>
      <c r="RAX4" s="11"/>
      <c r="RAY4" s="11"/>
      <c r="RAZ4" s="11"/>
      <c r="RBA4" s="11"/>
      <c r="RBB4" s="11"/>
      <c r="RBC4" s="11"/>
      <c r="RBD4" s="11"/>
      <c r="RBE4" s="11"/>
      <c r="RBF4" s="11"/>
      <c r="RBG4" s="11"/>
      <c r="RBH4" s="11"/>
      <c r="RBI4" s="11"/>
      <c r="RBJ4" s="11"/>
      <c r="RBK4" s="11"/>
      <c r="RBL4" s="11"/>
      <c r="RBM4" s="11"/>
      <c r="RBN4" s="11"/>
      <c r="RBO4" s="11"/>
      <c r="RBP4" s="11"/>
      <c r="RBQ4" s="11"/>
      <c r="RBR4" s="11"/>
      <c r="RBS4" s="11"/>
      <c r="RBT4" s="11"/>
      <c r="RBU4" s="11"/>
      <c r="RBV4" s="11"/>
      <c r="RBW4" s="11"/>
      <c r="RBX4" s="11"/>
      <c r="RBY4" s="11"/>
      <c r="RBZ4" s="11"/>
      <c r="RCA4" s="11"/>
      <c r="RCB4" s="11"/>
      <c r="RCC4" s="11"/>
      <c r="RCD4" s="11"/>
      <c r="RCE4" s="11"/>
      <c r="RCF4" s="11"/>
      <c r="RCG4" s="11"/>
      <c r="RCH4" s="11"/>
      <c r="RCI4" s="11"/>
      <c r="RCJ4" s="11"/>
      <c r="RCK4" s="11"/>
      <c r="RCL4" s="11"/>
      <c r="RCM4" s="11"/>
      <c r="RCN4" s="11"/>
      <c r="RCO4" s="11"/>
      <c r="RCP4" s="11"/>
      <c r="RCQ4" s="11"/>
      <c r="RCR4" s="11"/>
      <c r="RCS4" s="11"/>
      <c r="RCT4" s="11"/>
      <c r="RCU4" s="11"/>
      <c r="RCV4" s="11"/>
      <c r="RCW4" s="11"/>
      <c r="RCX4" s="11"/>
      <c r="RCY4" s="11"/>
      <c r="RCZ4" s="11"/>
      <c r="RDA4" s="11"/>
      <c r="RDB4" s="11"/>
      <c r="RDC4" s="11"/>
      <c r="RDD4" s="11"/>
      <c r="RDE4" s="11"/>
      <c r="RDF4" s="11"/>
      <c r="RDG4" s="11"/>
      <c r="RDH4" s="11"/>
      <c r="RDI4" s="11"/>
      <c r="RDJ4" s="11"/>
      <c r="RDK4" s="11"/>
      <c r="RDL4" s="11"/>
      <c r="RDM4" s="11"/>
      <c r="RDN4" s="11"/>
      <c r="RDO4" s="11"/>
      <c r="RDP4" s="11"/>
      <c r="RDQ4" s="11"/>
      <c r="RDR4" s="11"/>
      <c r="RDS4" s="11"/>
      <c r="RDT4" s="11"/>
      <c r="RDU4" s="11"/>
      <c r="RDV4" s="11"/>
      <c r="RDW4" s="11"/>
      <c r="RDX4" s="11"/>
      <c r="RDY4" s="11"/>
      <c r="RDZ4" s="11"/>
      <c r="REA4" s="11"/>
      <c r="REB4" s="11"/>
      <c r="REC4" s="11"/>
      <c r="RED4" s="11"/>
      <c r="REE4" s="11"/>
      <c r="REF4" s="11"/>
      <c r="REG4" s="11"/>
      <c r="REH4" s="11"/>
      <c r="REI4" s="11"/>
      <c r="REJ4" s="11"/>
      <c r="REK4" s="11"/>
      <c r="REL4" s="11"/>
      <c r="REM4" s="11"/>
      <c r="REN4" s="11"/>
      <c r="REO4" s="11"/>
      <c r="REP4" s="11"/>
      <c r="REQ4" s="11"/>
      <c r="RER4" s="11"/>
      <c r="RES4" s="11"/>
      <c r="RET4" s="11"/>
      <c r="REU4" s="11"/>
      <c r="REV4" s="11"/>
      <c r="REW4" s="11"/>
      <c r="REX4" s="11"/>
      <c r="REY4" s="11"/>
      <c r="REZ4" s="11"/>
      <c r="RFA4" s="11"/>
      <c r="RFB4" s="11"/>
      <c r="RFC4" s="11"/>
      <c r="RFD4" s="11"/>
      <c r="RFE4" s="11"/>
      <c r="RFF4" s="11"/>
      <c r="RFG4" s="11"/>
      <c r="RFH4" s="11"/>
      <c r="RFI4" s="11"/>
      <c r="RFJ4" s="11"/>
      <c r="RFK4" s="11"/>
      <c r="RFL4" s="11"/>
      <c r="RFM4" s="11"/>
      <c r="RFN4" s="11"/>
      <c r="RFO4" s="11"/>
      <c r="RFP4" s="11"/>
      <c r="RFQ4" s="11"/>
      <c r="RFR4" s="11"/>
      <c r="RFS4" s="11"/>
      <c r="RFT4" s="11"/>
      <c r="RFU4" s="11"/>
      <c r="RFV4" s="11"/>
      <c r="RFW4" s="11"/>
      <c r="RFX4" s="11"/>
      <c r="RFY4" s="11"/>
      <c r="RFZ4" s="11"/>
      <c r="RGA4" s="11"/>
      <c r="RGB4" s="11"/>
      <c r="RGC4" s="11"/>
      <c r="RGD4" s="11"/>
      <c r="RGE4" s="11"/>
      <c r="RGF4" s="11"/>
      <c r="RGG4" s="11"/>
      <c r="RGH4" s="11"/>
      <c r="RGI4" s="11"/>
      <c r="RGJ4" s="11"/>
      <c r="RGK4" s="11"/>
      <c r="RGL4" s="11"/>
      <c r="RGM4" s="11"/>
      <c r="RGN4" s="11"/>
      <c r="RGO4" s="11"/>
      <c r="RGP4" s="11"/>
      <c r="RGQ4" s="11"/>
      <c r="RGR4" s="11"/>
      <c r="RGS4" s="11"/>
      <c r="RGT4" s="11"/>
      <c r="RGU4" s="11"/>
      <c r="RGV4" s="11"/>
      <c r="RGW4" s="11"/>
      <c r="RGX4" s="11"/>
      <c r="RGY4" s="11"/>
      <c r="RGZ4" s="11"/>
      <c r="RHA4" s="11"/>
      <c r="RHB4" s="11"/>
      <c r="RHC4" s="11"/>
      <c r="RHD4" s="11"/>
      <c r="RHE4" s="11"/>
      <c r="RHF4" s="11"/>
      <c r="RHG4" s="11"/>
      <c r="RHH4" s="11"/>
      <c r="RHI4" s="11"/>
      <c r="RHJ4" s="11"/>
      <c r="RHK4" s="11"/>
      <c r="RHL4" s="11"/>
      <c r="RHM4" s="11"/>
      <c r="RHN4" s="11"/>
      <c r="RHO4" s="11"/>
      <c r="RHP4" s="11"/>
      <c r="RHQ4" s="11"/>
      <c r="RHR4" s="11"/>
      <c r="RHS4" s="11"/>
      <c r="RHT4" s="11"/>
      <c r="RHU4" s="11"/>
      <c r="RHV4" s="11"/>
      <c r="RHW4" s="11"/>
      <c r="RHX4" s="11"/>
      <c r="RHY4" s="11"/>
      <c r="RHZ4" s="11"/>
      <c r="RIA4" s="11"/>
      <c r="RIB4" s="11"/>
      <c r="RIC4" s="11"/>
      <c r="RID4" s="11"/>
      <c r="RIE4" s="11"/>
      <c r="RIF4" s="11"/>
      <c r="RIG4" s="11"/>
      <c r="RIH4" s="11"/>
      <c r="RII4" s="11"/>
      <c r="RIJ4" s="11"/>
      <c r="RIK4" s="11"/>
      <c r="RIL4" s="11"/>
      <c r="RIM4" s="11"/>
      <c r="RIN4" s="11"/>
      <c r="RIO4" s="11"/>
      <c r="RIP4" s="11"/>
      <c r="RIQ4" s="11"/>
      <c r="RIR4" s="11"/>
      <c r="RIS4" s="11"/>
      <c r="RIT4" s="11"/>
      <c r="RIU4" s="11"/>
      <c r="RIV4" s="11"/>
      <c r="RIW4" s="11"/>
      <c r="RIX4" s="11"/>
      <c r="RIY4" s="11"/>
      <c r="RIZ4" s="11"/>
      <c r="RJA4" s="11"/>
      <c r="RJB4" s="11"/>
      <c r="RJC4" s="11"/>
      <c r="RJD4" s="11"/>
      <c r="RJE4" s="11"/>
      <c r="RJF4" s="11"/>
      <c r="RJG4" s="11"/>
      <c r="RJH4" s="11"/>
      <c r="RJI4" s="11"/>
      <c r="RJJ4" s="11"/>
      <c r="RJK4" s="11"/>
      <c r="RJL4" s="11"/>
      <c r="RJM4" s="11"/>
      <c r="RJN4" s="11"/>
      <c r="RJO4" s="11"/>
      <c r="RJP4" s="11"/>
      <c r="RJQ4" s="11"/>
      <c r="RJR4" s="11"/>
      <c r="RJS4" s="11"/>
      <c r="RJT4" s="11"/>
      <c r="RJU4" s="11"/>
      <c r="RJV4" s="11"/>
      <c r="RJW4" s="11"/>
      <c r="RJX4" s="11"/>
      <c r="RJY4" s="11"/>
      <c r="RJZ4" s="11"/>
      <c r="RKA4" s="11"/>
      <c r="RKB4" s="11"/>
      <c r="RKC4" s="11"/>
      <c r="RKD4" s="11"/>
      <c r="RKE4" s="11"/>
      <c r="RKF4" s="11"/>
      <c r="RKG4" s="11"/>
      <c r="RKH4" s="11"/>
      <c r="RKI4" s="11"/>
      <c r="RKJ4" s="11"/>
      <c r="RKK4" s="11"/>
      <c r="RKL4" s="11"/>
      <c r="RKM4" s="11"/>
      <c r="RKN4" s="11"/>
      <c r="RKO4" s="11"/>
      <c r="RKP4" s="11"/>
      <c r="RKQ4" s="11"/>
      <c r="RKR4" s="11"/>
      <c r="RKS4" s="11"/>
      <c r="RKT4" s="11"/>
      <c r="RKU4" s="11"/>
      <c r="RKV4" s="11"/>
      <c r="RKW4" s="11"/>
      <c r="RKX4" s="11"/>
      <c r="RKY4" s="11"/>
      <c r="RKZ4" s="11"/>
      <c r="RLA4" s="11"/>
      <c r="RLB4" s="11"/>
      <c r="RLC4" s="11"/>
      <c r="RLD4" s="11"/>
      <c r="RLE4" s="11"/>
      <c r="RLF4" s="11"/>
      <c r="RLG4" s="11"/>
      <c r="RLH4" s="11"/>
      <c r="RLI4" s="11"/>
      <c r="RLJ4" s="11"/>
      <c r="RLK4" s="11"/>
      <c r="RLL4" s="11"/>
      <c r="RLM4" s="11"/>
      <c r="RLN4" s="11"/>
      <c r="RLO4" s="11"/>
      <c r="RLP4" s="11"/>
      <c r="RLQ4" s="11"/>
      <c r="RLR4" s="11"/>
      <c r="RLS4" s="11"/>
      <c r="RLT4" s="11"/>
      <c r="RLU4" s="11"/>
      <c r="RLV4" s="11"/>
      <c r="RLW4" s="11"/>
      <c r="RLX4" s="11"/>
      <c r="RLY4" s="11"/>
      <c r="RLZ4" s="11"/>
      <c r="RMA4" s="11"/>
      <c r="RMB4" s="11"/>
      <c r="RMC4" s="11"/>
      <c r="RMD4" s="11"/>
      <c r="RME4" s="11"/>
      <c r="RMF4" s="11"/>
      <c r="RMG4" s="11"/>
      <c r="RMH4" s="11"/>
      <c r="RMI4" s="11"/>
      <c r="RMJ4" s="11"/>
      <c r="RMK4" s="11"/>
      <c r="RML4" s="11"/>
      <c r="RMM4" s="11"/>
      <c r="RMN4" s="11"/>
      <c r="RMO4" s="11"/>
      <c r="RMP4" s="11"/>
      <c r="RMQ4" s="11"/>
      <c r="RMR4" s="11"/>
      <c r="RMS4" s="11"/>
      <c r="RMT4" s="11"/>
      <c r="RMU4" s="11"/>
      <c r="RMV4" s="11"/>
      <c r="RMW4" s="11"/>
      <c r="RMX4" s="11"/>
      <c r="RMY4" s="11"/>
      <c r="RMZ4" s="11"/>
      <c r="RNA4" s="11"/>
      <c r="RNB4" s="11"/>
      <c r="RNC4" s="11"/>
      <c r="RND4" s="11"/>
      <c r="RNE4" s="11"/>
      <c r="RNF4" s="11"/>
      <c r="RNG4" s="11"/>
      <c r="RNH4" s="11"/>
      <c r="RNI4" s="11"/>
      <c r="RNJ4" s="11"/>
      <c r="RNK4" s="11"/>
      <c r="RNL4" s="11"/>
      <c r="RNM4" s="11"/>
      <c r="RNN4" s="11"/>
      <c r="RNO4" s="11"/>
      <c r="RNP4" s="11"/>
      <c r="RNQ4" s="11"/>
      <c r="RNR4" s="11"/>
      <c r="RNS4" s="11"/>
      <c r="RNT4" s="11"/>
      <c r="RNU4" s="11"/>
      <c r="RNV4" s="11"/>
      <c r="RNW4" s="11"/>
      <c r="RNX4" s="11"/>
      <c r="RNY4" s="11"/>
      <c r="RNZ4" s="11"/>
      <c r="ROA4" s="11"/>
      <c r="ROB4" s="11"/>
      <c r="ROC4" s="11"/>
      <c r="ROD4" s="11"/>
      <c r="ROE4" s="11"/>
      <c r="ROF4" s="11"/>
      <c r="ROG4" s="11"/>
      <c r="ROH4" s="11"/>
      <c r="ROI4" s="11"/>
      <c r="ROJ4" s="11"/>
      <c r="ROK4" s="11"/>
      <c r="ROL4" s="11"/>
      <c r="ROM4" s="11"/>
      <c r="RON4" s="11"/>
      <c r="ROO4" s="11"/>
      <c r="ROP4" s="11"/>
      <c r="ROQ4" s="11"/>
      <c r="ROR4" s="11"/>
      <c r="ROS4" s="11"/>
      <c r="ROT4" s="11"/>
      <c r="ROU4" s="11"/>
      <c r="ROV4" s="11"/>
      <c r="ROW4" s="11"/>
      <c r="ROX4" s="11"/>
      <c r="ROY4" s="11"/>
      <c r="ROZ4" s="11"/>
      <c r="RPA4" s="11"/>
      <c r="RPB4" s="11"/>
      <c r="RPC4" s="11"/>
      <c r="RPD4" s="11"/>
      <c r="RPE4" s="11"/>
      <c r="RPF4" s="11"/>
      <c r="RPG4" s="11"/>
      <c r="RPH4" s="11"/>
      <c r="RPI4" s="11"/>
      <c r="RPJ4" s="11"/>
      <c r="RPK4" s="11"/>
      <c r="RPL4" s="11"/>
      <c r="RPM4" s="11"/>
      <c r="RPN4" s="11"/>
      <c r="RPO4" s="11"/>
      <c r="RPP4" s="11"/>
      <c r="RPQ4" s="11"/>
      <c r="RPR4" s="11"/>
      <c r="RPS4" s="11"/>
      <c r="RPT4" s="11"/>
      <c r="RPU4" s="11"/>
      <c r="RPV4" s="11"/>
      <c r="RPW4" s="11"/>
      <c r="RPX4" s="11"/>
      <c r="RPY4" s="11"/>
      <c r="RPZ4" s="11"/>
      <c r="RQA4" s="11"/>
      <c r="RQB4" s="11"/>
      <c r="RQC4" s="11"/>
      <c r="RQD4" s="11"/>
      <c r="RQE4" s="11"/>
      <c r="RQF4" s="11"/>
      <c r="RQG4" s="11"/>
      <c r="RQH4" s="11"/>
      <c r="RQI4" s="11"/>
      <c r="RQJ4" s="11"/>
      <c r="RQK4" s="11"/>
      <c r="RQL4" s="11"/>
      <c r="RQM4" s="11"/>
      <c r="RQN4" s="11"/>
      <c r="RQO4" s="11"/>
      <c r="RQP4" s="11"/>
      <c r="RQQ4" s="11"/>
      <c r="RQR4" s="11"/>
      <c r="RQS4" s="11"/>
      <c r="RQT4" s="11"/>
      <c r="RQU4" s="11"/>
      <c r="RQV4" s="11"/>
      <c r="RQW4" s="11"/>
      <c r="RQX4" s="11"/>
      <c r="RQY4" s="11"/>
      <c r="RQZ4" s="11"/>
      <c r="RRA4" s="11"/>
      <c r="RRB4" s="11"/>
      <c r="RRC4" s="11"/>
      <c r="RRD4" s="11"/>
      <c r="RRE4" s="11"/>
      <c r="RRF4" s="11"/>
      <c r="RRG4" s="11"/>
      <c r="RRH4" s="11"/>
      <c r="RRI4" s="11"/>
      <c r="RRJ4" s="11"/>
      <c r="RRK4" s="11"/>
      <c r="RRL4" s="11"/>
      <c r="RRM4" s="11"/>
      <c r="RRN4" s="11"/>
      <c r="RRO4" s="11"/>
      <c r="RRP4" s="11"/>
      <c r="RRQ4" s="11"/>
      <c r="RRR4" s="11"/>
      <c r="RRS4" s="11"/>
      <c r="RRT4" s="11"/>
      <c r="RRU4" s="11"/>
      <c r="RRV4" s="11"/>
      <c r="RRW4" s="11"/>
      <c r="RRX4" s="11"/>
      <c r="RRY4" s="11"/>
      <c r="RRZ4" s="11"/>
      <c r="RSA4" s="11"/>
      <c r="RSB4" s="11"/>
      <c r="RSC4" s="11"/>
      <c r="RSD4" s="11"/>
      <c r="RSE4" s="11"/>
      <c r="RSF4" s="11"/>
      <c r="RSG4" s="11"/>
      <c r="RSH4" s="11"/>
      <c r="RSI4" s="11"/>
      <c r="RSJ4" s="11"/>
      <c r="RSK4" s="11"/>
      <c r="RSL4" s="11"/>
      <c r="RSM4" s="11"/>
      <c r="RSN4" s="11"/>
      <c r="RSO4" s="11"/>
      <c r="RSP4" s="11"/>
      <c r="RSQ4" s="11"/>
      <c r="RSR4" s="11"/>
      <c r="RSS4" s="11"/>
      <c r="RST4" s="11"/>
      <c r="RSU4" s="11"/>
      <c r="RSV4" s="11"/>
      <c r="RSW4" s="11"/>
      <c r="RSX4" s="11"/>
      <c r="RSY4" s="11"/>
      <c r="RSZ4" s="11"/>
      <c r="RTA4" s="11"/>
      <c r="RTB4" s="11"/>
      <c r="RTC4" s="11"/>
      <c r="RTD4" s="11"/>
      <c r="RTE4" s="11"/>
      <c r="RTF4" s="11"/>
      <c r="RTG4" s="11"/>
      <c r="RTH4" s="11"/>
      <c r="RTI4" s="11"/>
      <c r="RTJ4" s="11"/>
      <c r="RTK4" s="11"/>
      <c r="RTL4" s="11"/>
      <c r="RTM4" s="11"/>
      <c r="RTN4" s="11"/>
      <c r="RTO4" s="11"/>
      <c r="RTP4" s="11"/>
      <c r="RTQ4" s="11"/>
      <c r="RTR4" s="11"/>
      <c r="RTS4" s="11"/>
      <c r="RTT4" s="11"/>
      <c r="RTU4" s="11"/>
      <c r="RTV4" s="11"/>
      <c r="RTW4" s="11"/>
      <c r="RTX4" s="11"/>
      <c r="RTY4" s="11"/>
      <c r="RTZ4" s="11"/>
      <c r="RUA4" s="11"/>
      <c r="RUB4" s="11"/>
      <c r="RUC4" s="11"/>
      <c r="RUD4" s="11"/>
      <c r="RUE4" s="11"/>
      <c r="RUF4" s="11"/>
      <c r="RUG4" s="11"/>
      <c r="RUH4" s="11"/>
      <c r="RUI4" s="11"/>
      <c r="RUJ4" s="11"/>
      <c r="RUK4" s="11"/>
      <c r="RUL4" s="11"/>
      <c r="RUM4" s="11"/>
      <c r="RUN4" s="11"/>
      <c r="RUO4" s="11"/>
      <c r="RUP4" s="11"/>
      <c r="RUQ4" s="11"/>
      <c r="RUR4" s="11"/>
      <c r="RUS4" s="11"/>
      <c r="RUT4" s="11"/>
      <c r="RUU4" s="11"/>
      <c r="RUV4" s="11"/>
      <c r="RUW4" s="11"/>
      <c r="RUX4" s="11"/>
      <c r="RUY4" s="11"/>
      <c r="RUZ4" s="11"/>
      <c r="RVA4" s="11"/>
      <c r="RVB4" s="11"/>
      <c r="RVC4" s="11"/>
      <c r="RVD4" s="11"/>
      <c r="RVE4" s="11"/>
      <c r="RVF4" s="11"/>
      <c r="RVG4" s="11"/>
      <c r="RVH4" s="11"/>
      <c r="RVI4" s="11"/>
      <c r="RVJ4" s="11"/>
      <c r="RVK4" s="11"/>
      <c r="RVL4" s="11"/>
      <c r="RVM4" s="11"/>
      <c r="RVN4" s="11"/>
      <c r="RVO4" s="11"/>
      <c r="RVP4" s="11"/>
      <c r="RVQ4" s="11"/>
      <c r="RVR4" s="11"/>
      <c r="RVS4" s="11"/>
      <c r="RVT4" s="11"/>
      <c r="RVU4" s="11"/>
      <c r="RVV4" s="11"/>
      <c r="RVW4" s="11"/>
      <c r="RVX4" s="11"/>
      <c r="RVY4" s="11"/>
      <c r="RVZ4" s="11"/>
      <c r="RWA4" s="11"/>
      <c r="RWB4" s="11"/>
      <c r="RWC4" s="11"/>
      <c r="RWD4" s="11"/>
      <c r="RWE4" s="11"/>
      <c r="RWF4" s="11"/>
      <c r="RWG4" s="11"/>
      <c r="RWH4" s="11"/>
      <c r="RWI4" s="11"/>
      <c r="RWJ4" s="11"/>
      <c r="RWK4" s="11"/>
      <c r="RWL4" s="11"/>
      <c r="RWM4" s="11"/>
      <c r="RWN4" s="11"/>
      <c r="RWO4" s="11"/>
      <c r="RWP4" s="11"/>
      <c r="RWQ4" s="11"/>
      <c r="RWR4" s="11"/>
      <c r="RWS4" s="11"/>
      <c r="RWT4" s="11"/>
      <c r="RWU4" s="11"/>
      <c r="RWV4" s="11"/>
      <c r="RWW4" s="11"/>
      <c r="RWX4" s="11"/>
      <c r="RWY4" s="11"/>
      <c r="RWZ4" s="11"/>
      <c r="RXA4" s="11"/>
      <c r="RXB4" s="11"/>
      <c r="RXC4" s="11"/>
      <c r="RXD4" s="11"/>
      <c r="RXE4" s="11"/>
      <c r="RXF4" s="11"/>
      <c r="RXG4" s="11"/>
      <c r="RXH4" s="11"/>
      <c r="RXI4" s="11"/>
      <c r="RXJ4" s="11"/>
      <c r="RXK4" s="11"/>
      <c r="RXL4" s="11"/>
      <c r="RXM4" s="11"/>
      <c r="RXN4" s="11"/>
      <c r="RXO4" s="11"/>
      <c r="RXP4" s="11"/>
      <c r="RXQ4" s="11"/>
      <c r="RXR4" s="11"/>
      <c r="RXS4" s="11"/>
      <c r="RXT4" s="11"/>
      <c r="RXU4" s="11"/>
      <c r="RXV4" s="11"/>
      <c r="RXW4" s="11"/>
      <c r="RXX4" s="11"/>
      <c r="RXY4" s="11"/>
      <c r="RXZ4" s="11"/>
      <c r="RYA4" s="11"/>
      <c r="RYB4" s="11"/>
      <c r="RYC4" s="11"/>
      <c r="RYD4" s="11"/>
      <c r="RYE4" s="11"/>
      <c r="RYF4" s="11"/>
      <c r="RYG4" s="11"/>
      <c r="RYH4" s="11"/>
      <c r="RYI4" s="11"/>
      <c r="RYJ4" s="11"/>
      <c r="RYK4" s="11"/>
      <c r="RYL4" s="11"/>
      <c r="RYM4" s="11"/>
      <c r="RYN4" s="11"/>
      <c r="RYO4" s="11"/>
      <c r="RYP4" s="11"/>
      <c r="RYQ4" s="11"/>
      <c r="RYR4" s="11"/>
      <c r="RYS4" s="11"/>
      <c r="RYT4" s="11"/>
      <c r="RYU4" s="11"/>
      <c r="RYV4" s="11"/>
      <c r="RYW4" s="11"/>
      <c r="RYX4" s="11"/>
      <c r="RYY4" s="11"/>
      <c r="RYZ4" s="11"/>
      <c r="RZA4" s="11"/>
      <c r="RZB4" s="11"/>
      <c r="RZC4" s="11"/>
      <c r="RZD4" s="11"/>
      <c r="RZE4" s="11"/>
      <c r="RZF4" s="11"/>
      <c r="RZG4" s="11"/>
      <c r="RZH4" s="11"/>
      <c r="RZI4" s="11"/>
      <c r="RZJ4" s="11"/>
      <c r="RZK4" s="11"/>
      <c r="RZL4" s="11"/>
      <c r="RZM4" s="11"/>
      <c r="RZN4" s="11"/>
      <c r="RZO4" s="11"/>
      <c r="RZP4" s="11"/>
      <c r="RZQ4" s="11"/>
      <c r="RZR4" s="11"/>
      <c r="RZS4" s="11"/>
      <c r="RZT4" s="11"/>
      <c r="RZU4" s="11"/>
      <c r="RZV4" s="11"/>
      <c r="RZW4" s="11"/>
      <c r="RZX4" s="11"/>
      <c r="RZY4" s="11"/>
      <c r="RZZ4" s="11"/>
      <c r="SAA4" s="11"/>
      <c r="SAB4" s="11"/>
      <c r="SAC4" s="11"/>
      <c r="SAD4" s="11"/>
      <c r="SAE4" s="11"/>
      <c r="SAF4" s="11"/>
      <c r="SAG4" s="11"/>
      <c r="SAH4" s="11"/>
      <c r="SAI4" s="11"/>
      <c r="SAJ4" s="11"/>
      <c r="SAK4" s="11"/>
      <c r="SAL4" s="11"/>
      <c r="SAM4" s="11"/>
      <c r="SAN4" s="11"/>
      <c r="SAO4" s="11"/>
      <c r="SAP4" s="11"/>
      <c r="SAQ4" s="11"/>
      <c r="SAR4" s="11"/>
      <c r="SAS4" s="11"/>
      <c r="SAT4" s="11"/>
      <c r="SAU4" s="11"/>
      <c r="SAV4" s="11"/>
      <c r="SAW4" s="11"/>
      <c r="SAX4" s="11"/>
      <c r="SAY4" s="11"/>
      <c r="SAZ4" s="11"/>
      <c r="SBA4" s="11"/>
      <c r="SBB4" s="11"/>
      <c r="SBC4" s="11"/>
      <c r="SBD4" s="11"/>
      <c r="SBE4" s="11"/>
      <c r="SBF4" s="11"/>
      <c r="SBG4" s="11"/>
      <c r="SBH4" s="11"/>
      <c r="SBI4" s="11"/>
      <c r="SBJ4" s="11"/>
      <c r="SBK4" s="11"/>
      <c r="SBL4" s="11"/>
      <c r="SBM4" s="11"/>
      <c r="SBN4" s="11"/>
      <c r="SBO4" s="11"/>
      <c r="SBP4" s="11"/>
      <c r="SBQ4" s="11"/>
      <c r="SBR4" s="11"/>
      <c r="SBS4" s="11"/>
      <c r="SBT4" s="11"/>
      <c r="SBU4" s="11"/>
      <c r="SBV4" s="11"/>
      <c r="SBW4" s="11"/>
      <c r="SBX4" s="11"/>
      <c r="SBY4" s="11"/>
      <c r="SBZ4" s="11"/>
      <c r="SCA4" s="11"/>
      <c r="SCB4" s="11"/>
      <c r="SCC4" s="11"/>
      <c r="SCD4" s="11"/>
      <c r="SCE4" s="11"/>
      <c r="SCF4" s="11"/>
      <c r="SCG4" s="11"/>
      <c r="SCH4" s="11"/>
      <c r="SCI4" s="11"/>
      <c r="SCJ4" s="11"/>
      <c r="SCK4" s="11"/>
      <c r="SCL4" s="11"/>
      <c r="SCM4" s="11"/>
      <c r="SCN4" s="11"/>
      <c r="SCO4" s="11"/>
      <c r="SCP4" s="11"/>
      <c r="SCQ4" s="11"/>
      <c r="SCR4" s="11"/>
      <c r="SCS4" s="11"/>
      <c r="SCT4" s="11"/>
      <c r="SCU4" s="11"/>
      <c r="SCV4" s="11"/>
      <c r="SCW4" s="11"/>
      <c r="SCX4" s="11"/>
      <c r="SCY4" s="11"/>
      <c r="SCZ4" s="11"/>
      <c r="SDA4" s="11"/>
      <c r="SDB4" s="11"/>
      <c r="SDC4" s="11"/>
      <c r="SDD4" s="11"/>
      <c r="SDE4" s="11"/>
      <c r="SDF4" s="11"/>
      <c r="SDG4" s="11"/>
      <c r="SDH4" s="11"/>
      <c r="SDI4" s="11"/>
      <c r="SDJ4" s="11"/>
      <c r="SDK4" s="11"/>
      <c r="SDL4" s="11"/>
      <c r="SDM4" s="11"/>
      <c r="SDN4" s="11"/>
      <c r="SDO4" s="11"/>
      <c r="SDP4" s="11"/>
      <c r="SDQ4" s="11"/>
      <c r="SDR4" s="11"/>
      <c r="SDS4" s="11"/>
      <c r="SDT4" s="11"/>
      <c r="SDU4" s="11"/>
      <c r="SDV4" s="11"/>
      <c r="SDW4" s="11"/>
      <c r="SDX4" s="11"/>
      <c r="SDY4" s="11"/>
      <c r="SDZ4" s="11"/>
      <c r="SEA4" s="11"/>
      <c r="SEB4" s="11"/>
      <c r="SEC4" s="11"/>
      <c r="SED4" s="11"/>
      <c r="SEE4" s="11"/>
      <c r="SEF4" s="11"/>
      <c r="SEG4" s="11"/>
      <c r="SEH4" s="11"/>
      <c r="SEI4" s="11"/>
      <c r="SEJ4" s="11"/>
      <c r="SEK4" s="11"/>
      <c r="SEL4" s="11"/>
      <c r="SEM4" s="11"/>
      <c r="SEN4" s="11"/>
      <c r="SEO4" s="11"/>
      <c r="SEP4" s="11"/>
      <c r="SEQ4" s="11"/>
      <c r="SER4" s="11"/>
      <c r="SES4" s="11"/>
      <c r="SET4" s="11"/>
      <c r="SEU4" s="11"/>
      <c r="SEV4" s="11"/>
      <c r="SEW4" s="11"/>
      <c r="SEX4" s="11"/>
      <c r="SEY4" s="11"/>
      <c r="SEZ4" s="11"/>
      <c r="SFA4" s="11"/>
      <c r="SFB4" s="11"/>
      <c r="SFC4" s="11"/>
      <c r="SFD4" s="11"/>
      <c r="SFE4" s="11"/>
      <c r="SFF4" s="11"/>
      <c r="SFG4" s="11"/>
      <c r="SFH4" s="11"/>
      <c r="SFI4" s="11"/>
      <c r="SFJ4" s="11"/>
      <c r="SFK4" s="11"/>
      <c r="SFL4" s="11"/>
      <c r="SFM4" s="11"/>
      <c r="SFN4" s="11"/>
      <c r="SFO4" s="11"/>
      <c r="SFP4" s="11"/>
      <c r="SFQ4" s="11"/>
      <c r="SFR4" s="11"/>
      <c r="SFS4" s="11"/>
      <c r="SFT4" s="11"/>
      <c r="SFU4" s="11"/>
      <c r="SFV4" s="11"/>
      <c r="SFW4" s="11"/>
      <c r="SFX4" s="11"/>
      <c r="SFY4" s="11"/>
      <c r="SFZ4" s="11"/>
      <c r="SGA4" s="11"/>
      <c r="SGB4" s="11"/>
      <c r="SGC4" s="11"/>
      <c r="SGD4" s="11"/>
      <c r="SGE4" s="11"/>
      <c r="SGF4" s="11"/>
      <c r="SGG4" s="11"/>
      <c r="SGH4" s="11"/>
      <c r="SGI4" s="11"/>
      <c r="SGJ4" s="11"/>
      <c r="SGK4" s="11"/>
      <c r="SGL4" s="11"/>
      <c r="SGM4" s="11"/>
      <c r="SGN4" s="11"/>
      <c r="SGO4" s="11"/>
      <c r="SGP4" s="11"/>
      <c r="SGQ4" s="11"/>
      <c r="SGR4" s="11"/>
      <c r="SGS4" s="11"/>
      <c r="SGT4" s="11"/>
      <c r="SGU4" s="11"/>
      <c r="SGV4" s="11"/>
      <c r="SGW4" s="11"/>
      <c r="SGX4" s="11"/>
      <c r="SGY4" s="11"/>
      <c r="SGZ4" s="11"/>
      <c r="SHA4" s="11"/>
      <c r="SHB4" s="11"/>
      <c r="SHC4" s="11"/>
      <c r="SHD4" s="11"/>
      <c r="SHE4" s="11"/>
      <c r="SHF4" s="11"/>
      <c r="SHG4" s="11"/>
      <c r="SHH4" s="11"/>
      <c r="SHI4" s="11"/>
      <c r="SHJ4" s="11"/>
      <c r="SHK4" s="11"/>
      <c r="SHL4" s="11"/>
      <c r="SHM4" s="11"/>
      <c r="SHN4" s="11"/>
      <c r="SHO4" s="11"/>
      <c r="SHP4" s="11"/>
      <c r="SHQ4" s="11"/>
      <c r="SHR4" s="11"/>
      <c r="SHS4" s="11"/>
      <c r="SHT4" s="11"/>
      <c r="SHU4" s="11"/>
      <c r="SHV4" s="11"/>
      <c r="SHW4" s="11"/>
      <c r="SHX4" s="11"/>
      <c r="SHY4" s="11"/>
      <c r="SHZ4" s="11"/>
      <c r="SIA4" s="11"/>
      <c r="SIB4" s="11"/>
      <c r="SIC4" s="11"/>
      <c r="SID4" s="11"/>
      <c r="SIE4" s="11"/>
      <c r="SIF4" s="11"/>
      <c r="SIG4" s="11"/>
      <c r="SIH4" s="11"/>
      <c r="SII4" s="11"/>
      <c r="SIJ4" s="11"/>
      <c r="SIK4" s="11"/>
      <c r="SIL4" s="11"/>
      <c r="SIM4" s="11"/>
      <c r="SIN4" s="11"/>
      <c r="SIO4" s="11"/>
      <c r="SIP4" s="11"/>
      <c r="SIQ4" s="11"/>
      <c r="SIR4" s="11"/>
      <c r="SIS4" s="11"/>
      <c r="SIT4" s="11"/>
      <c r="SIU4" s="11"/>
      <c r="SIV4" s="11"/>
      <c r="SIW4" s="11"/>
      <c r="SIX4" s="11"/>
      <c r="SIY4" s="11"/>
      <c r="SIZ4" s="11"/>
      <c r="SJA4" s="11"/>
      <c r="SJB4" s="11"/>
      <c r="SJC4" s="11"/>
      <c r="SJD4" s="11"/>
      <c r="SJE4" s="11"/>
      <c r="SJF4" s="11"/>
      <c r="SJG4" s="11"/>
      <c r="SJH4" s="11"/>
      <c r="SJI4" s="11"/>
      <c r="SJJ4" s="11"/>
      <c r="SJK4" s="11"/>
      <c r="SJL4" s="11"/>
      <c r="SJM4" s="11"/>
      <c r="SJN4" s="11"/>
      <c r="SJO4" s="11"/>
      <c r="SJP4" s="11"/>
      <c r="SJQ4" s="11"/>
      <c r="SJR4" s="11"/>
      <c r="SJS4" s="11"/>
      <c r="SJT4" s="11"/>
      <c r="SJU4" s="11"/>
      <c r="SJV4" s="11"/>
      <c r="SJW4" s="11"/>
      <c r="SJX4" s="11"/>
      <c r="SJY4" s="11"/>
      <c r="SJZ4" s="11"/>
      <c r="SKA4" s="11"/>
      <c r="SKB4" s="11"/>
      <c r="SKC4" s="11"/>
      <c r="SKD4" s="11"/>
      <c r="SKE4" s="11"/>
      <c r="SKF4" s="11"/>
      <c r="SKG4" s="11"/>
      <c r="SKH4" s="11"/>
      <c r="SKI4" s="11"/>
      <c r="SKJ4" s="11"/>
      <c r="SKK4" s="11"/>
      <c r="SKL4" s="11"/>
      <c r="SKM4" s="11"/>
      <c r="SKN4" s="11"/>
      <c r="SKO4" s="11"/>
      <c r="SKP4" s="11"/>
      <c r="SKQ4" s="11"/>
      <c r="SKR4" s="11"/>
      <c r="SKS4" s="11"/>
      <c r="SKT4" s="11"/>
      <c r="SKU4" s="11"/>
      <c r="SKV4" s="11"/>
      <c r="SKW4" s="11"/>
      <c r="SKX4" s="11"/>
      <c r="SKY4" s="11"/>
      <c r="SKZ4" s="11"/>
      <c r="SLA4" s="11"/>
      <c r="SLB4" s="11"/>
      <c r="SLC4" s="11"/>
      <c r="SLD4" s="11"/>
      <c r="SLE4" s="11"/>
      <c r="SLF4" s="11"/>
      <c r="SLG4" s="11"/>
      <c r="SLH4" s="11"/>
      <c r="SLI4" s="11"/>
      <c r="SLJ4" s="11"/>
      <c r="SLK4" s="11"/>
      <c r="SLL4" s="11"/>
      <c r="SLM4" s="11"/>
      <c r="SLN4" s="11"/>
      <c r="SLO4" s="11"/>
      <c r="SLP4" s="11"/>
      <c r="SLQ4" s="11"/>
      <c r="SLR4" s="11"/>
      <c r="SLS4" s="11"/>
      <c r="SLT4" s="11"/>
      <c r="SLU4" s="11"/>
      <c r="SLV4" s="11"/>
      <c r="SLW4" s="11"/>
      <c r="SLX4" s="11"/>
      <c r="SLY4" s="11"/>
      <c r="SLZ4" s="11"/>
      <c r="SMA4" s="11"/>
      <c r="SMB4" s="11"/>
      <c r="SMC4" s="11"/>
      <c r="SMD4" s="11"/>
      <c r="SME4" s="11"/>
      <c r="SMF4" s="11"/>
      <c r="SMG4" s="11"/>
      <c r="SMH4" s="11"/>
      <c r="SMI4" s="11"/>
      <c r="SMJ4" s="11"/>
      <c r="SMK4" s="11"/>
      <c r="SML4" s="11"/>
      <c r="SMM4" s="11"/>
      <c r="SMN4" s="11"/>
      <c r="SMO4" s="11"/>
      <c r="SMP4" s="11"/>
      <c r="SMQ4" s="11"/>
      <c r="SMR4" s="11"/>
      <c r="SMS4" s="11"/>
      <c r="SMT4" s="11"/>
      <c r="SMU4" s="11"/>
      <c r="SMV4" s="11"/>
      <c r="SMW4" s="11"/>
      <c r="SMX4" s="11"/>
      <c r="SMY4" s="11"/>
      <c r="SMZ4" s="11"/>
      <c r="SNA4" s="11"/>
      <c r="SNB4" s="11"/>
      <c r="SNC4" s="11"/>
      <c r="SND4" s="11"/>
      <c r="SNE4" s="11"/>
      <c r="SNF4" s="11"/>
      <c r="SNG4" s="11"/>
      <c r="SNH4" s="11"/>
      <c r="SNI4" s="11"/>
      <c r="SNJ4" s="11"/>
      <c r="SNK4" s="11"/>
      <c r="SNL4" s="11"/>
      <c r="SNM4" s="11"/>
      <c r="SNN4" s="11"/>
      <c r="SNO4" s="11"/>
      <c r="SNP4" s="11"/>
      <c r="SNQ4" s="11"/>
      <c r="SNR4" s="11"/>
      <c r="SNS4" s="11"/>
      <c r="SNT4" s="11"/>
      <c r="SNU4" s="11"/>
      <c r="SNV4" s="11"/>
      <c r="SNW4" s="11"/>
      <c r="SNX4" s="11"/>
      <c r="SNY4" s="11"/>
      <c r="SNZ4" s="11"/>
      <c r="SOA4" s="11"/>
      <c r="SOB4" s="11"/>
      <c r="SOC4" s="11"/>
      <c r="SOD4" s="11"/>
      <c r="SOE4" s="11"/>
      <c r="SOF4" s="11"/>
      <c r="SOG4" s="11"/>
      <c r="SOH4" s="11"/>
      <c r="SOI4" s="11"/>
      <c r="SOJ4" s="11"/>
      <c r="SOK4" s="11"/>
      <c r="SOL4" s="11"/>
      <c r="SOM4" s="11"/>
      <c r="SON4" s="11"/>
      <c r="SOO4" s="11"/>
      <c r="SOP4" s="11"/>
      <c r="SOQ4" s="11"/>
      <c r="SOR4" s="11"/>
      <c r="SOS4" s="11"/>
      <c r="SOT4" s="11"/>
      <c r="SOU4" s="11"/>
      <c r="SOV4" s="11"/>
      <c r="SOW4" s="11"/>
      <c r="SOX4" s="11"/>
      <c r="SOY4" s="11"/>
      <c r="SOZ4" s="11"/>
      <c r="SPA4" s="11"/>
      <c r="SPB4" s="11"/>
      <c r="SPC4" s="11"/>
      <c r="SPD4" s="11"/>
      <c r="SPE4" s="11"/>
      <c r="SPF4" s="11"/>
      <c r="SPG4" s="11"/>
      <c r="SPH4" s="11"/>
      <c r="SPI4" s="11"/>
      <c r="SPJ4" s="11"/>
      <c r="SPK4" s="11"/>
      <c r="SPL4" s="11"/>
      <c r="SPM4" s="11"/>
      <c r="SPN4" s="11"/>
      <c r="SPO4" s="11"/>
      <c r="SPP4" s="11"/>
      <c r="SPQ4" s="11"/>
      <c r="SPR4" s="11"/>
      <c r="SPS4" s="11"/>
      <c r="SPT4" s="11"/>
      <c r="SPU4" s="11"/>
      <c r="SPV4" s="11"/>
      <c r="SPW4" s="11"/>
      <c r="SPX4" s="11"/>
      <c r="SPY4" s="11"/>
      <c r="SPZ4" s="11"/>
      <c r="SQA4" s="11"/>
      <c r="SQB4" s="11"/>
      <c r="SQC4" s="11"/>
      <c r="SQD4" s="11"/>
      <c r="SQE4" s="11"/>
      <c r="SQF4" s="11"/>
      <c r="SQG4" s="11"/>
      <c r="SQH4" s="11"/>
      <c r="SQI4" s="11"/>
      <c r="SQJ4" s="11"/>
      <c r="SQK4" s="11"/>
      <c r="SQL4" s="11"/>
      <c r="SQM4" s="11"/>
      <c r="SQN4" s="11"/>
      <c r="SQO4" s="11"/>
      <c r="SQP4" s="11"/>
      <c r="SQQ4" s="11"/>
      <c r="SQR4" s="11"/>
      <c r="SQS4" s="11"/>
      <c r="SQT4" s="11"/>
      <c r="SQU4" s="11"/>
      <c r="SQV4" s="11"/>
      <c r="SQW4" s="11"/>
      <c r="SQX4" s="11"/>
      <c r="SQY4" s="11"/>
      <c r="SQZ4" s="11"/>
      <c r="SRA4" s="11"/>
      <c r="SRB4" s="11"/>
      <c r="SRC4" s="11"/>
      <c r="SRD4" s="11"/>
      <c r="SRE4" s="11"/>
      <c r="SRF4" s="11"/>
      <c r="SRG4" s="11"/>
      <c r="SRH4" s="11"/>
      <c r="SRI4" s="11"/>
      <c r="SRJ4" s="11"/>
      <c r="SRK4" s="11"/>
      <c r="SRL4" s="11"/>
      <c r="SRM4" s="11"/>
      <c r="SRN4" s="11"/>
      <c r="SRO4" s="11"/>
      <c r="SRP4" s="11"/>
      <c r="SRQ4" s="11"/>
      <c r="SRR4" s="11"/>
      <c r="SRS4" s="11"/>
      <c r="SRT4" s="11"/>
      <c r="SRU4" s="11"/>
      <c r="SRV4" s="11"/>
      <c r="SRW4" s="11"/>
      <c r="SRX4" s="11"/>
      <c r="SRY4" s="11"/>
      <c r="SRZ4" s="11"/>
      <c r="SSA4" s="11"/>
      <c r="SSB4" s="11"/>
      <c r="SSC4" s="11"/>
      <c r="SSD4" s="11"/>
      <c r="SSE4" s="11"/>
      <c r="SSF4" s="11"/>
      <c r="SSG4" s="11"/>
      <c r="SSH4" s="11"/>
      <c r="SSI4" s="11"/>
      <c r="SSJ4" s="11"/>
      <c r="SSK4" s="11"/>
      <c r="SSL4" s="11"/>
      <c r="SSM4" s="11"/>
      <c r="SSN4" s="11"/>
      <c r="SSO4" s="11"/>
      <c r="SSP4" s="11"/>
      <c r="SSQ4" s="11"/>
      <c r="SSR4" s="11"/>
      <c r="SSS4" s="11"/>
      <c r="SST4" s="11"/>
      <c r="SSU4" s="11"/>
      <c r="SSV4" s="11"/>
      <c r="SSW4" s="11"/>
      <c r="SSX4" s="11"/>
      <c r="SSY4" s="11"/>
      <c r="SSZ4" s="11"/>
      <c r="STA4" s="11"/>
      <c r="STB4" s="11"/>
      <c r="STC4" s="11"/>
      <c r="STD4" s="11"/>
      <c r="STE4" s="11"/>
      <c r="STF4" s="11"/>
      <c r="STG4" s="11"/>
      <c r="STH4" s="11"/>
      <c r="STI4" s="11"/>
      <c r="STJ4" s="11"/>
      <c r="STK4" s="11"/>
      <c r="STL4" s="11"/>
      <c r="STM4" s="11"/>
      <c r="STN4" s="11"/>
      <c r="STO4" s="11"/>
      <c r="STP4" s="11"/>
      <c r="STQ4" s="11"/>
      <c r="STR4" s="11"/>
      <c r="STS4" s="11"/>
      <c r="STT4" s="11"/>
      <c r="STU4" s="11"/>
      <c r="STV4" s="11"/>
      <c r="STW4" s="11"/>
      <c r="STX4" s="11"/>
      <c r="STY4" s="11"/>
      <c r="STZ4" s="11"/>
      <c r="SUA4" s="11"/>
      <c r="SUB4" s="11"/>
      <c r="SUC4" s="11"/>
      <c r="SUD4" s="11"/>
      <c r="SUE4" s="11"/>
      <c r="SUF4" s="11"/>
      <c r="SUG4" s="11"/>
      <c r="SUH4" s="11"/>
      <c r="SUI4" s="11"/>
      <c r="SUJ4" s="11"/>
      <c r="SUK4" s="11"/>
      <c r="SUL4" s="11"/>
      <c r="SUM4" s="11"/>
      <c r="SUN4" s="11"/>
      <c r="SUO4" s="11"/>
      <c r="SUP4" s="11"/>
      <c r="SUQ4" s="11"/>
      <c r="SUR4" s="11"/>
      <c r="SUS4" s="11"/>
      <c r="SUT4" s="11"/>
      <c r="SUU4" s="11"/>
      <c r="SUV4" s="11"/>
      <c r="SUW4" s="11"/>
      <c r="SUX4" s="11"/>
      <c r="SUY4" s="11"/>
      <c r="SUZ4" s="11"/>
      <c r="SVA4" s="11"/>
      <c r="SVB4" s="11"/>
      <c r="SVC4" s="11"/>
      <c r="SVD4" s="11"/>
      <c r="SVE4" s="11"/>
      <c r="SVF4" s="11"/>
      <c r="SVG4" s="11"/>
      <c r="SVH4" s="11"/>
      <c r="SVI4" s="11"/>
      <c r="SVJ4" s="11"/>
      <c r="SVK4" s="11"/>
      <c r="SVL4" s="11"/>
      <c r="SVM4" s="11"/>
      <c r="SVN4" s="11"/>
      <c r="SVO4" s="11"/>
      <c r="SVP4" s="11"/>
      <c r="SVQ4" s="11"/>
      <c r="SVR4" s="11"/>
      <c r="SVS4" s="11"/>
      <c r="SVT4" s="11"/>
      <c r="SVU4" s="11"/>
      <c r="SVV4" s="11"/>
      <c r="SVW4" s="11"/>
      <c r="SVX4" s="11"/>
      <c r="SVY4" s="11"/>
      <c r="SVZ4" s="11"/>
      <c r="SWA4" s="11"/>
      <c r="SWB4" s="11"/>
      <c r="SWC4" s="11"/>
      <c r="SWD4" s="11"/>
      <c r="SWE4" s="11"/>
      <c r="SWF4" s="11"/>
      <c r="SWG4" s="11"/>
      <c r="SWH4" s="11"/>
      <c r="SWI4" s="11"/>
      <c r="SWJ4" s="11"/>
      <c r="SWK4" s="11"/>
      <c r="SWL4" s="11"/>
      <c r="SWM4" s="11"/>
      <c r="SWN4" s="11"/>
      <c r="SWO4" s="11"/>
      <c r="SWP4" s="11"/>
      <c r="SWQ4" s="11"/>
      <c r="SWR4" s="11"/>
      <c r="SWS4" s="11"/>
      <c r="SWT4" s="11"/>
      <c r="SWU4" s="11"/>
      <c r="SWV4" s="11"/>
      <c r="SWW4" s="11"/>
      <c r="SWX4" s="11"/>
      <c r="SWY4" s="11"/>
      <c r="SWZ4" s="11"/>
      <c r="SXA4" s="11"/>
      <c r="SXB4" s="11"/>
      <c r="SXC4" s="11"/>
      <c r="SXD4" s="11"/>
      <c r="SXE4" s="11"/>
      <c r="SXF4" s="11"/>
      <c r="SXG4" s="11"/>
      <c r="SXH4" s="11"/>
      <c r="SXI4" s="11"/>
      <c r="SXJ4" s="11"/>
      <c r="SXK4" s="11"/>
      <c r="SXL4" s="11"/>
      <c r="SXM4" s="11"/>
      <c r="SXN4" s="11"/>
      <c r="SXO4" s="11"/>
      <c r="SXP4" s="11"/>
      <c r="SXQ4" s="11"/>
      <c r="SXR4" s="11"/>
      <c r="SXS4" s="11"/>
      <c r="SXT4" s="11"/>
      <c r="SXU4" s="11"/>
      <c r="SXV4" s="11"/>
      <c r="SXW4" s="11"/>
      <c r="SXX4" s="11"/>
      <c r="SXY4" s="11"/>
      <c r="SXZ4" s="11"/>
      <c r="SYA4" s="11"/>
      <c r="SYB4" s="11"/>
      <c r="SYC4" s="11"/>
      <c r="SYD4" s="11"/>
      <c r="SYE4" s="11"/>
      <c r="SYF4" s="11"/>
      <c r="SYG4" s="11"/>
      <c r="SYH4" s="11"/>
      <c r="SYI4" s="11"/>
      <c r="SYJ4" s="11"/>
      <c r="SYK4" s="11"/>
      <c r="SYL4" s="11"/>
      <c r="SYM4" s="11"/>
      <c r="SYN4" s="11"/>
      <c r="SYO4" s="11"/>
      <c r="SYP4" s="11"/>
      <c r="SYQ4" s="11"/>
      <c r="SYR4" s="11"/>
      <c r="SYS4" s="11"/>
      <c r="SYT4" s="11"/>
      <c r="SYU4" s="11"/>
      <c r="SYV4" s="11"/>
      <c r="SYW4" s="11"/>
      <c r="SYX4" s="11"/>
      <c r="SYY4" s="11"/>
      <c r="SYZ4" s="11"/>
      <c r="SZA4" s="11"/>
      <c r="SZB4" s="11"/>
      <c r="SZC4" s="11"/>
      <c r="SZD4" s="11"/>
      <c r="SZE4" s="11"/>
      <c r="SZF4" s="11"/>
      <c r="SZG4" s="11"/>
      <c r="SZH4" s="11"/>
      <c r="SZI4" s="11"/>
      <c r="SZJ4" s="11"/>
      <c r="SZK4" s="11"/>
      <c r="SZL4" s="11"/>
      <c r="SZM4" s="11"/>
      <c r="SZN4" s="11"/>
      <c r="SZO4" s="11"/>
      <c r="SZP4" s="11"/>
      <c r="SZQ4" s="11"/>
      <c r="SZR4" s="11"/>
      <c r="SZS4" s="11"/>
      <c r="SZT4" s="11"/>
      <c r="SZU4" s="11"/>
      <c r="SZV4" s="11"/>
      <c r="SZW4" s="11"/>
      <c r="SZX4" s="11"/>
      <c r="SZY4" s="11"/>
      <c r="SZZ4" s="11"/>
      <c r="TAA4" s="11"/>
      <c r="TAB4" s="11"/>
      <c r="TAC4" s="11"/>
      <c r="TAD4" s="11"/>
      <c r="TAE4" s="11"/>
      <c r="TAF4" s="11"/>
      <c r="TAG4" s="11"/>
      <c r="TAH4" s="11"/>
      <c r="TAI4" s="11"/>
      <c r="TAJ4" s="11"/>
      <c r="TAK4" s="11"/>
      <c r="TAL4" s="11"/>
      <c r="TAM4" s="11"/>
      <c r="TAN4" s="11"/>
      <c r="TAO4" s="11"/>
      <c r="TAP4" s="11"/>
      <c r="TAQ4" s="11"/>
      <c r="TAR4" s="11"/>
      <c r="TAS4" s="11"/>
      <c r="TAT4" s="11"/>
      <c r="TAU4" s="11"/>
      <c r="TAV4" s="11"/>
      <c r="TAW4" s="11"/>
      <c r="TAX4" s="11"/>
      <c r="TAY4" s="11"/>
      <c r="TAZ4" s="11"/>
      <c r="TBA4" s="11"/>
      <c r="TBB4" s="11"/>
      <c r="TBC4" s="11"/>
      <c r="TBD4" s="11"/>
      <c r="TBE4" s="11"/>
      <c r="TBF4" s="11"/>
      <c r="TBG4" s="11"/>
      <c r="TBH4" s="11"/>
      <c r="TBI4" s="11"/>
      <c r="TBJ4" s="11"/>
      <c r="TBK4" s="11"/>
      <c r="TBL4" s="11"/>
      <c r="TBM4" s="11"/>
      <c r="TBN4" s="11"/>
      <c r="TBO4" s="11"/>
      <c r="TBP4" s="11"/>
      <c r="TBQ4" s="11"/>
      <c r="TBR4" s="11"/>
      <c r="TBS4" s="11"/>
      <c r="TBT4" s="11"/>
      <c r="TBU4" s="11"/>
      <c r="TBV4" s="11"/>
      <c r="TBW4" s="11"/>
      <c r="TBX4" s="11"/>
      <c r="TBY4" s="11"/>
      <c r="TBZ4" s="11"/>
      <c r="TCA4" s="11"/>
      <c r="TCB4" s="11"/>
      <c r="TCC4" s="11"/>
      <c r="TCD4" s="11"/>
      <c r="TCE4" s="11"/>
      <c r="TCF4" s="11"/>
      <c r="TCG4" s="11"/>
      <c r="TCH4" s="11"/>
      <c r="TCI4" s="11"/>
      <c r="TCJ4" s="11"/>
      <c r="TCK4" s="11"/>
      <c r="TCL4" s="11"/>
      <c r="TCM4" s="11"/>
      <c r="TCN4" s="11"/>
      <c r="TCO4" s="11"/>
      <c r="TCP4" s="11"/>
      <c r="TCQ4" s="11"/>
      <c r="TCR4" s="11"/>
      <c r="TCS4" s="11"/>
      <c r="TCT4" s="11"/>
      <c r="TCU4" s="11"/>
      <c r="TCV4" s="11"/>
      <c r="TCW4" s="11"/>
      <c r="TCX4" s="11"/>
      <c r="TCY4" s="11"/>
      <c r="TCZ4" s="11"/>
      <c r="TDA4" s="11"/>
      <c r="TDB4" s="11"/>
      <c r="TDC4" s="11"/>
      <c r="TDD4" s="11"/>
      <c r="TDE4" s="11"/>
      <c r="TDF4" s="11"/>
      <c r="TDG4" s="11"/>
      <c r="TDH4" s="11"/>
      <c r="TDI4" s="11"/>
      <c r="TDJ4" s="11"/>
      <c r="TDK4" s="11"/>
      <c r="TDL4" s="11"/>
      <c r="TDM4" s="11"/>
      <c r="TDN4" s="11"/>
      <c r="TDO4" s="11"/>
      <c r="TDP4" s="11"/>
      <c r="TDQ4" s="11"/>
      <c r="TDR4" s="11"/>
      <c r="TDS4" s="11"/>
      <c r="TDT4" s="11"/>
      <c r="TDU4" s="11"/>
      <c r="TDV4" s="11"/>
      <c r="TDW4" s="11"/>
      <c r="TDX4" s="11"/>
      <c r="TDY4" s="11"/>
      <c r="TDZ4" s="11"/>
      <c r="TEA4" s="11"/>
      <c r="TEB4" s="11"/>
      <c r="TEC4" s="11"/>
      <c r="TED4" s="11"/>
      <c r="TEE4" s="11"/>
      <c r="TEF4" s="11"/>
      <c r="TEG4" s="11"/>
      <c r="TEH4" s="11"/>
      <c r="TEI4" s="11"/>
      <c r="TEJ4" s="11"/>
      <c r="TEK4" s="11"/>
      <c r="TEL4" s="11"/>
      <c r="TEM4" s="11"/>
      <c r="TEN4" s="11"/>
      <c r="TEO4" s="11"/>
      <c r="TEP4" s="11"/>
      <c r="TEQ4" s="11"/>
      <c r="TER4" s="11"/>
      <c r="TES4" s="11"/>
      <c r="TET4" s="11"/>
      <c r="TEU4" s="11"/>
      <c r="TEV4" s="11"/>
      <c r="TEW4" s="11"/>
      <c r="TEX4" s="11"/>
      <c r="TEY4" s="11"/>
      <c r="TEZ4" s="11"/>
      <c r="TFA4" s="11"/>
      <c r="TFB4" s="11"/>
      <c r="TFC4" s="11"/>
      <c r="TFD4" s="11"/>
      <c r="TFE4" s="11"/>
      <c r="TFF4" s="11"/>
      <c r="TFG4" s="11"/>
      <c r="TFH4" s="11"/>
      <c r="TFI4" s="11"/>
      <c r="TFJ4" s="11"/>
      <c r="TFK4" s="11"/>
      <c r="TFL4" s="11"/>
      <c r="TFM4" s="11"/>
      <c r="TFN4" s="11"/>
      <c r="TFO4" s="11"/>
      <c r="TFP4" s="11"/>
      <c r="TFQ4" s="11"/>
      <c r="TFR4" s="11"/>
      <c r="TFS4" s="11"/>
      <c r="TFT4" s="11"/>
      <c r="TFU4" s="11"/>
      <c r="TFV4" s="11"/>
      <c r="TFW4" s="11"/>
      <c r="TFX4" s="11"/>
      <c r="TFY4" s="11"/>
      <c r="TFZ4" s="11"/>
      <c r="TGA4" s="11"/>
      <c r="TGB4" s="11"/>
      <c r="TGC4" s="11"/>
      <c r="TGD4" s="11"/>
      <c r="TGE4" s="11"/>
      <c r="TGF4" s="11"/>
      <c r="TGG4" s="11"/>
      <c r="TGH4" s="11"/>
      <c r="TGI4" s="11"/>
      <c r="TGJ4" s="11"/>
      <c r="TGK4" s="11"/>
      <c r="TGL4" s="11"/>
      <c r="TGM4" s="11"/>
      <c r="TGN4" s="11"/>
      <c r="TGO4" s="11"/>
      <c r="TGP4" s="11"/>
      <c r="TGQ4" s="11"/>
      <c r="TGR4" s="11"/>
      <c r="TGS4" s="11"/>
      <c r="TGT4" s="11"/>
      <c r="TGU4" s="11"/>
      <c r="TGV4" s="11"/>
      <c r="TGW4" s="11"/>
      <c r="TGX4" s="11"/>
      <c r="TGY4" s="11"/>
      <c r="TGZ4" s="11"/>
      <c r="THA4" s="11"/>
      <c r="THB4" s="11"/>
      <c r="THC4" s="11"/>
      <c r="THD4" s="11"/>
      <c r="THE4" s="11"/>
      <c r="THF4" s="11"/>
      <c r="THG4" s="11"/>
      <c r="THH4" s="11"/>
      <c r="THI4" s="11"/>
      <c r="THJ4" s="11"/>
      <c r="THK4" s="11"/>
      <c r="THL4" s="11"/>
      <c r="THM4" s="11"/>
      <c r="THN4" s="11"/>
      <c r="THO4" s="11"/>
      <c r="THP4" s="11"/>
      <c r="THQ4" s="11"/>
      <c r="THR4" s="11"/>
      <c r="THS4" s="11"/>
      <c r="THT4" s="11"/>
      <c r="THU4" s="11"/>
      <c r="THV4" s="11"/>
      <c r="THW4" s="11"/>
      <c r="THX4" s="11"/>
      <c r="THY4" s="11"/>
      <c r="THZ4" s="11"/>
      <c r="TIA4" s="11"/>
      <c r="TIB4" s="11"/>
      <c r="TIC4" s="11"/>
      <c r="TID4" s="11"/>
      <c r="TIE4" s="11"/>
      <c r="TIF4" s="11"/>
      <c r="TIG4" s="11"/>
      <c r="TIH4" s="11"/>
      <c r="TII4" s="11"/>
      <c r="TIJ4" s="11"/>
      <c r="TIK4" s="11"/>
      <c r="TIL4" s="11"/>
      <c r="TIM4" s="11"/>
      <c r="TIN4" s="11"/>
      <c r="TIO4" s="11"/>
      <c r="TIP4" s="11"/>
      <c r="TIQ4" s="11"/>
      <c r="TIR4" s="11"/>
      <c r="TIS4" s="11"/>
      <c r="TIT4" s="11"/>
      <c r="TIU4" s="11"/>
      <c r="TIV4" s="11"/>
      <c r="TIW4" s="11"/>
      <c r="TIX4" s="11"/>
      <c r="TIY4" s="11"/>
      <c r="TIZ4" s="11"/>
      <c r="TJA4" s="11"/>
      <c r="TJB4" s="11"/>
      <c r="TJC4" s="11"/>
      <c r="TJD4" s="11"/>
      <c r="TJE4" s="11"/>
      <c r="TJF4" s="11"/>
      <c r="TJG4" s="11"/>
      <c r="TJH4" s="11"/>
      <c r="TJI4" s="11"/>
      <c r="TJJ4" s="11"/>
      <c r="TJK4" s="11"/>
      <c r="TJL4" s="11"/>
      <c r="TJM4" s="11"/>
      <c r="TJN4" s="11"/>
      <c r="TJO4" s="11"/>
      <c r="TJP4" s="11"/>
      <c r="TJQ4" s="11"/>
      <c r="TJR4" s="11"/>
      <c r="TJS4" s="11"/>
      <c r="TJT4" s="11"/>
      <c r="TJU4" s="11"/>
      <c r="TJV4" s="11"/>
      <c r="TJW4" s="11"/>
      <c r="TJX4" s="11"/>
      <c r="TJY4" s="11"/>
      <c r="TJZ4" s="11"/>
      <c r="TKA4" s="11"/>
      <c r="TKB4" s="11"/>
      <c r="TKC4" s="11"/>
      <c r="TKD4" s="11"/>
      <c r="TKE4" s="11"/>
      <c r="TKF4" s="11"/>
      <c r="TKG4" s="11"/>
      <c r="TKH4" s="11"/>
      <c r="TKI4" s="11"/>
      <c r="TKJ4" s="11"/>
      <c r="TKK4" s="11"/>
      <c r="TKL4" s="11"/>
      <c r="TKM4" s="11"/>
      <c r="TKN4" s="11"/>
      <c r="TKO4" s="11"/>
      <c r="TKP4" s="11"/>
      <c r="TKQ4" s="11"/>
      <c r="TKR4" s="11"/>
      <c r="TKS4" s="11"/>
      <c r="TKT4" s="11"/>
      <c r="TKU4" s="11"/>
      <c r="TKV4" s="11"/>
      <c r="TKW4" s="11"/>
      <c r="TKX4" s="11"/>
      <c r="TKY4" s="11"/>
      <c r="TKZ4" s="11"/>
      <c r="TLA4" s="11"/>
      <c r="TLB4" s="11"/>
      <c r="TLC4" s="11"/>
      <c r="TLD4" s="11"/>
      <c r="TLE4" s="11"/>
      <c r="TLF4" s="11"/>
      <c r="TLG4" s="11"/>
      <c r="TLH4" s="11"/>
      <c r="TLI4" s="11"/>
      <c r="TLJ4" s="11"/>
      <c r="TLK4" s="11"/>
      <c r="TLL4" s="11"/>
      <c r="TLM4" s="11"/>
      <c r="TLN4" s="11"/>
      <c r="TLO4" s="11"/>
      <c r="TLP4" s="11"/>
      <c r="TLQ4" s="11"/>
      <c r="TLR4" s="11"/>
      <c r="TLS4" s="11"/>
      <c r="TLT4" s="11"/>
      <c r="TLU4" s="11"/>
      <c r="TLV4" s="11"/>
      <c r="TLW4" s="11"/>
      <c r="TLX4" s="11"/>
      <c r="TLY4" s="11"/>
      <c r="TLZ4" s="11"/>
      <c r="TMA4" s="11"/>
      <c r="TMB4" s="11"/>
      <c r="TMC4" s="11"/>
      <c r="TMD4" s="11"/>
      <c r="TME4" s="11"/>
      <c r="TMF4" s="11"/>
      <c r="TMG4" s="11"/>
      <c r="TMH4" s="11"/>
      <c r="TMI4" s="11"/>
      <c r="TMJ4" s="11"/>
      <c r="TMK4" s="11"/>
      <c r="TML4" s="11"/>
      <c r="TMM4" s="11"/>
      <c r="TMN4" s="11"/>
      <c r="TMO4" s="11"/>
      <c r="TMP4" s="11"/>
      <c r="TMQ4" s="11"/>
      <c r="TMR4" s="11"/>
      <c r="TMS4" s="11"/>
      <c r="TMT4" s="11"/>
      <c r="TMU4" s="11"/>
      <c r="TMV4" s="11"/>
      <c r="TMW4" s="11"/>
      <c r="TMX4" s="11"/>
      <c r="TMY4" s="11"/>
      <c r="TMZ4" s="11"/>
      <c r="TNA4" s="11"/>
      <c r="TNB4" s="11"/>
      <c r="TNC4" s="11"/>
      <c r="TND4" s="11"/>
      <c r="TNE4" s="11"/>
      <c r="TNF4" s="11"/>
      <c r="TNG4" s="11"/>
      <c r="TNH4" s="11"/>
      <c r="TNI4" s="11"/>
      <c r="TNJ4" s="11"/>
      <c r="TNK4" s="11"/>
      <c r="TNL4" s="11"/>
      <c r="TNM4" s="11"/>
      <c r="TNN4" s="11"/>
      <c r="TNO4" s="11"/>
      <c r="TNP4" s="11"/>
      <c r="TNQ4" s="11"/>
      <c r="TNR4" s="11"/>
      <c r="TNS4" s="11"/>
      <c r="TNT4" s="11"/>
      <c r="TNU4" s="11"/>
      <c r="TNV4" s="11"/>
      <c r="TNW4" s="11"/>
      <c r="TNX4" s="11"/>
      <c r="TNY4" s="11"/>
      <c r="TNZ4" s="11"/>
      <c r="TOA4" s="11"/>
      <c r="TOB4" s="11"/>
      <c r="TOC4" s="11"/>
      <c r="TOD4" s="11"/>
      <c r="TOE4" s="11"/>
      <c r="TOF4" s="11"/>
      <c r="TOG4" s="11"/>
      <c r="TOH4" s="11"/>
      <c r="TOI4" s="11"/>
      <c r="TOJ4" s="11"/>
      <c r="TOK4" s="11"/>
      <c r="TOL4" s="11"/>
      <c r="TOM4" s="11"/>
      <c r="TON4" s="11"/>
      <c r="TOO4" s="11"/>
      <c r="TOP4" s="11"/>
      <c r="TOQ4" s="11"/>
      <c r="TOR4" s="11"/>
      <c r="TOS4" s="11"/>
      <c r="TOT4" s="11"/>
      <c r="TOU4" s="11"/>
      <c r="TOV4" s="11"/>
      <c r="TOW4" s="11"/>
      <c r="TOX4" s="11"/>
      <c r="TOY4" s="11"/>
      <c r="TOZ4" s="11"/>
      <c r="TPA4" s="11"/>
      <c r="TPB4" s="11"/>
      <c r="TPC4" s="11"/>
      <c r="TPD4" s="11"/>
      <c r="TPE4" s="11"/>
      <c r="TPF4" s="11"/>
      <c r="TPG4" s="11"/>
      <c r="TPH4" s="11"/>
      <c r="TPI4" s="11"/>
      <c r="TPJ4" s="11"/>
      <c r="TPK4" s="11"/>
      <c r="TPL4" s="11"/>
      <c r="TPM4" s="11"/>
      <c r="TPN4" s="11"/>
      <c r="TPO4" s="11"/>
      <c r="TPP4" s="11"/>
      <c r="TPQ4" s="11"/>
      <c r="TPR4" s="11"/>
      <c r="TPS4" s="11"/>
      <c r="TPT4" s="11"/>
      <c r="TPU4" s="11"/>
      <c r="TPV4" s="11"/>
      <c r="TPW4" s="11"/>
      <c r="TPX4" s="11"/>
      <c r="TPY4" s="11"/>
      <c r="TPZ4" s="11"/>
      <c r="TQA4" s="11"/>
      <c r="TQB4" s="11"/>
      <c r="TQC4" s="11"/>
      <c r="TQD4" s="11"/>
      <c r="TQE4" s="11"/>
      <c r="TQF4" s="11"/>
      <c r="TQG4" s="11"/>
      <c r="TQH4" s="11"/>
      <c r="TQI4" s="11"/>
      <c r="TQJ4" s="11"/>
      <c r="TQK4" s="11"/>
      <c r="TQL4" s="11"/>
      <c r="TQM4" s="11"/>
      <c r="TQN4" s="11"/>
      <c r="TQO4" s="11"/>
      <c r="TQP4" s="11"/>
      <c r="TQQ4" s="11"/>
      <c r="TQR4" s="11"/>
      <c r="TQS4" s="11"/>
      <c r="TQT4" s="11"/>
      <c r="TQU4" s="11"/>
      <c r="TQV4" s="11"/>
      <c r="TQW4" s="11"/>
      <c r="TQX4" s="11"/>
      <c r="TQY4" s="11"/>
      <c r="TQZ4" s="11"/>
      <c r="TRA4" s="11"/>
      <c r="TRB4" s="11"/>
      <c r="TRC4" s="11"/>
      <c r="TRD4" s="11"/>
      <c r="TRE4" s="11"/>
      <c r="TRF4" s="11"/>
      <c r="TRG4" s="11"/>
      <c r="TRH4" s="11"/>
      <c r="TRI4" s="11"/>
      <c r="TRJ4" s="11"/>
      <c r="TRK4" s="11"/>
      <c r="TRL4" s="11"/>
      <c r="TRM4" s="11"/>
      <c r="TRN4" s="11"/>
      <c r="TRO4" s="11"/>
      <c r="TRP4" s="11"/>
      <c r="TRQ4" s="11"/>
      <c r="TRR4" s="11"/>
      <c r="TRS4" s="11"/>
      <c r="TRT4" s="11"/>
      <c r="TRU4" s="11"/>
      <c r="TRV4" s="11"/>
      <c r="TRW4" s="11"/>
      <c r="TRX4" s="11"/>
      <c r="TRY4" s="11"/>
      <c r="TRZ4" s="11"/>
      <c r="TSA4" s="11"/>
      <c r="TSB4" s="11"/>
      <c r="TSC4" s="11"/>
      <c r="TSD4" s="11"/>
      <c r="TSE4" s="11"/>
      <c r="TSF4" s="11"/>
      <c r="TSG4" s="11"/>
      <c r="TSH4" s="11"/>
      <c r="TSI4" s="11"/>
      <c r="TSJ4" s="11"/>
      <c r="TSK4" s="11"/>
      <c r="TSL4" s="11"/>
      <c r="TSM4" s="11"/>
      <c r="TSN4" s="11"/>
      <c r="TSO4" s="11"/>
      <c r="TSP4" s="11"/>
      <c r="TSQ4" s="11"/>
      <c r="TSR4" s="11"/>
      <c r="TSS4" s="11"/>
      <c r="TST4" s="11"/>
      <c r="TSU4" s="11"/>
      <c r="TSV4" s="11"/>
      <c r="TSW4" s="11"/>
      <c r="TSX4" s="11"/>
      <c r="TSY4" s="11"/>
      <c r="TSZ4" s="11"/>
      <c r="TTA4" s="11"/>
      <c r="TTB4" s="11"/>
      <c r="TTC4" s="11"/>
      <c r="TTD4" s="11"/>
      <c r="TTE4" s="11"/>
      <c r="TTF4" s="11"/>
      <c r="TTG4" s="11"/>
      <c r="TTH4" s="11"/>
      <c r="TTI4" s="11"/>
      <c r="TTJ4" s="11"/>
      <c r="TTK4" s="11"/>
      <c r="TTL4" s="11"/>
      <c r="TTM4" s="11"/>
      <c r="TTN4" s="11"/>
      <c r="TTO4" s="11"/>
      <c r="TTP4" s="11"/>
      <c r="TTQ4" s="11"/>
      <c r="TTR4" s="11"/>
      <c r="TTS4" s="11"/>
      <c r="TTT4" s="11"/>
      <c r="TTU4" s="11"/>
      <c r="TTV4" s="11"/>
      <c r="TTW4" s="11"/>
      <c r="TTX4" s="11"/>
      <c r="TTY4" s="11"/>
      <c r="TTZ4" s="11"/>
      <c r="TUA4" s="11"/>
      <c r="TUB4" s="11"/>
      <c r="TUC4" s="11"/>
      <c r="TUD4" s="11"/>
      <c r="TUE4" s="11"/>
      <c r="TUF4" s="11"/>
      <c r="TUG4" s="11"/>
      <c r="TUH4" s="11"/>
      <c r="TUI4" s="11"/>
      <c r="TUJ4" s="11"/>
      <c r="TUK4" s="11"/>
      <c r="TUL4" s="11"/>
      <c r="TUM4" s="11"/>
      <c r="TUN4" s="11"/>
      <c r="TUO4" s="11"/>
      <c r="TUP4" s="11"/>
      <c r="TUQ4" s="11"/>
      <c r="TUR4" s="11"/>
      <c r="TUS4" s="11"/>
      <c r="TUT4" s="11"/>
      <c r="TUU4" s="11"/>
      <c r="TUV4" s="11"/>
      <c r="TUW4" s="11"/>
      <c r="TUX4" s="11"/>
      <c r="TUY4" s="11"/>
      <c r="TUZ4" s="11"/>
      <c r="TVA4" s="11"/>
      <c r="TVB4" s="11"/>
      <c r="TVC4" s="11"/>
      <c r="TVD4" s="11"/>
      <c r="TVE4" s="11"/>
      <c r="TVF4" s="11"/>
      <c r="TVG4" s="11"/>
      <c r="TVH4" s="11"/>
      <c r="TVI4" s="11"/>
      <c r="TVJ4" s="11"/>
      <c r="TVK4" s="11"/>
      <c r="TVL4" s="11"/>
      <c r="TVM4" s="11"/>
      <c r="TVN4" s="11"/>
      <c r="TVO4" s="11"/>
      <c r="TVP4" s="11"/>
      <c r="TVQ4" s="11"/>
      <c r="TVR4" s="11"/>
      <c r="TVS4" s="11"/>
      <c r="TVT4" s="11"/>
      <c r="TVU4" s="11"/>
      <c r="TVV4" s="11"/>
      <c r="TVW4" s="11"/>
      <c r="TVX4" s="11"/>
      <c r="TVY4" s="11"/>
      <c r="TVZ4" s="11"/>
      <c r="TWA4" s="11"/>
      <c r="TWB4" s="11"/>
      <c r="TWC4" s="11"/>
      <c r="TWD4" s="11"/>
      <c r="TWE4" s="11"/>
      <c r="TWF4" s="11"/>
      <c r="TWG4" s="11"/>
      <c r="TWH4" s="11"/>
      <c r="TWI4" s="11"/>
      <c r="TWJ4" s="11"/>
      <c r="TWK4" s="11"/>
      <c r="TWL4" s="11"/>
      <c r="TWM4" s="11"/>
      <c r="TWN4" s="11"/>
      <c r="TWO4" s="11"/>
      <c r="TWP4" s="11"/>
      <c r="TWQ4" s="11"/>
      <c r="TWR4" s="11"/>
      <c r="TWS4" s="11"/>
      <c r="TWT4" s="11"/>
      <c r="TWU4" s="11"/>
      <c r="TWV4" s="11"/>
      <c r="TWW4" s="11"/>
      <c r="TWX4" s="11"/>
      <c r="TWY4" s="11"/>
      <c r="TWZ4" s="11"/>
      <c r="TXA4" s="11"/>
      <c r="TXB4" s="11"/>
      <c r="TXC4" s="11"/>
      <c r="TXD4" s="11"/>
      <c r="TXE4" s="11"/>
      <c r="TXF4" s="11"/>
      <c r="TXG4" s="11"/>
      <c r="TXH4" s="11"/>
      <c r="TXI4" s="11"/>
      <c r="TXJ4" s="11"/>
      <c r="TXK4" s="11"/>
      <c r="TXL4" s="11"/>
      <c r="TXM4" s="11"/>
      <c r="TXN4" s="11"/>
      <c r="TXO4" s="11"/>
      <c r="TXP4" s="11"/>
      <c r="TXQ4" s="11"/>
      <c r="TXR4" s="11"/>
      <c r="TXS4" s="11"/>
      <c r="TXT4" s="11"/>
      <c r="TXU4" s="11"/>
      <c r="TXV4" s="11"/>
      <c r="TXW4" s="11"/>
      <c r="TXX4" s="11"/>
      <c r="TXY4" s="11"/>
      <c r="TXZ4" s="11"/>
      <c r="TYA4" s="11"/>
      <c r="TYB4" s="11"/>
      <c r="TYC4" s="11"/>
      <c r="TYD4" s="11"/>
      <c r="TYE4" s="11"/>
      <c r="TYF4" s="11"/>
      <c r="TYG4" s="11"/>
      <c r="TYH4" s="11"/>
      <c r="TYI4" s="11"/>
      <c r="TYJ4" s="11"/>
      <c r="TYK4" s="11"/>
      <c r="TYL4" s="11"/>
      <c r="TYM4" s="11"/>
      <c r="TYN4" s="11"/>
      <c r="TYO4" s="11"/>
      <c r="TYP4" s="11"/>
      <c r="TYQ4" s="11"/>
      <c r="TYR4" s="11"/>
      <c r="TYS4" s="11"/>
      <c r="TYT4" s="11"/>
      <c r="TYU4" s="11"/>
      <c r="TYV4" s="11"/>
      <c r="TYW4" s="11"/>
      <c r="TYX4" s="11"/>
      <c r="TYY4" s="11"/>
      <c r="TYZ4" s="11"/>
      <c r="TZA4" s="11"/>
      <c r="TZB4" s="11"/>
      <c r="TZC4" s="11"/>
      <c r="TZD4" s="11"/>
      <c r="TZE4" s="11"/>
      <c r="TZF4" s="11"/>
      <c r="TZG4" s="11"/>
      <c r="TZH4" s="11"/>
      <c r="TZI4" s="11"/>
      <c r="TZJ4" s="11"/>
      <c r="TZK4" s="11"/>
      <c r="TZL4" s="11"/>
      <c r="TZM4" s="11"/>
      <c r="TZN4" s="11"/>
      <c r="TZO4" s="11"/>
      <c r="TZP4" s="11"/>
      <c r="TZQ4" s="11"/>
      <c r="TZR4" s="11"/>
      <c r="TZS4" s="11"/>
      <c r="TZT4" s="11"/>
      <c r="TZU4" s="11"/>
      <c r="TZV4" s="11"/>
      <c r="TZW4" s="11"/>
      <c r="TZX4" s="11"/>
      <c r="TZY4" s="11"/>
      <c r="TZZ4" s="11"/>
      <c r="UAA4" s="11"/>
      <c r="UAB4" s="11"/>
      <c r="UAC4" s="11"/>
      <c r="UAD4" s="11"/>
      <c r="UAE4" s="11"/>
      <c r="UAF4" s="11"/>
      <c r="UAG4" s="11"/>
      <c r="UAH4" s="11"/>
      <c r="UAI4" s="11"/>
      <c r="UAJ4" s="11"/>
      <c r="UAK4" s="11"/>
      <c r="UAL4" s="11"/>
      <c r="UAM4" s="11"/>
      <c r="UAN4" s="11"/>
      <c r="UAO4" s="11"/>
      <c r="UAP4" s="11"/>
      <c r="UAQ4" s="11"/>
      <c r="UAR4" s="11"/>
      <c r="UAS4" s="11"/>
      <c r="UAT4" s="11"/>
      <c r="UAU4" s="11"/>
      <c r="UAV4" s="11"/>
      <c r="UAW4" s="11"/>
      <c r="UAX4" s="11"/>
      <c r="UAY4" s="11"/>
      <c r="UAZ4" s="11"/>
      <c r="UBA4" s="11"/>
      <c r="UBB4" s="11"/>
      <c r="UBC4" s="11"/>
      <c r="UBD4" s="11"/>
      <c r="UBE4" s="11"/>
      <c r="UBF4" s="11"/>
      <c r="UBG4" s="11"/>
      <c r="UBH4" s="11"/>
      <c r="UBI4" s="11"/>
      <c r="UBJ4" s="11"/>
      <c r="UBK4" s="11"/>
      <c r="UBL4" s="11"/>
      <c r="UBM4" s="11"/>
      <c r="UBN4" s="11"/>
      <c r="UBO4" s="11"/>
      <c r="UBP4" s="11"/>
      <c r="UBQ4" s="11"/>
      <c r="UBR4" s="11"/>
      <c r="UBS4" s="11"/>
      <c r="UBT4" s="11"/>
      <c r="UBU4" s="11"/>
      <c r="UBV4" s="11"/>
      <c r="UBW4" s="11"/>
      <c r="UBX4" s="11"/>
      <c r="UBY4" s="11"/>
      <c r="UBZ4" s="11"/>
      <c r="UCA4" s="11"/>
      <c r="UCB4" s="11"/>
      <c r="UCC4" s="11"/>
      <c r="UCD4" s="11"/>
      <c r="UCE4" s="11"/>
      <c r="UCF4" s="11"/>
      <c r="UCG4" s="11"/>
      <c r="UCH4" s="11"/>
      <c r="UCI4" s="11"/>
      <c r="UCJ4" s="11"/>
      <c r="UCK4" s="11"/>
      <c r="UCL4" s="11"/>
      <c r="UCM4" s="11"/>
      <c r="UCN4" s="11"/>
      <c r="UCO4" s="11"/>
      <c r="UCP4" s="11"/>
      <c r="UCQ4" s="11"/>
      <c r="UCR4" s="11"/>
      <c r="UCS4" s="11"/>
      <c r="UCT4" s="11"/>
      <c r="UCU4" s="11"/>
      <c r="UCV4" s="11"/>
      <c r="UCW4" s="11"/>
      <c r="UCX4" s="11"/>
      <c r="UCY4" s="11"/>
      <c r="UCZ4" s="11"/>
      <c r="UDA4" s="11"/>
      <c r="UDB4" s="11"/>
      <c r="UDC4" s="11"/>
      <c r="UDD4" s="11"/>
      <c r="UDE4" s="11"/>
      <c r="UDF4" s="11"/>
      <c r="UDG4" s="11"/>
      <c r="UDH4" s="11"/>
      <c r="UDI4" s="11"/>
      <c r="UDJ4" s="11"/>
      <c r="UDK4" s="11"/>
      <c r="UDL4" s="11"/>
      <c r="UDM4" s="11"/>
      <c r="UDN4" s="11"/>
      <c r="UDO4" s="11"/>
      <c r="UDP4" s="11"/>
      <c r="UDQ4" s="11"/>
      <c r="UDR4" s="11"/>
      <c r="UDS4" s="11"/>
      <c r="UDT4" s="11"/>
      <c r="UDU4" s="11"/>
      <c r="UDV4" s="11"/>
      <c r="UDW4" s="11"/>
      <c r="UDX4" s="11"/>
      <c r="UDY4" s="11"/>
      <c r="UDZ4" s="11"/>
      <c r="UEA4" s="11"/>
      <c r="UEB4" s="11"/>
      <c r="UEC4" s="11"/>
      <c r="UED4" s="11"/>
      <c r="UEE4" s="11"/>
      <c r="UEF4" s="11"/>
      <c r="UEG4" s="11"/>
      <c r="UEH4" s="11"/>
      <c r="UEI4" s="11"/>
      <c r="UEJ4" s="11"/>
      <c r="UEK4" s="11"/>
      <c r="UEL4" s="11"/>
      <c r="UEM4" s="11"/>
      <c r="UEN4" s="11"/>
      <c r="UEO4" s="11"/>
      <c r="UEP4" s="11"/>
      <c r="UEQ4" s="11"/>
      <c r="UER4" s="11"/>
      <c r="UES4" s="11"/>
      <c r="UET4" s="11"/>
      <c r="UEU4" s="11"/>
      <c r="UEV4" s="11"/>
      <c r="UEW4" s="11"/>
      <c r="UEX4" s="11"/>
      <c r="UEY4" s="11"/>
      <c r="UEZ4" s="11"/>
      <c r="UFA4" s="11"/>
      <c r="UFB4" s="11"/>
      <c r="UFC4" s="11"/>
      <c r="UFD4" s="11"/>
      <c r="UFE4" s="11"/>
      <c r="UFF4" s="11"/>
      <c r="UFG4" s="11"/>
      <c r="UFH4" s="11"/>
      <c r="UFI4" s="11"/>
      <c r="UFJ4" s="11"/>
      <c r="UFK4" s="11"/>
      <c r="UFL4" s="11"/>
      <c r="UFM4" s="11"/>
      <c r="UFN4" s="11"/>
      <c r="UFO4" s="11"/>
      <c r="UFP4" s="11"/>
      <c r="UFQ4" s="11"/>
      <c r="UFR4" s="11"/>
      <c r="UFS4" s="11"/>
      <c r="UFT4" s="11"/>
      <c r="UFU4" s="11"/>
      <c r="UFV4" s="11"/>
      <c r="UFW4" s="11"/>
      <c r="UFX4" s="11"/>
      <c r="UFY4" s="11"/>
      <c r="UFZ4" s="11"/>
      <c r="UGA4" s="11"/>
      <c r="UGB4" s="11"/>
      <c r="UGC4" s="11"/>
      <c r="UGD4" s="11"/>
      <c r="UGE4" s="11"/>
      <c r="UGF4" s="11"/>
      <c r="UGG4" s="11"/>
      <c r="UGH4" s="11"/>
      <c r="UGI4" s="11"/>
      <c r="UGJ4" s="11"/>
      <c r="UGK4" s="11"/>
      <c r="UGL4" s="11"/>
      <c r="UGM4" s="11"/>
      <c r="UGN4" s="11"/>
      <c r="UGO4" s="11"/>
      <c r="UGP4" s="11"/>
      <c r="UGQ4" s="11"/>
      <c r="UGR4" s="11"/>
      <c r="UGS4" s="11"/>
      <c r="UGT4" s="11"/>
      <c r="UGU4" s="11"/>
      <c r="UGV4" s="11"/>
      <c r="UGW4" s="11"/>
      <c r="UGX4" s="11"/>
      <c r="UGY4" s="11"/>
      <c r="UGZ4" s="11"/>
      <c r="UHA4" s="11"/>
      <c r="UHB4" s="11"/>
      <c r="UHC4" s="11"/>
      <c r="UHD4" s="11"/>
      <c r="UHE4" s="11"/>
      <c r="UHF4" s="11"/>
      <c r="UHG4" s="11"/>
      <c r="UHH4" s="11"/>
      <c r="UHI4" s="11"/>
      <c r="UHJ4" s="11"/>
      <c r="UHK4" s="11"/>
      <c r="UHL4" s="11"/>
      <c r="UHM4" s="11"/>
      <c r="UHN4" s="11"/>
      <c r="UHO4" s="11"/>
      <c r="UHP4" s="11"/>
      <c r="UHQ4" s="11"/>
      <c r="UHR4" s="11"/>
      <c r="UHS4" s="11"/>
      <c r="UHT4" s="11"/>
      <c r="UHU4" s="11"/>
      <c r="UHV4" s="11"/>
      <c r="UHW4" s="11"/>
      <c r="UHX4" s="11"/>
      <c r="UHY4" s="11"/>
      <c r="UHZ4" s="11"/>
      <c r="UIA4" s="11"/>
      <c r="UIB4" s="11"/>
      <c r="UIC4" s="11"/>
      <c r="UID4" s="11"/>
      <c r="UIE4" s="11"/>
      <c r="UIF4" s="11"/>
      <c r="UIG4" s="11"/>
      <c r="UIH4" s="11"/>
      <c r="UII4" s="11"/>
      <c r="UIJ4" s="11"/>
      <c r="UIK4" s="11"/>
      <c r="UIL4" s="11"/>
      <c r="UIM4" s="11"/>
      <c r="UIN4" s="11"/>
      <c r="UIO4" s="11"/>
      <c r="UIP4" s="11"/>
      <c r="UIQ4" s="11"/>
      <c r="UIR4" s="11"/>
      <c r="UIS4" s="11"/>
      <c r="UIT4" s="11"/>
      <c r="UIU4" s="11"/>
      <c r="UIV4" s="11"/>
      <c r="UIW4" s="11"/>
      <c r="UIX4" s="11"/>
      <c r="UIY4" s="11"/>
      <c r="UIZ4" s="11"/>
      <c r="UJA4" s="11"/>
      <c r="UJB4" s="11"/>
      <c r="UJC4" s="11"/>
      <c r="UJD4" s="11"/>
      <c r="UJE4" s="11"/>
      <c r="UJF4" s="11"/>
      <c r="UJG4" s="11"/>
      <c r="UJH4" s="11"/>
      <c r="UJI4" s="11"/>
      <c r="UJJ4" s="11"/>
      <c r="UJK4" s="11"/>
      <c r="UJL4" s="11"/>
      <c r="UJM4" s="11"/>
      <c r="UJN4" s="11"/>
      <c r="UJO4" s="11"/>
      <c r="UJP4" s="11"/>
      <c r="UJQ4" s="11"/>
      <c r="UJR4" s="11"/>
      <c r="UJS4" s="11"/>
      <c r="UJT4" s="11"/>
      <c r="UJU4" s="11"/>
      <c r="UJV4" s="11"/>
      <c r="UJW4" s="11"/>
      <c r="UJX4" s="11"/>
      <c r="UJY4" s="11"/>
      <c r="UJZ4" s="11"/>
      <c r="UKA4" s="11"/>
      <c r="UKB4" s="11"/>
      <c r="UKC4" s="11"/>
      <c r="UKD4" s="11"/>
      <c r="UKE4" s="11"/>
      <c r="UKF4" s="11"/>
      <c r="UKG4" s="11"/>
      <c r="UKH4" s="11"/>
      <c r="UKI4" s="11"/>
      <c r="UKJ4" s="11"/>
      <c r="UKK4" s="11"/>
      <c r="UKL4" s="11"/>
      <c r="UKM4" s="11"/>
      <c r="UKN4" s="11"/>
      <c r="UKO4" s="11"/>
      <c r="UKP4" s="11"/>
      <c r="UKQ4" s="11"/>
      <c r="UKR4" s="11"/>
      <c r="UKS4" s="11"/>
      <c r="UKT4" s="11"/>
      <c r="UKU4" s="11"/>
      <c r="UKV4" s="11"/>
      <c r="UKW4" s="11"/>
      <c r="UKX4" s="11"/>
      <c r="UKY4" s="11"/>
      <c r="UKZ4" s="11"/>
      <c r="ULA4" s="11"/>
      <c r="ULB4" s="11"/>
      <c r="ULC4" s="11"/>
      <c r="ULD4" s="11"/>
      <c r="ULE4" s="11"/>
      <c r="ULF4" s="11"/>
      <c r="ULG4" s="11"/>
      <c r="ULH4" s="11"/>
      <c r="ULI4" s="11"/>
      <c r="ULJ4" s="11"/>
      <c r="ULK4" s="11"/>
      <c r="ULL4" s="11"/>
      <c r="ULM4" s="11"/>
      <c r="ULN4" s="11"/>
      <c r="ULO4" s="11"/>
      <c r="ULP4" s="11"/>
      <c r="ULQ4" s="11"/>
      <c r="ULR4" s="11"/>
      <c r="ULS4" s="11"/>
      <c r="ULT4" s="11"/>
      <c r="ULU4" s="11"/>
      <c r="ULV4" s="11"/>
      <c r="ULW4" s="11"/>
      <c r="ULX4" s="11"/>
      <c r="ULY4" s="11"/>
      <c r="ULZ4" s="11"/>
      <c r="UMA4" s="11"/>
      <c r="UMB4" s="11"/>
      <c r="UMC4" s="11"/>
      <c r="UMD4" s="11"/>
      <c r="UME4" s="11"/>
      <c r="UMF4" s="11"/>
      <c r="UMG4" s="11"/>
      <c r="UMH4" s="11"/>
      <c r="UMI4" s="11"/>
      <c r="UMJ4" s="11"/>
      <c r="UMK4" s="11"/>
      <c r="UML4" s="11"/>
      <c r="UMM4" s="11"/>
      <c r="UMN4" s="11"/>
      <c r="UMO4" s="11"/>
      <c r="UMP4" s="11"/>
      <c r="UMQ4" s="11"/>
      <c r="UMR4" s="11"/>
      <c r="UMS4" s="11"/>
      <c r="UMT4" s="11"/>
      <c r="UMU4" s="11"/>
      <c r="UMV4" s="11"/>
      <c r="UMW4" s="11"/>
      <c r="UMX4" s="11"/>
      <c r="UMY4" s="11"/>
      <c r="UMZ4" s="11"/>
      <c r="UNA4" s="11"/>
      <c r="UNB4" s="11"/>
      <c r="UNC4" s="11"/>
      <c r="UND4" s="11"/>
      <c r="UNE4" s="11"/>
      <c r="UNF4" s="11"/>
      <c r="UNG4" s="11"/>
      <c r="UNH4" s="11"/>
      <c r="UNI4" s="11"/>
      <c r="UNJ4" s="11"/>
      <c r="UNK4" s="11"/>
      <c r="UNL4" s="11"/>
      <c r="UNM4" s="11"/>
      <c r="UNN4" s="11"/>
      <c r="UNO4" s="11"/>
      <c r="UNP4" s="11"/>
      <c r="UNQ4" s="11"/>
      <c r="UNR4" s="11"/>
      <c r="UNS4" s="11"/>
      <c r="UNT4" s="11"/>
      <c r="UNU4" s="11"/>
      <c r="UNV4" s="11"/>
      <c r="UNW4" s="11"/>
      <c r="UNX4" s="11"/>
      <c r="UNY4" s="11"/>
      <c r="UNZ4" s="11"/>
      <c r="UOA4" s="11"/>
      <c r="UOB4" s="11"/>
      <c r="UOC4" s="11"/>
      <c r="UOD4" s="11"/>
      <c r="UOE4" s="11"/>
      <c r="UOF4" s="11"/>
      <c r="UOG4" s="11"/>
      <c r="UOH4" s="11"/>
      <c r="UOI4" s="11"/>
      <c r="UOJ4" s="11"/>
      <c r="UOK4" s="11"/>
      <c r="UOL4" s="11"/>
      <c r="UOM4" s="11"/>
      <c r="UON4" s="11"/>
      <c r="UOO4" s="11"/>
      <c r="UOP4" s="11"/>
      <c r="UOQ4" s="11"/>
      <c r="UOR4" s="11"/>
      <c r="UOS4" s="11"/>
      <c r="UOT4" s="11"/>
      <c r="UOU4" s="11"/>
      <c r="UOV4" s="11"/>
      <c r="UOW4" s="11"/>
      <c r="UOX4" s="11"/>
      <c r="UOY4" s="11"/>
      <c r="UOZ4" s="11"/>
      <c r="UPA4" s="11"/>
      <c r="UPB4" s="11"/>
      <c r="UPC4" s="11"/>
      <c r="UPD4" s="11"/>
      <c r="UPE4" s="11"/>
      <c r="UPF4" s="11"/>
      <c r="UPG4" s="11"/>
      <c r="UPH4" s="11"/>
      <c r="UPI4" s="11"/>
      <c r="UPJ4" s="11"/>
      <c r="UPK4" s="11"/>
      <c r="UPL4" s="11"/>
      <c r="UPM4" s="11"/>
      <c r="UPN4" s="11"/>
      <c r="UPO4" s="11"/>
      <c r="UPP4" s="11"/>
      <c r="UPQ4" s="11"/>
      <c r="UPR4" s="11"/>
      <c r="UPS4" s="11"/>
      <c r="UPT4" s="11"/>
      <c r="UPU4" s="11"/>
      <c r="UPV4" s="11"/>
      <c r="UPW4" s="11"/>
      <c r="UPX4" s="11"/>
      <c r="UPY4" s="11"/>
      <c r="UPZ4" s="11"/>
      <c r="UQA4" s="11"/>
      <c r="UQB4" s="11"/>
      <c r="UQC4" s="11"/>
      <c r="UQD4" s="11"/>
      <c r="UQE4" s="11"/>
      <c r="UQF4" s="11"/>
      <c r="UQG4" s="11"/>
      <c r="UQH4" s="11"/>
      <c r="UQI4" s="11"/>
      <c r="UQJ4" s="11"/>
      <c r="UQK4" s="11"/>
      <c r="UQL4" s="11"/>
      <c r="UQM4" s="11"/>
      <c r="UQN4" s="11"/>
      <c r="UQO4" s="11"/>
      <c r="UQP4" s="11"/>
      <c r="UQQ4" s="11"/>
      <c r="UQR4" s="11"/>
      <c r="UQS4" s="11"/>
      <c r="UQT4" s="11"/>
      <c r="UQU4" s="11"/>
      <c r="UQV4" s="11"/>
      <c r="UQW4" s="11"/>
      <c r="UQX4" s="11"/>
      <c r="UQY4" s="11"/>
      <c r="UQZ4" s="11"/>
      <c r="URA4" s="11"/>
      <c r="URB4" s="11"/>
      <c r="URC4" s="11"/>
      <c r="URD4" s="11"/>
      <c r="URE4" s="11"/>
      <c r="URF4" s="11"/>
      <c r="URG4" s="11"/>
      <c r="URH4" s="11"/>
      <c r="URI4" s="11"/>
      <c r="URJ4" s="11"/>
      <c r="URK4" s="11"/>
      <c r="URL4" s="11"/>
      <c r="URM4" s="11"/>
      <c r="URN4" s="11"/>
      <c r="URO4" s="11"/>
      <c r="URP4" s="11"/>
      <c r="URQ4" s="11"/>
      <c r="URR4" s="11"/>
      <c r="URS4" s="11"/>
      <c r="URT4" s="11"/>
      <c r="URU4" s="11"/>
      <c r="URV4" s="11"/>
      <c r="URW4" s="11"/>
      <c r="URX4" s="11"/>
      <c r="URY4" s="11"/>
      <c r="URZ4" s="11"/>
      <c r="USA4" s="11"/>
      <c r="USB4" s="11"/>
      <c r="USC4" s="11"/>
      <c r="USD4" s="11"/>
      <c r="USE4" s="11"/>
      <c r="USF4" s="11"/>
      <c r="USG4" s="11"/>
      <c r="USH4" s="11"/>
      <c r="USI4" s="11"/>
      <c r="USJ4" s="11"/>
      <c r="USK4" s="11"/>
      <c r="USL4" s="11"/>
      <c r="USM4" s="11"/>
      <c r="USN4" s="11"/>
      <c r="USO4" s="11"/>
      <c r="USP4" s="11"/>
      <c r="USQ4" s="11"/>
      <c r="USR4" s="11"/>
      <c r="USS4" s="11"/>
      <c r="UST4" s="11"/>
      <c r="USU4" s="11"/>
      <c r="USV4" s="11"/>
      <c r="USW4" s="11"/>
      <c r="USX4" s="11"/>
      <c r="USY4" s="11"/>
      <c r="USZ4" s="11"/>
      <c r="UTA4" s="11"/>
      <c r="UTB4" s="11"/>
      <c r="UTC4" s="11"/>
      <c r="UTD4" s="11"/>
      <c r="UTE4" s="11"/>
      <c r="UTF4" s="11"/>
      <c r="UTG4" s="11"/>
      <c r="UTH4" s="11"/>
      <c r="UTI4" s="11"/>
      <c r="UTJ4" s="11"/>
      <c r="UTK4" s="11"/>
      <c r="UTL4" s="11"/>
      <c r="UTM4" s="11"/>
      <c r="UTN4" s="11"/>
      <c r="UTO4" s="11"/>
      <c r="UTP4" s="11"/>
      <c r="UTQ4" s="11"/>
      <c r="UTR4" s="11"/>
      <c r="UTS4" s="11"/>
      <c r="UTT4" s="11"/>
      <c r="UTU4" s="11"/>
      <c r="UTV4" s="11"/>
      <c r="UTW4" s="11"/>
      <c r="UTX4" s="11"/>
      <c r="UTY4" s="11"/>
      <c r="UTZ4" s="11"/>
      <c r="UUA4" s="11"/>
      <c r="UUB4" s="11"/>
      <c r="UUC4" s="11"/>
      <c r="UUD4" s="11"/>
      <c r="UUE4" s="11"/>
      <c r="UUF4" s="11"/>
      <c r="UUG4" s="11"/>
      <c r="UUH4" s="11"/>
      <c r="UUI4" s="11"/>
      <c r="UUJ4" s="11"/>
      <c r="UUK4" s="11"/>
      <c r="UUL4" s="11"/>
      <c r="UUM4" s="11"/>
      <c r="UUN4" s="11"/>
      <c r="UUO4" s="11"/>
      <c r="UUP4" s="11"/>
      <c r="UUQ4" s="11"/>
      <c r="UUR4" s="11"/>
      <c r="UUS4" s="11"/>
      <c r="UUT4" s="11"/>
      <c r="UUU4" s="11"/>
      <c r="UUV4" s="11"/>
      <c r="UUW4" s="11"/>
      <c r="UUX4" s="11"/>
      <c r="UUY4" s="11"/>
      <c r="UUZ4" s="11"/>
      <c r="UVA4" s="11"/>
      <c r="UVB4" s="11"/>
      <c r="UVC4" s="11"/>
      <c r="UVD4" s="11"/>
      <c r="UVE4" s="11"/>
      <c r="UVF4" s="11"/>
      <c r="UVG4" s="11"/>
      <c r="UVH4" s="11"/>
      <c r="UVI4" s="11"/>
      <c r="UVJ4" s="11"/>
      <c r="UVK4" s="11"/>
      <c r="UVL4" s="11"/>
      <c r="UVM4" s="11"/>
      <c r="UVN4" s="11"/>
      <c r="UVO4" s="11"/>
      <c r="UVP4" s="11"/>
      <c r="UVQ4" s="11"/>
      <c r="UVR4" s="11"/>
      <c r="UVS4" s="11"/>
      <c r="UVT4" s="11"/>
      <c r="UVU4" s="11"/>
      <c r="UVV4" s="11"/>
      <c r="UVW4" s="11"/>
      <c r="UVX4" s="11"/>
      <c r="UVY4" s="11"/>
      <c r="UVZ4" s="11"/>
      <c r="UWA4" s="11"/>
      <c r="UWB4" s="11"/>
      <c r="UWC4" s="11"/>
      <c r="UWD4" s="11"/>
      <c r="UWE4" s="11"/>
      <c r="UWF4" s="11"/>
      <c r="UWG4" s="11"/>
      <c r="UWH4" s="11"/>
      <c r="UWI4" s="11"/>
      <c r="UWJ4" s="11"/>
      <c r="UWK4" s="11"/>
      <c r="UWL4" s="11"/>
      <c r="UWM4" s="11"/>
      <c r="UWN4" s="11"/>
      <c r="UWO4" s="11"/>
      <c r="UWP4" s="11"/>
      <c r="UWQ4" s="11"/>
      <c r="UWR4" s="11"/>
      <c r="UWS4" s="11"/>
      <c r="UWT4" s="11"/>
      <c r="UWU4" s="11"/>
      <c r="UWV4" s="11"/>
      <c r="UWW4" s="11"/>
      <c r="UWX4" s="11"/>
      <c r="UWY4" s="11"/>
      <c r="UWZ4" s="11"/>
      <c r="UXA4" s="11"/>
      <c r="UXB4" s="11"/>
      <c r="UXC4" s="11"/>
      <c r="UXD4" s="11"/>
      <c r="UXE4" s="11"/>
      <c r="UXF4" s="11"/>
      <c r="UXG4" s="11"/>
      <c r="UXH4" s="11"/>
      <c r="UXI4" s="11"/>
      <c r="UXJ4" s="11"/>
      <c r="UXK4" s="11"/>
      <c r="UXL4" s="11"/>
      <c r="UXM4" s="11"/>
      <c r="UXN4" s="11"/>
      <c r="UXO4" s="11"/>
      <c r="UXP4" s="11"/>
      <c r="UXQ4" s="11"/>
      <c r="UXR4" s="11"/>
      <c r="UXS4" s="11"/>
      <c r="UXT4" s="11"/>
      <c r="UXU4" s="11"/>
      <c r="UXV4" s="11"/>
      <c r="UXW4" s="11"/>
      <c r="UXX4" s="11"/>
      <c r="UXY4" s="11"/>
      <c r="UXZ4" s="11"/>
      <c r="UYA4" s="11"/>
      <c r="UYB4" s="11"/>
      <c r="UYC4" s="11"/>
      <c r="UYD4" s="11"/>
      <c r="UYE4" s="11"/>
      <c r="UYF4" s="11"/>
      <c r="UYG4" s="11"/>
      <c r="UYH4" s="11"/>
      <c r="UYI4" s="11"/>
      <c r="UYJ4" s="11"/>
      <c r="UYK4" s="11"/>
      <c r="UYL4" s="11"/>
      <c r="UYM4" s="11"/>
      <c r="UYN4" s="11"/>
      <c r="UYO4" s="11"/>
      <c r="UYP4" s="11"/>
      <c r="UYQ4" s="11"/>
      <c r="UYR4" s="11"/>
      <c r="UYS4" s="11"/>
      <c r="UYT4" s="11"/>
      <c r="UYU4" s="11"/>
      <c r="UYV4" s="11"/>
      <c r="UYW4" s="11"/>
      <c r="UYX4" s="11"/>
      <c r="UYY4" s="11"/>
      <c r="UYZ4" s="11"/>
      <c r="UZA4" s="11"/>
      <c r="UZB4" s="11"/>
      <c r="UZC4" s="11"/>
      <c r="UZD4" s="11"/>
      <c r="UZE4" s="11"/>
      <c r="UZF4" s="11"/>
      <c r="UZG4" s="11"/>
      <c r="UZH4" s="11"/>
      <c r="UZI4" s="11"/>
      <c r="UZJ4" s="11"/>
      <c r="UZK4" s="11"/>
      <c r="UZL4" s="11"/>
      <c r="UZM4" s="11"/>
      <c r="UZN4" s="11"/>
      <c r="UZO4" s="11"/>
      <c r="UZP4" s="11"/>
      <c r="UZQ4" s="11"/>
      <c r="UZR4" s="11"/>
      <c r="UZS4" s="11"/>
      <c r="UZT4" s="11"/>
      <c r="UZU4" s="11"/>
      <c r="UZV4" s="11"/>
      <c r="UZW4" s="11"/>
      <c r="UZX4" s="11"/>
      <c r="UZY4" s="11"/>
      <c r="UZZ4" s="11"/>
      <c r="VAA4" s="11"/>
      <c r="VAB4" s="11"/>
      <c r="VAC4" s="11"/>
      <c r="VAD4" s="11"/>
      <c r="VAE4" s="11"/>
      <c r="VAF4" s="11"/>
      <c r="VAG4" s="11"/>
      <c r="VAH4" s="11"/>
      <c r="VAI4" s="11"/>
      <c r="VAJ4" s="11"/>
      <c r="VAK4" s="11"/>
      <c r="VAL4" s="11"/>
      <c r="VAM4" s="11"/>
      <c r="VAN4" s="11"/>
      <c r="VAO4" s="11"/>
      <c r="VAP4" s="11"/>
      <c r="VAQ4" s="11"/>
      <c r="VAR4" s="11"/>
      <c r="VAS4" s="11"/>
      <c r="VAT4" s="11"/>
      <c r="VAU4" s="11"/>
      <c r="VAV4" s="11"/>
      <c r="VAW4" s="11"/>
      <c r="VAX4" s="11"/>
      <c r="VAY4" s="11"/>
      <c r="VAZ4" s="11"/>
      <c r="VBA4" s="11"/>
      <c r="VBB4" s="11"/>
      <c r="VBC4" s="11"/>
      <c r="VBD4" s="11"/>
      <c r="VBE4" s="11"/>
      <c r="VBF4" s="11"/>
      <c r="VBG4" s="11"/>
      <c r="VBH4" s="11"/>
      <c r="VBI4" s="11"/>
      <c r="VBJ4" s="11"/>
      <c r="VBK4" s="11"/>
      <c r="VBL4" s="11"/>
      <c r="VBM4" s="11"/>
      <c r="VBN4" s="11"/>
      <c r="VBO4" s="11"/>
      <c r="VBP4" s="11"/>
      <c r="VBQ4" s="11"/>
      <c r="VBR4" s="11"/>
      <c r="VBS4" s="11"/>
      <c r="VBT4" s="11"/>
      <c r="VBU4" s="11"/>
      <c r="VBV4" s="11"/>
      <c r="VBW4" s="11"/>
      <c r="VBX4" s="11"/>
      <c r="VBY4" s="11"/>
      <c r="VBZ4" s="11"/>
      <c r="VCA4" s="11"/>
      <c r="VCB4" s="11"/>
      <c r="VCC4" s="11"/>
      <c r="VCD4" s="11"/>
      <c r="VCE4" s="11"/>
      <c r="VCF4" s="11"/>
      <c r="VCG4" s="11"/>
      <c r="VCH4" s="11"/>
      <c r="VCI4" s="11"/>
      <c r="VCJ4" s="11"/>
      <c r="VCK4" s="11"/>
      <c r="VCL4" s="11"/>
      <c r="VCM4" s="11"/>
      <c r="VCN4" s="11"/>
      <c r="VCO4" s="11"/>
      <c r="VCP4" s="11"/>
      <c r="VCQ4" s="11"/>
      <c r="VCR4" s="11"/>
      <c r="VCS4" s="11"/>
      <c r="VCT4" s="11"/>
      <c r="VCU4" s="11"/>
      <c r="VCV4" s="11"/>
      <c r="VCW4" s="11"/>
      <c r="VCX4" s="11"/>
      <c r="VCY4" s="11"/>
      <c r="VCZ4" s="11"/>
      <c r="VDA4" s="11"/>
      <c r="VDB4" s="11"/>
      <c r="VDC4" s="11"/>
      <c r="VDD4" s="11"/>
      <c r="VDE4" s="11"/>
      <c r="VDF4" s="11"/>
      <c r="VDG4" s="11"/>
      <c r="VDH4" s="11"/>
      <c r="VDI4" s="11"/>
      <c r="VDJ4" s="11"/>
      <c r="VDK4" s="11"/>
      <c r="VDL4" s="11"/>
      <c r="VDM4" s="11"/>
      <c r="VDN4" s="11"/>
      <c r="VDO4" s="11"/>
      <c r="VDP4" s="11"/>
      <c r="VDQ4" s="11"/>
      <c r="VDR4" s="11"/>
      <c r="VDS4" s="11"/>
      <c r="VDT4" s="11"/>
      <c r="VDU4" s="11"/>
      <c r="VDV4" s="11"/>
      <c r="VDW4" s="11"/>
      <c r="VDX4" s="11"/>
      <c r="VDY4" s="11"/>
      <c r="VDZ4" s="11"/>
      <c r="VEA4" s="11"/>
      <c r="VEB4" s="11"/>
      <c r="VEC4" s="11"/>
      <c r="VED4" s="11"/>
      <c r="VEE4" s="11"/>
      <c r="VEF4" s="11"/>
      <c r="VEG4" s="11"/>
      <c r="VEH4" s="11"/>
      <c r="VEI4" s="11"/>
      <c r="VEJ4" s="11"/>
      <c r="VEK4" s="11"/>
      <c r="VEL4" s="11"/>
      <c r="VEM4" s="11"/>
      <c r="VEN4" s="11"/>
      <c r="VEO4" s="11"/>
      <c r="VEP4" s="11"/>
      <c r="VEQ4" s="11"/>
      <c r="VER4" s="11"/>
      <c r="VES4" s="11"/>
      <c r="VET4" s="11"/>
      <c r="VEU4" s="11"/>
      <c r="VEV4" s="11"/>
      <c r="VEW4" s="11"/>
      <c r="VEX4" s="11"/>
      <c r="VEY4" s="11"/>
      <c r="VEZ4" s="11"/>
      <c r="VFA4" s="11"/>
      <c r="VFB4" s="11"/>
      <c r="VFC4" s="11"/>
      <c r="VFD4" s="11"/>
      <c r="VFE4" s="11"/>
      <c r="VFF4" s="11"/>
      <c r="VFG4" s="11"/>
      <c r="VFH4" s="11"/>
      <c r="VFI4" s="11"/>
      <c r="VFJ4" s="11"/>
      <c r="VFK4" s="11"/>
      <c r="VFL4" s="11"/>
      <c r="VFM4" s="11"/>
      <c r="VFN4" s="11"/>
      <c r="VFO4" s="11"/>
      <c r="VFP4" s="11"/>
      <c r="VFQ4" s="11"/>
      <c r="VFR4" s="11"/>
      <c r="VFS4" s="11"/>
      <c r="VFT4" s="11"/>
      <c r="VFU4" s="11"/>
      <c r="VFV4" s="11"/>
      <c r="VFW4" s="11"/>
      <c r="VFX4" s="11"/>
      <c r="VFY4" s="11"/>
      <c r="VFZ4" s="11"/>
      <c r="VGA4" s="11"/>
      <c r="VGB4" s="11"/>
      <c r="VGC4" s="11"/>
      <c r="VGD4" s="11"/>
      <c r="VGE4" s="11"/>
      <c r="VGF4" s="11"/>
      <c r="VGG4" s="11"/>
      <c r="VGH4" s="11"/>
      <c r="VGI4" s="11"/>
      <c r="VGJ4" s="11"/>
      <c r="VGK4" s="11"/>
      <c r="VGL4" s="11"/>
      <c r="VGM4" s="11"/>
      <c r="VGN4" s="11"/>
      <c r="VGO4" s="11"/>
      <c r="VGP4" s="11"/>
      <c r="VGQ4" s="11"/>
      <c r="VGR4" s="11"/>
      <c r="VGS4" s="11"/>
      <c r="VGT4" s="11"/>
      <c r="VGU4" s="11"/>
      <c r="VGV4" s="11"/>
      <c r="VGW4" s="11"/>
      <c r="VGX4" s="11"/>
      <c r="VGY4" s="11"/>
      <c r="VGZ4" s="11"/>
      <c r="VHA4" s="11"/>
      <c r="VHB4" s="11"/>
      <c r="VHC4" s="11"/>
      <c r="VHD4" s="11"/>
      <c r="VHE4" s="11"/>
      <c r="VHF4" s="11"/>
      <c r="VHG4" s="11"/>
      <c r="VHH4" s="11"/>
      <c r="VHI4" s="11"/>
      <c r="VHJ4" s="11"/>
      <c r="VHK4" s="11"/>
      <c r="VHL4" s="11"/>
      <c r="VHM4" s="11"/>
      <c r="VHN4" s="11"/>
      <c r="VHO4" s="11"/>
      <c r="VHP4" s="11"/>
      <c r="VHQ4" s="11"/>
      <c r="VHR4" s="11"/>
      <c r="VHS4" s="11"/>
      <c r="VHT4" s="11"/>
      <c r="VHU4" s="11"/>
      <c r="VHV4" s="11"/>
      <c r="VHW4" s="11"/>
      <c r="VHX4" s="11"/>
      <c r="VHY4" s="11"/>
      <c r="VHZ4" s="11"/>
      <c r="VIA4" s="11"/>
      <c r="VIB4" s="11"/>
      <c r="VIC4" s="11"/>
      <c r="VID4" s="11"/>
      <c r="VIE4" s="11"/>
      <c r="VIF4" s="11"/>
      <c r="VIG4" s="11"/>
      <c r="VIH4" s="11"/>
      <c r="VII4" s="11"/>
      <c r="VIJ4" s="11"/>
      <c r="VIK4" s="11"/>
      <c r="VIL4" s="11"/>
      <c r="VIM4" s="11"/>
      <c r="VIN4" s="11"/>
      <c r="VIO4" s="11"/>
      <c r="VIP4" s="11"/>
      <c r="VIQ4" s="11"/>
      <c r="VIR4" s="11"/>
      <c r="VIS4" s="11"/>
      <c r="VIT4" s="11"/>
      <c r="VIU4" s="11"/>
      <c r="VIV4" s="11"/>
      <c r="VIW4" s="11"/>
      <c r="VIX4" s="11"/>
      <c r="VIY4" s="11"/>
      <c r="VIZ4" s="11"/>
      <c r="VJA4" s="11"/>
      <c r="VJB4" s="11"/>
      <c r="VJC4" s="11"/>
      <c r="VJD4" s="11"/>
      <c r="VJE4" s="11"/>
      <c r="VJF4" s="11"/>
      <c r="VJG4" s="11"/>
      <c r="VJH4" s="11"/>
      <c r="VJI4" s="11"/>
      <c r="VJJ4" s="11"/>
      <c r="VJK4" s="11"/>
      <c r="VJL4" s="11"/>
      <c r="VJM4" s="11"/>
      <c r="VJN4" s="11"/>
      <c r="VJO4" s="11"/>
      <c r="VJP4" s="11"/>
      <c r="VJQ4" s="11"/>
      <c r="VJR4" s="11"/>
      <c r="VJS4" s="11"/>
      <c r="VJT4" s="11"/>
      <c r="VJU4" s="11"/>
      <c r="VJV4" s="11"/>
      <c r="VJW4" s="11"/>
      <c r="VJX4" s="11"/>
      <c r="VJY4" s="11"/>
      <c r="VJZ4" s="11"/>
      <c r="VKA4" s="11"/>
      <c r="VKB4" s="11"/>
      <c r="VKC4" s="11"/>
      <c r="VKD4" s="11"/>
      <c r="VKE4" s="11"/>
      <c r="VKF4" s="11"/>
      <c r="VKG4" s="11"/>
      <c r="VKH4" s="11"/>
      <c r="VKI4" s="11"/>
      <c r="VKJ4" s="11"/>
      <c r="VKK4" s="11"/>
      <c r="VKL4" s="11"/>
      <c r="VKM4" s="11"/>
      <c r="VKN4" s="11"/>
      <c r="VKO4" s="11"/>
      <c r="VKP4" s="11"/>
      <c r="VKQ4" s="11"/>
      <c r="VKR4" s="11"/>
      <c r="VKS4" s="11"/>
      <c r="VKT4" s="11"/>
      <c r="VKU4" s="11"/>
      <c r="VKV4" s="11"/>
      <c r="VKW4" s="11"/>
      <c r="VKX4" s="11"/>
      <c r="VKY4" s="11"/>
      <c r="VKZ4" s="11"/>
      <c r="VLA4" s="11"/>
      <c r="VLB4" s="11"/>
      <c r="VLC4" s="11"/>
      <c r="VLD4" s="11"/>
      <c r="VLE4" s="11"/>
      <c r="VLF4" s="11"/>
      <c r="VLG4" s="11"/>
      <c r="VLH4" s="11"/>
      <c r="VLI4" s="11"/>
      <c r="VLJ4" s="11"/>
      <c r="VLK4" s="11"/>
      <c r="VLL4" s="11"/>
      <c r="VLM4" s="11"/>
      <c r="VLN4" s="11"/>
      <c r="VLO4" s="11"/>
      <c r="VLP4" s="11"/>
      <c r="VLQ4" s="11"/>
      <c r="VLR4" s="11"/>
      <c r="VLS4" s="11"/>
      <c r="VLT4" s="11"/>
      <c r="VLU4" s="11"/>
      <c r="VLV4" s="11"/>
      <c r="VLW4" s="11"/>
      <c r="VLX4" s="11"/>
      <c r="VLY4" s="11"/>
      <c r="VLZ4" s="11"/>
      <c r="VMA4" s="11"/>
      <c r="VMB4" s="11"/>
      <c r="VMC4" s="11"/>
      <c r="VMD4" s="11"/>
      <c r="VME4" s="11"/>
      <c r="VMF4" s="11"/>
      <c r="VMG4" s="11"/>
      <c r="VMH4" s="11"/>
      <c r="VMI4" s="11"/>
      <c r="VMJ4" s="11"/>
      <c r="VMK4" s="11"/>
      <c r="VML4" s="11"/>
      <c r="VMM4" s="11"/>
      <c r="VMN4" s="11"/>
      <c r="VMO4" s="11"/>
      <c r="VMP4" s="11"/>
      <c r="VMQ4" s="11"/>
      <c r="VMR4" s="11"/>
      <c r="VMS4" s="11"/>
      <c r="VMT4" s="11"/>
      <c r="VMU4" s="11"/>
      <c r="VMV4" s="11"/>
      <c r="VMW4" s="11"/>
      <c r="VMX4" s="11"/>
      <c r="VMY4" s="11"/>
      <c r="VMZ4" s="11"/>
      <c r="VNA4" s="11"/>
      <c r="VNB4" s="11"/>
      <c r="VNC4" s="11"/>
      <c r="VND4" s="11"/>
      <c r="VNE4" s="11"/>
      <c r="VNF4" s="11"/>
      <c r="VNG4" s="11"/>
      <c r="VNH4" s="11"/>
      <c r="VNI4" s="11"/>
      <c r="VNJ4" s="11"/>
      <c r="VNK4" s="11"/>
      <c r="VNL4" s="11"/>
      <c r="VNM4" s="11"/>
      <c r="VNN4" s="11"/>
      <c r="VNO4" s="11"/>
      <c r="VNP4" s="11"/>
      <c r="VNQ4" s="11"/>
      <c r="VNR4" s="11"/>
      <c r="VNS4" s="11"/>
      <c r="VNT4" s="11"/>
      <c r="VNU4" s="11"/>
      <c r="VNV4" s="11"/>
      <c r="VNW4" s="11"/>
      <c r="VNX4" s="11"/>
      <c r="VNY4" s="11"/>
      <c r="VNZ4" s="11"/>
      <c r="VOA4" s="11"/>
      <c r="VOB4" s="11"/>
      <c r="VOC4" s="11"/>
      <c r="VOD4" s="11"/>
      <c r="VOE4" s="11"/>
      <c r="VOF4" s="11"/>
      <c r="VOG4" s="11"/>
      <c r="VOH4" s="11"/>
      <c r="VOI4" s="11"/>
      <c r="VOJ4" s="11"/>
      <c r="VOK4" s="11"/>
      <c r="VOL4" s="11"/>
      <c r="VOM4" s="11"/>
      <c r="VON4" s="11"/>
      <c r="VOO4" s="11"/>
      <c r="VOP4" s="11"/>
      <c r="VOQ4" s="11"/>
      <c r="VOR4" s="11"/>
      <c r="VOS4" s="11"/>
      <c r="VOT4" s="11"/>
      <c r="VOU4" s="11"/>
      <c r="VOV4" s="11"/>
      <c r="VOW4" s="11"/>
      <c r="VOX4" s="11"/>
      <c r="VOY4" s="11"/>
      <c r="VOZ4" s="11"/>
      <c r="VPA4" s="11"/>
      <c r="VPB4" s="11"/>
      <c r="VPC4" s="11"/>
      <c r="VPD4" s="11"/>
      <c r="VPE4" s="11"/>
      <c r="VPF4" s="11"/>
      <c r="VPG4" s="11"/>
      <c r="VPH4" s="11"/>
      <c r="VPI4" s="11"/>
      <c r="VPJ4" s="11"/>
      <c r="VPK4" s="11"/>
      <c r="VPL4" s="11"/>
      <c r="VPM4" s="11"/>
      <c r="VPN4" s="11"/>
      <c r="VPO4" s="11"/>
      <c r="VPP4" s="11"/>
      <c r="VPQ4" s="11"/>
      <c r="VPR4" s="11"/>
      <c r="VPS4" s="11"/>
      <c r="VPT4" s="11"/>
      <c r="VPU4" s="11"/>
      <c r="VPV4" s="11"/>
      <c r="VPW4" s="11"/>
      <c r="VPX4" s="11"/>
      <c r="VPY4" s="11"/>
      <c r="VPZ4" s="11"/>
      <c r="VQA4" s="11"/>
      <c r="VQB4" s="11"/>
      <c r="VQC4" s="11"/>
      <c r="VQD4" s="11"/>
      <c r="VQE4" s="11"/>
      <c r="VQF4" s="11"/>
      <c r="VQG4" s="11"/>
      <c r="VQH4" s="11"/>
      <c r="VQI4" s="11"/>
      <c r="VQJ4" s="11"/>
      <c r="VQK4" s="11"/>
      <c r="VQL4" s="11"/>
      <c r="VQM4" s="11"/>
      <c r="VQN4" s="11"/>
      <c r="VQO4" s="11"/>
      <c r="VQP4" s="11"/>
      <c r="VQQ4" s="11"/>
      <c r="VQR4" s="11"/>
      <c r="VQS4" s="11"/>
      <c r="VQT4" s="11"/>
      <c r="VQU4" s="11"/>
      <c r="VQV4" s="11"/>
      <c r="VQW4" s="11"/>
      <c r="VQX4" s="11"/>
      <c r="VQY4" s="11"/>
      <c r="VQZ4" s="11"/>
      <c r="VRA4" s="11"/>
      <c r="VRB4" s="11"/>
      <c r="VRC4" s="11"/>
      <c r="VRD4" s="11"/>
      <c r="VRE4" s="11"/>
      <c r="VRF4" s="11"/>
      <c r="VRG4" s="11"/>
      <c r="VRH4" s="11"/>
      <c r="VRI4" s="11"/>
      <c r="VRJ4" s="11"/>
      <c r="VRK4" s="11"/>
      <c r="VRL4" s="11"/>
      <c r="VRM4" s="11"/>
      <c r="VRN4" s="11"/>
      <c r="VRO4" s="11"/>
      <c r="VRP4" s="11"/>
      <c r="VRQ4" s="11"/>
      <c r="VRR4" s="11"/>
      <c r="VRS4" s="11"/>
      <c r="VRT4" s="11"/>
      <c r="VRU4" s="11"/>
      <c r="VRV4" s="11"/>
      <c r="VRW4" s="11"/>
      <c r="VRX4" s="11"/>
      <c r="VRY4" s="11"/>
      <c r="VRZ4" s="11"/>
      <c r="VSA4" s="11"/>
      <c r="VSB4" s="11"/>
      <c r="VSC4" s="11"/>
      <c r="VSD4" s="11"/>
      <c r="VSE4" s="11"/>
      <c r="VSF4" s="11"/>
      <c r="VSG4" s="11"/>
      <c r="VSH4" s="11"/>
      <c r="VSI4" s="11"/>
      <c r="VSJ4" s="11"/>
      <c r="VSK4" s="11"/>
      <c r="VSL4" s="11"/>
      <c r="VSM4" s="11"/>
      <c r="VSN4" s="11"/>
      <c r="VSO4" s="11"/>
      <c r="VSP4" s="11"/>
      <c r="VSQ4" s="11"/>
      <c r="VSR4" s="11"/>
      <c r="VSS4" s="11"/>
      <c r="VST4" s="11"/>
      <c r="VSU4" s="11"/>
      <c r="VSV4" s="11"/>
      <c r="VSW4" s="11"/>
      <c r="VSX4" s="11"/>
      <c r="VSY4" s="11"/>
      <c r="VSZ4" s="11"/>
      <c r="VTA4" s="11"/>
      <c r="VTB4" s="11"/>
      <c r="VTC4" s="11"/>
      <c r="VTD4" s="11"/>
      <c r="VTE4" s="11"/>
      <c r="VTF4" s="11"/>
      <c r="VTG4" s="11"/>
      <c r="VTH4" s="11"/>
      <c r="VTI4" s="11"/>
      <c r="VTJ4" s="11"/>
      <c r="VTK4" s="11"/>
      <c r="VTL4" s="11"/>
      <c r="VTM4" s="11"/>
      <c r="VTN4" s="11"/>
      <c r="VTO4" s="11"/>
      <c r="VTP4" s="11"/>
      <c r="VTQ4" s="11"/>
      <c r="VTR4" s="11"/>
      <c r="VTS4" s="11"/>
      <c r="VTT4" s="11"/>
      <c r="VTU4" s="11"/>
      <c r="VTV4" s="11"/>
      <c r="VTW4" s="11"/>
      <c r="VTX4" s="11"/>
      <c r="VTY4" s="11"/>
      <c r="VTZ4" s="11"/>
      <c r="VUA4" s="11"/>
      <c r="VUB4" s="11"/>
      <c r="VUC4" s="11"/>
      <c r="VUD4" s="11"/>
      <c r="VUE4" s="11"/>
      <c r="VUF4" s="11"/>
      <c r="VUG4" s="11"/>
      <c r="VUH4" s="11"/>
      <c r="VUI4" s="11"/>
      <c r="VUJ4" s="11"/>
      <c r="VUK4" s="11"/>
      <c r="VUL4" s="11"/>
      <c r="VUM4" s="11"/>
      <c r="VUN4" s="11"/>
      <c r="VUO4" s="11"/>
      <c r="VUP4" s="11"/>
      <c r="VUQ4" s="11"/>
      <c r="VUR4" s="11"/>
      <c r="VUS4" s="11"/>
      <c r="VUT4" s="11"/>
      <c r="VUU4" s="11"/>
      <c r="VUV4" s="11"/>
      <c r="VUW4" s="11"/>
      <c r="VUX4" s="11"/>
      <c r="VUY4" s="11"/>
      <c r="VUZ4" s="11"/>
      <c r="VVA4" s="11"/>
      <c r="VVB4" s="11"/>
      <c r="VVC4" s="11"/>
      <c r="VVD4" s="11"/>
      <c r="VVE4" s="11"/>
      <c r="VVF4" s="11"/>
      <c r="VVG4" s="11"/>
      <c r="VVH4" s="11"/>
      <c r="VVI4" s="11"/>
      <c r="VVJ4" s="11"/>
      <c r="VVK4" s="11"/>
      <c r="VVL4" s="11"/>
      <c r="VVM4" s="11"/>
      <c r="VVN4" s="11"/>
      <c r="VVO4" s="11"/>
      <c r="VVP4" s="11"/>
      <c r="VVQ4" s="11"/>
      <c r="VVR4" s="11"/>
      <c r="VVS4" s="11"/>
      <c r="VVT4" s="11"/>
      <c r="VVU4" s="11"/>
      <c r="VVV4" s="11"/>
      <c r="VVW4" s="11"/>
      <c r="VVX4" s="11"/>
      <c r="VVY4" s="11"/>
      <c r="VVZ4" s="11"/>
      <c r="VWA4" s="11"/>
      <c r="VWB4" s="11"/>
      <c r="VWC4" s="11"/>
      <c r="VWD4" s="11"/>
      <c r="VWE4" s="11"/>
      <c r="VWF4" s="11"/>
      <c r="VWG4" s="11"/>
      <c r="VWH4" s="11"/>
      <c r="VWI4" s="11"/>
      <c r="VWJ4" s="11"/>
      <c r="VWK4" s="11"/>
      <c r="VWL4" s="11"/>
      <c r="VWM4" s="11"/>
      <c r="VWN4" s="11"/>
      <c r="VWO4" s="11"/>
      <c r="VWP4" s="11"/>
      <c r="VWQ4" s="11"/>
      <c r="VWR4" s="11"/>
      <c r="VWS4" s="11"/>
      <c r="VWT4" s="11"/>
      <c r="VWU4" s="11"/>
      <c r="VWV4" s="11"/>
      <c r="VWW4" s="11"/>
      <c r="VWX4" s="11"/>
      <c r="VWY4" s="11"/>
      <c r="VWZ4" s="11"/>
      <c r="VXA4" s="11"/>
      <c r="VXB4" s="11"/>
      <c r="VXC4" s="11"/>
      <c r="VXD4" s="11"/>
      <c r="VXE4" s="11"/>
      <c r="VXF4" s="11"/>
      <c r="VXG4" s="11"/>
      <c r="VXH4" s="11"/>
      <c r="VXI4" s="11"/>
      <c r="VXJ4" s="11"/>
      <c r="VXK4" s="11"/>
      <c r="VXL4" s="11"/>
      <c r="VXM4" s="11"/>
      <c r="VXN4" s="11"/>
      <c r="VXO4" s="11"/>
      <c r="VXP4" s="11"/>
      <c r="VXQ4" s="11"/>
      <c r="VXR4" s="11"/>
      <c r="VXS4" s="11"/>
      <c r="VXT4" s="11"/>
      <c r="VXU4" s="11"/>
      <c r="VXV4" s="11"/>
      <c r="VXW4" s="11"/>
      <c r="VXX4" s="11"/>
      <c r="VXY4" s="11"/>
      <c r="VXZ4" s="11"/>
      <c r="VYA4" s="11"/>
      <c r="VYB4" s="11"/>
      <c r="VYC4" s="11"/>
      <c r="VYD4" s="11"/>
      <c r="VYE4" s="11"/>
      <c r="VYF4" s="11"/>
      <c r="VYG4" s="11"/>
      <c r="VYH4" s="11"/>
      <c r="VYI4" s="11"/>
      <c r="VYJ4" s="11"/>
      <c r="VYK4" s="11"/>
      <c r="VYL4" s="11"/>
      <c r="VYM4" s="11"/>
      <c r="VYN4" s="11"/>
      <c r="VYO4" s="11"/>
      <c r="VYP4" s="11"/>
      <c r="VYQ4" s="11"/>
      <c r="VYR4" s="11"/>
      <c r="VYS4" s="11"/>
      <c r="VYT4" s="11"/>
      <c r="VYU4" s="11"/>
      <c r="VYV4" s="11"/>
      <c r="VYW4" s="11"/>
      <c r="VYX4" s="11"/>
      <c r="VYY4" s="11"/>
      <c r="VYZ4" s="11"/>
      <c r="VZA4" s="11"/>
      <c r="VZB4" s="11"/>
      <c r="VZC4" s="11"/>
      <c r="VZD4" s="11"/>
      <c r="VZE4" s="11"/>
      <c r="VZF4" s="11"/>
      <c r="VZG4" s="11"/>
      <c r="VZH4" s="11"/>
      <c r="VZI4" s="11"/>
      <c r="VZJ4" s="11"/>
      <c r="VZK4" s="11"/>
      <c r="VZL4" s="11"/>
      <c r="VZM4" s="11"/>
      <c r="VZN4" s="11"/>
      <c r="VZO4" s="11"/>
      <c r="VZP4" s="11"/>
      <c r="VZQ4" s="11"/>
      <c r="VZR4" s="11"/>
      <c r="VZS4" s="11"/>
      <c r="VZT4" s="11"/>
      <c r="VZU4" s="11"/>
      <c r="VZV4" s="11"/>
      <c r="VZW4" s="11"/>
      <c r="VZX4" s="11"/>
      <c r="VZY4" s="11"/>
      <c r="VZZ4" s="11"/>
      <c r="WAA4" s="11"/>
      <c r="WAB4" s="11"/>
      <c r="WAC4" s="11"/>
      <c r="WAD4" s="11"/>
      <c r="WAE4" s="11"/>
      <c r="WAF4" s="11"/>
      <c r="WAG4" s="11"/>
      <c r="WAH4" s="11"/>
      <c r="WAI4" s="11"/>
      <c r="WAJ4" s="11"/>
      <c r="WAK4" s="11"/>
      <c r="WAL4" s="11"/>
      <c r="WAM4" s="11"/>
      <c r="WAN4" s="11"/>
      <c r="WAO4" s="11"/>
      <c r="WAP4" s="11"/>
      <c r="WAQ4" s="11"/>
      <c r="WAR4" s="11"/>
      <c r="WAS4" s="11"/>
      <c r="WAT4" s="11"/>
      <c r="WAU4" s="11"/>
      <c r="WAV4" s="11"/>
      <c r="WAW4" s="11"/>
      <c r="WAX4" s="11"/>
      <c r="WAY4" s="11"/>
      <c r="WAZ4" s="11"/>
      <c r="WBA4" s="11"/>
      <c r="WBB4" s="11"/>
      <c r="WBC4" s="11"/>
      <c r="WBD4" s="11"/>
      <c r="WBE4" s="11"/>
      <c r="WBF4" s="11"/>
      <c r="WBG4" s="11"/>
      <c r="WBH4" s="11"/>
      <c r="WBI4" s="11"/>
      <c r="WBJ4" s="11"/>
      <c r="WBK4" s="11"/>
      <c r="WBL4" s="11"/>
      <c r="WBM4" s="11"/>
      <c r="WBN4" s="11"/>
      <c r="WBO4" s="11"/>
      <c r="WBP4" s="11"/>
      <c r="WBQ4" s="11"/>
      <c r="WBR4" s="11"/>
      <c r="WBS4" s="11"/>
      <c r="WBT4" s="11"/>
      <c r="WBU4" s="11"/>
      <c r="WBV4" s="11"/>
      <c r="WBW4" s="11"/>
      <c r="WBX4" s="11"/>
      <c r="WBY4" s="11"/>
      <c r="WBZ4" s="11"/>
      <c r="WCA4" s="11"/>
      <c r="WCB4" s="11"/>
      <c r="WCC4" s="11"/>
      <c r="WCD4" s="11"/>
      <c r="WCE4" s="11"/>
      <c r="WCF4" s="11"/>
      <c r="WCG4" s="11"/>
      <c r="WCH4" s="11"/>
      <c r="WCI4" s="11"/>
      <c r="WCJ4" s="11"/>
      <c r="WCK4" s="11"/>
      <c r="WCL4" s="11"/>
      <c r="WCM4" s="11"/>
      <c r="WCN4" s="11"/>
      <c r="WCO4" s="11"/>
      <c r="WCP4" s="11"/>
      <c r="WCQ4" s="11"/>
      <c r="WCR4" s="11"/>
      <c r="WCS4" s="11"/>
      <c r="WCT4" s="11"/>
      <c r="WCU4" s="11"/>
      <c r="WCV4" s="11"/>
      <c r="WCW4" s="11"/>
      <c r="WCX4" s="11"/>
      <c r="WCY4" s="11"/>
      <c r="WCZ4" s="11"/>
      <c r="WDA4" s="11"/>
      <c r="WDB4" s="11"/>
      <c r="WDC4" s="11"/>
      <c r="WDD4" s="11"/>
      <c r="WDE4" s="11"/>
      <c r="WDF4" s="11"/>
      <c r="WDG4" s="11"/>
      <c r="WDH4" s="11"/>
      <c r="WDI4" s="11"/>
      <c r="WDJ4" s="11"/>
      <c r="WDK4" s="11"/>
      <c r="WDL4" s="11"/>
      <c r="WDM4" s="11"/>
      <c r="WDN4" s="11"/>
      <c r="WDO4" s="11"/>
      <c r="WDP4" s="11"/>
      <c r="WDQ4" s="11"/>
      <c r="WDR4" s="11"/>
      <c r="WDS4" s="11"/>
      <c r="WDT4" s="11"/>
      <c r="WDU4" s="11"/>
      <c r="WDV4" s="11"/>
      <c r="WDW4" s="11"/>
      <c r="WDX4" s="11"/>
      <c r="WDY4" s="11"/>
      <c r="WDZ4" s="11"/>
      <c r="WEA4" s="11"/>
      <c r="WEB4" s="11"/>
      <c r="WEC4" s="11"/>
      <c r="WED4" s="11"/>
      <c r="WEE4" s="11"/>
      <c r="WEF4" s="11"/>
      <c r="WEG4" s="11"/>
      <c r="WEH4" s="11"/>
      <c r="WEI4" s="11"/>
      <c r="WEJ4" s="11"/>
      <c r="WEK4" s="11"/>
      <c r="WEL4" s="11"/>
      <c r="WEM4" s="11"/>
      <c r="WEN4" s="11"/>
      <c r="WEO4" s="11"/>
      <c r="WEP4" s="11"/>
      <c r="WEQ4" s="11"/>
      <c r="WER4" s="11"/>
      <c r="WES4" s="11"/>
      <c r="WET4" s="11"/>
      <c r="WEU4" s="11"/>
      <c r="WEV4" s="11"/>
      <c r="WEW4" s="11"/>
      <c r="WEX4" s="11"/>
      <c r="WEY4" s="11"/>
      <c r="WEZ4" s="11"/>
      <c r="WFA4" s="11"/>
      <c r="WFB4" s="11"/>
      <c r="WFC4" s="11"/>
      <c r="WFD4" s="11"/>
      <c r="WFE4" s="11"/>
      <c r="WFF4" s="11"/>
      <c r="WFG4" s="11"/>
      <c r="WFH4" s="11"/>
      <c r="WFI4" s="11"/>
      <c r="WFJ4" s="11"/>
      <c r="WFK4" s="11"/>
      <c r="WFL4" s="11"/>
      <c r="WFM4" s="11"/>
      <c r="WFN4" s="11"/>
      <c r="WFO4" s="11"/>
      <c r="WFP4" s="11"/>
      <c r="WFQ4" s="11"/>
      <c r="WFR4" s="11"/>
      <c r="WFS4" s="11"/>
      <c r="WFT4" s="11"/>
      <c r="WFU4" s="11"/>
      <c r="WFV4" s="11"/>
      <c r="WFW4" s="11"/>
      <c r="WFX4" s="11"/>
      <c r="WFY4" s="11"/>
      <c r="WFZ4" s="11"/>
      <c r="WGA4" s="11"/>
      <c r="WGB4" s="11"/>
      <c r="WGC4" s="11"/>
      <c r="WGD4" s="11"/>
      <c r="WGE4" s="11"/>
      <c r="WGF4" s="11"/>
      <c r="WGG4" s="11"/>
      <c r="WGH4" s="11"/>
      <c r="WGI4" s="11"/>
      <c r="WGJ4" s="11"/>
      <c r="WGK4" s="11"/>
      <c r="WGL4" s="11"/>
      <c r="WGM4" s="11"/>
      <c r="WGN4" s="11"/>
      <c r="WGO4" s="11"/>
      <c r="WGP4" s="11"/>
      <c r="WGQ4" s="11"/>
      <c r="WGR4" s="11"/>
      <c r="WGS4" s="11"/>
      <c r="WGT4" s="11"/>
      <c r="WGU4" s="11"/>
      <c r="WGV4" s="11"/>
      <c r="WGW4" s="11"/>
      <c r="WGX4" s="11"/>
      <c r="WGY4" s="11"/>
      <c r="WGZ4" s="11"/>
      <c r="WHA4" s="11"/>
      <c r="WHB4" s="11"/>
      <c r="WHC4" s="11"/>
      <c r="WHD4" s="11"/>
      <c r="WHE4" s="11"/>
      <c r="WHF4" s="11"/>
      <c r="WHG4" s="11"/>
      <c r="WHH4" s="11"/>
      <c r="WHI4" s="11"/>
      <c r="WHJ4" s="11"/>
      <c r="WHK4" s="11"/>
      <c r="WHL4" s="11"/>
      <c r="WHM4" s="11"/>
      <c r="WHN4" s="11"/>
      <c r="WHO4" s="11"/>
      <c r="WHP4" s="11"/>
      <c r="WHQ4" s="11"/>
      <c r="WHR4" s="11"/>
      <c r="WHS4" s="11"/>
      <c r="WHT4" s="11"/>
      <c r="WHU4" s="11"/>
      <c r="WHV4" s="11"/>
      <c r="WHW4" s="11"/>
      <c r="WHX4" s="11"/>
      <c r="WHY4" s="11"/>
      <c r="WHZ4" s="11"/>
      <c r="WIA4" s="11"/>
      <c r="WIB4" s="11"/>
      <c r="WIC4" s="11"/>
      <c r="WID4" s="11"/>
      <c r="WIE4" s="11"/>
      <c r="WIF4" s="11"/>
      <c r="WIG4" s="11"/>
      <c r="WIH4" s="11"/>
      <c r="WII4" s="11"/>
      <c r="WIJ4" s="11"/>
      <c r="WIK4" s="11"/>
      <c r="WIL4" s="11"/>
      <c r="WIM4" s="11"/>
      <c r="WIN4" s="11"/>
      <c r="WIO4" s="11"/>
      <c r="WIP4" s="11"/>
      <c r="WIQ4" s="11"/>
      <c r="WIR4" s="11"/>
      <c r="WIS4" s="11"/>
      <c r="WIT4" s="11"/>
      <c r="WIU4" s="11"/>
      <c r="WIV4" s="11"/>
      <c r="WIW4" s="11"/>
      <c r="WIX4" s="11"/>
      <c r="WIY4" s="11"/>
      <c r="WIZ4" s="11"/>
      <c r="WJA4" s="11"/>
      <c r="WJB4" s="11"/>
      <c r="WJC4" s="11"/>
      <c r="WJD4" s="11"/>
      <c r="WJE4" s="11"/>
      <c r="WJF4" s="11"/>
      <c r="WJG4" s="11"/>
      <c r="WJH4" s="11"/>
      <c r="WJI4" s="11"/>
      <c r="WJJ4" s="11"/>
      <c r="WJK4" s="11"/>
      <c r="WJL4" s="11"/>
      <c r="WJM4" s="11"/>
      <c r="WJN4" s="11"/>
      <c r="WJO4" s="11"/>
      <c r="WJP4" s="11"/>
      <c r="WJQ4" s="11"/>
      <c r="WJR4" s="11"/>
      <c r="WJS4" s="11"/>
      <c r="WJT4" s="11"/>
      <c r="WJU4" s="11"/>
      <c r="WJV4" s="11"/>
      <c r="WJW4" s="11"/>
      <c r="WJX4" s="11"/>
      <c r="WJY4" s="11"/>
      <c r="WJZ4" s="11"/>
      <c r="WKA4" s="11"/>
      <c r="WKB4" s="11"/>
      <c r="WKC4" s="11"/>
      <c r="WKD4" s="11"/>
      <c r="WKE4" s="11"/>
      <c r="WKF4" s="11"/>
      <c r="WKG4" s="11"/>
      <c r="WKH4" s="11"/>
      <c r="WKI4" s="11"/>
      <c r="WKJ4" s="11"/>
      <c r="WKK4" s="11"/>
      <c r="WKL4" s="11"/>
      <c r="WKM4" s="11"/>
      <c r="WKN4" s="11"/>
      <c r="WKO4" s="11"/>
      <c r="WKP4" s="11"/>
      <c r="WKQ4" s="11"/>
      <c r="WKR4" s="11"/>
      <c r="WKS4" s="11"/>
      <c r="WKT4" s="11"/>
      <c r="WKU4" s="11"/>
      <c r="WKV4" s="11"/>
      <c r="WKW4" s="11"/>
      <c r="WKX4" s="11"/>
      <c r="WKY4" s="11"/>
      <c r="WKZ4" s="11"/>
      <c r="WLA4" s="11"/>
      <c r="WLB4" s="11"/>
      <c r="WLC4" s="11"/>
      <c r="WLD4" s="11"/>
      <c r="WLE4" s="11"/>
      <c r="WLF4" s="11"/>
      <c r="WLG4" s="11"/>
      <c r="WLH4" s="11"/>
      <c r="WLI4" s="11"/>
      <c r="WLJ4" s="11"/>
      <c r="WLK4" s="11"/>
      <c r="WLL4" s="11"/>
      <c r="WLM4" s="11"/>
      <c r="WLN4" s="11"/>
      <c r="WLO4" s="11"/>
      <c r="WLP4" s="11"/>
      <c r="WLQ4" s="11"/>
      <c r="WLR4" s="11"/>
      <c r="WLS4" s="11"/>
      <c r="WLT4" s="11"/>
      <c r="WLU4" s="11"/>
      <c r="WLV4" s="11"/>
      <c r="WLW4" s="11"/>
      <c r="WLX4" s="11"/>
      <c r="WLY4" s="11"/>
      <c r="WLZ4" s="11"/>
      <c r="WMA4" s="11"/>
      <c r="WMB4" s="11"/>
      <c r="WMC4" s="11"/>
      <c r="WMD4" s="11"/>
      <c r="WME4" s="11"/>
      <c r="WMF4" s="11"/>
      <c r="WMG4" s="11"/>
      <c r="WMH4" s="11"/>
      <c r="WMI4" s="11"/>
      <c r="WMJ4" s="11"/>
      <c r="WMK4" s="11"/>
      <c r="WML4" s="11"/>
      <c r="WMM4" s="11"/>
      <c r="WMN4" s="11"/>
      <c r="WMO4" s="11"/>
      <c r="WMP4" s="11"/>
      <c r="WMQ4" s="11"/>
      <c r="WMR4" s="11"/>
      <c r="WMS4" s="11"/>
      <c r="WMT4" s="11"/>
      <c r="WMU4" s="11"/>
      <c r="WMV4" s="11"/>
      <c r="WMW4" s="11"/>
      <c r="WMX4" s="11"/>
      <c r="WMY4" s="11"/>
      <c r="WMZ4" s="11"/>
      <c r="WNA4" s="11"/>
      <c r="WNB4" s="11"/>
      <c r="WNC4" s="11"/>
      <c r="WND4" s="11"/>
      <c r="WNE4" s="11"/>
      <c r="WNF4" s="11"/>
      <c r="WNG4" s="11"/>
      <c r="WNH4" s="11"/>
      <c r="WNI4" s="11"/>
      <c r="WNJ4" s="11"/>
      <c r="WNK4" s="11"/>
      <c r="WNL4" s="11"/>
      <c r="WNM4" s="11"/>
      <c r="WNN4" s="11"/>
      <c r="WNO4" s="11"/>
      <c r="WNP4" s="11"/>
      <c r="WNQ4" s="11"/>
      <c r="WNR4" s="11"/>
      <c r="WNS4" s="11"/>
      <c r="WNT4" s="11"/>
      <c r="WNU4" s="11"/>
      <c r="WNV4" s="11"/>
      <c r="WNW4" s="11"/>
      <c r="WNX4" s="11"/>
      <c r="WNY4" s="11"/>
      <c r="WNZ4" s="11"/>
      <c r="WOA4" s="11"/>
      <c r="WOB4" s="11"/>
      <c r="WOC4" s="11"/>
      <c r="WOD4" s="11"/>
      <c r="WOE4" s="11"/>
      <c r="WOF4" s="11"/>
      <c r="WOG4" s="11"/>
      <c r="WOH4" s="11"/>
      <c r="WOI4" s="11"/>
      <c r="WOJ4" s="11"/>
      <c r="WOK4" s="11"/>
      <c r="WOL4" s="11"/>
      <c r="WOM4" s="11"/>
      <c r="WON4" s="11"/>
      <c r="WOO4" s="11"/>
      <c r="WOP4" s="11"/>
      <c r="WOQ4" s="11"/>
      <c r="WOR4" s="11"/>
      <c r="WOS4" s="11"/>
      <c r="WOT4" s="11"/>
      <c r="WOU4" s="11"/>
      <c r="WOV4" s="11"/>
      <c r="WOW4" s="11"/>
      <c r="WOX4" s="11"/>
      <c r="WOY4" s="11"/>
      <c r="WOZ4" s="11"/>
      <c r="WPA4" s="11"/>
      <c r="WPB4" s="11"/>
      <c r="WPC4" s="11"/>
      <c r="WPD4" s="11"/>
      <c r="WPE4" s="11"/>
      <c r="WPF4" s="11"/>
      <c r="WPG4" s="11"/>
      <c r="WPH4" s="11"/>
      <c r="WPI4" s="11"/>
      <c r="WPJ4" s="11"/>
      <c r="WPK4" s="11"/>
      <c r="WPL4" s="11"/>
      <c r="WPM4" s="11"/>
      <c r="WPN4" s="11"/>
      <c r="WPO4" s="11"/>
      <c r="WPP4" s="11"/>
      <c r="WPQ4" s="11"/>
      <c r="WPR4" s="11"/>
      <c r="WPS4" s="11"/>
      <c r="WPT4" s="11"/>
      <c r="WPU4" s="11"/>
      <c r="WPV4" s="11"/>
      <c r="WPW4" s="11"/>
      <c r="WPX4" s="11"/>
      <c r="WPY4" s="11"/>
      <c r="WPZ4" s="11"/>
      <c r="WQA4" s="11"/>
      <c r="WQB4" s="11"/>
      <c r="WQC4" s="11"/>
      <c r="WQD4" s="11"/>
      <c r="WQE4" s="11"/>
      <c r="WQF4" s="11"/>
      <c r="WQG4" s="11"/>
      <c r="WQH4" s="11"/>
      <c r="WQI4" s="11"/>
      <c r="WQJ4" s="11"/>
      <c r="WQK4" s="11"/>
      <c r="WQL4" s="11"/>
      <c r="WQM4" s="11"/>
      <c r="WQN4" s="11"/>
      <c r="WQO4" s="11"/>
      <c r="WQP4" s="11"/>
      <c r="WQQ4" s="11"/>
      <c r="WQR4" s="11"/>
      <c r="WQS4" s="11"/>
      <c r="WQT4" s="11"/>
      <c r="WQU4" s="11"/>
      <c r="WQV4" s="11"/>
      <c r="WQW4" s="11"/>
      <c r="WQX4" s="11"/>
      <c r="WQY4" s="11"/>
      <c r="WQZ4" s="11"/>
      <c r="WRA4" s="11"/>
      <c r="WRB4" s="11"/>
      <c r="WRC4" s="11"/>
      <c r="WRD4" s="11"/>
      <c r="WRE4" s="11"/>
      <c r="WRF4" s="11"/>
      <c r="WRG4" s="11"/>
      <c r="WRH4" s="11"/>
      <c r="WRI4" s="11"/>
      <c r="WRJ4" s="11"/>
      <c r="WRK4" s="11"/>
      <c r="WRL4" s="11"/>
      <c r="WRM4" s="11"/>
      <c r="WRN4" s="11"/>
      <c r="WRO4" s="11"/>
      <c r="WRP4" s="11"/>
      <c r="WRQ4" s="11"/>
      <c r="WRR4" s="11"/>
      <c r="WRS4" s="11"/>
      <c r="WRT4" s="11"/>
      <c r="WRU4" s="11"/>
      <c r="WRV4" s="11"/>
      <c r="WRW4" s="11"/>
      <c r="WRX4" s="11"/>
      <c r="WRY4" s="11"/>
      <c r="WRZ4" s="11"/>
      <c r="WSA4" s="11"/>
      <c r="WSB4" s="11"/>
      <c r="WSC4" s="11"/>
      <c r="WSD4" s="11"/>
      <c r="WSE4" s="11"/>
      <c r="WSF4" s="11"/>
      <c r="WSG4" s="11"/>
      <c r="WSH4" s="11"/>
      <c r="WSI4" s="11"/>
      <c r="WSJ4" s="11"/>
      <c r="WSK4" s="11"/>
      <c r="WSL4" s="11"/>
      <c r="WSM4" s="11"/>
      <c r="WSN4" s="11"/>
      <c r="WSO4" s="11"/>
      <c r="WSP4" s="11"/>
      <c r="WSQ4" s="11"/>
      <c r="WSR4" s="11"/>
      <c r="WSS4" s="11"/>
      <c r="WST4" s="11"/>
      <c r="WSU4" s="11"/>
      <c r="WSV4" s="11"/>
      <c r="WSW4" s="11"/>
      <c r="WSX4" s="11"/>
      <c r="WSY4" s="11"/>
      <c r="WSZ4" s="11"/>
      <c r="WTA4" s="11"/>
      <c r="WTB4" s="11"/>
      <c r="WTC4" s="11"/>
      <c r="WTD4" s="11"/>
      <c r="WTE4" s="11"/>
      <c r="WTF4" s="11"/>
      <c r="WTG4" s="11"/>
      <c r="WTH4" s="11"/>
      <c r="WTI4" s="11"/>
      <c r="WTJ4" s="11"/>
      <c r="WTK4" s="11"/>
      <c r="WTL4" s="11"/>
      <c r="WTM4" s="11"/>
      <c r="WTN4" s="11"/>
      <c r="WTO4" s="11"/>
      <c r="WTP4" s="11"/>
      <c r="WTQ4" s="11"/>
      <c r="WTR4" s="11"/>
      <c r="WTS4" s="11"/>
      <c r="WTT4" s="11"/>
      <c r="WTU4" s="11"/>
      <c r="WTV4" s="11"/>
      <c r="WTW4" s="11"/>
      <c r="WTX4" s="11"/>
      <c r="WTY4" s="11"/>
      <c r="WTZ4" s="11"/>
      <c r="WUA4" s="11"/>
      <c r="WUB4" s="11"/>
      <c r="WUC4" s="11"/>
      <c r="WUD4" s="11"/>
      <c r="WUE4" s="11"/>
      <c r="WUF4" s="11"/>
      <c r="WUG4" s="11"/>
      <c r="WUH4" s="11"/>
      <c r="WUI4" s="11"/>
      <c r="WUJ4" s="11"/>
      <c r="WUK4" s="11"/>
      <c r="WUL4" s="11"/>
      <c r="WUM4" s="11"/>
      <c r="WUN4" s="11"/>
      <c r="WUO4" s="11"/>
      <c r="WUP4" s="11"/>
      <c r="WUQ4" s="11"/>
      <c r="WUR4" s="11"/>
      <c r="WUS4" s="11"/>
      <c r="WUT4" s="11"/>
      <c r="WUU4" s="11"/>
      <c r="WUV4" s="11"/>
      <c r="WUW4" s="11"/>
      <c r="WUX4" s="11"/>
      <c r="WUY4" s="11"/>
      <c r="WUZ4" s="11"/>
      <c r="WVA4" s="11"/>
      <c r="WVB4" s="11"/>
      <c r="WVC4" s="11"/>
      <c r="WVD4" s="11"/>
      <c r="WVE4" s="11"/>
      <c r="WVF4" s="11"/>
      <c r="WVG4" s="11"/>
      <c r="WVH4" s="11"/>
      <c r="WVI4" s="11"/>
      <c r="WVJ4" s="11"/>
      <c r="WVK4" s="11"/>
      <c r="WVL4" s="11"/>
      <c r="WVM4" s="11"/>
      <c r="WVN4" s="11"/>
      <c r="WVO4" s="11"/>
      <c r="WVP4" s="11"/>
      <c r="WVQ4" s="11"/>
      <c r="WVR4" s="11"/>
      <c r="WVS4" s="11"/>
      <c r="WVT4" s="11"/>
      <c r="WVU4" s="11"/>
      <c r="WVV4" s="11"/>
      <c r="WVW4" s="11"/>
      <c r="WVX4" s="11"/>
      <c r="WVY4" s="11"/>
      <c r="WVZ4" s="11"/>
      <c r="WWA4" s="11"/>
      <c r="WWB4" s="11"/>
      <c r="WWC4" s="11"/>
      <c r="WWD4" s="11"/>
      <c r="WWE4" s="11"/>
      <c r="WWF4" s="11"/>
      <c r="WWG4" s="11"/>
      <c r="WWH4" s="11"/>
      <c r="WWI4" s="11"/>
      <c r="WWJ4" s="11"/>
      <c r="WWK4" s="11"/>
      <c r="WWL4" s="11"/>
      <c r="WWM4" s="11"/>
      <c r="WWN4" s="11"/>
      <c r="WWO4" s="11"/>
      <c r="WWP4" s="11"/>
      <c r="WWQ4" s="11"/>
      <c r="WWR4" s="11"/>
      <c r="WWS4" s="11"/>
      <c r="WWT4" s="11"/>
      <c r="WWU4" s="11"/>
      <c r="WWV4" s="11"/>
      <c r="WWW4" s="11"/>
      <c r="WWX4" s="11"/>
      <c r="WWY4" s="11"/>
      <c r="WWZ4" s="11"/>
      <c r="WXA4" s="11"/>
      <c r="WXB4" s="11"/>
      <c r="WXC4" s="11"/>
      <c r="WXD4" s="11"/>
      <c r="WXE4" s="11"/>
      <c r="WXF4" s="11"/>
      <c r="WXG4" s="11"/>
      <c r="WXH4" s="11"/>
      <c r="WXI4" s="11"/>
      <c r="WXJ4" s="11"/>
      <c r="WXK4" s="11"/>
      <c r="WXL4" s="11"/>
      <c r="WXM4" s="11"/>
      <c r="WXN4" s="11"/>
      <c r="WXO4" s="11"/>
      <c r="WXP4" s="11"/>
      <c r="WXQ4" s="11"/>
      <c r="WXR4" s="11"/>
      <c r="WXS4" s="11"/>
      <c r="WXT4" s="11"/>
      <c r="WXU4" s="11"/>
      <c r="WXV4" s="11"/>
      <c r="WXW4" s="11"/>
      <c r="WXX4" s="11"/>
      <c r="WXY4" s="11"/>
      <c r="WXZ4" s="11"/>
      <c r="WYA4" s="11"/>
      <c r="WYB4" s="11"/>
      <c r="WYC4" s="11"/>
      <c r="WYD4" s="11"/>
      <c r="WYE4" s="11"/>
      <c r="WYF4" s="11"/>
      <c r="WYG4" s="11"/>
      <c r="WYH4" s="11"/>
      <c r="WYI4" s="11"/>
      <c r="WYJ4" s="11"/>
      <c r="WYK4" s="11"/>
      <c r="WYL4" s="11"/>
      <c r="WYM4" s="11"/>
      <c r="WYN4" s="11"/>
      <c r="WYO4" s="11"/>
      <c r="WYP4" s="11"/>
      <c r="WYQ4" s="11"/>
      <c r="WYR4" s="11"/>
      <c r="WYS4" s="11"/>
      <c r="WYT4" s="11"/>
      <c r="WYU4" s="11"/>
      <c r="WYV4" s="11"/>
      <c r="WYW4" s="11"/>
      <c r="WYX4" s="11"/>
      <c r="WYY4" s="11"/>
      <c r="WYZ4" s="11"/>
      <c r="WZA4" s="11"/>
      <c r="WZB4" s="11"/>
      <c r="WZC4" s="11"/>
      <c r="WZD4" s="11"/>
      <c r="WZE4" s="11"/>
      <c r="WZF4" s="11"/>
      <c r="WZG4" s="11"/>
      <c r="WZH4" s="11"/>
      <c r="WZI4" s="11"/>
      <c r="WZJ4" s="11"/>
      <c r="WZK4" s="11"/>
      <c r="WZL4" s="11"/>
      <c r="WZM4" s="11"/>
      <c r="WZN4" s="11"/>
      <c r="WZO4" s="11"/>
      <c r="WZP4" s="11"/>
      <c r="WZQ4" s="11"/>
      <c r="WZR4" s="11"/>
      <c r="WZS4" s="11"/>
      <c r="WZT4" s="11"/>
      <c r="WZU4" s="11"/>
      <c r="WZV4" s="11"/>
      <c r="WZW4" s="11"/>
      <c r="WZX4" s="11"/>
      <c r="WZY4" s="11"/>
      <c r="WZZ4" s="11"/>
      <c r="XAA4" s="11"/>
      <c r="XAB4" s="11"/>
      <c r="XAC4" s="11"/>
      <c r="XAD4" s="11"/>
      <c r="XAE4" s="11"/>
      <c r="XAF4" s="11"/>
      <c r="XAG4" s="11"/>
      <c r="XAH4" s="11"/>
      <c r="XAI4" s="11"/>
      <c r="XAJ4" s="11"/>
      <c r="XAK4" s="11"/>
      <c r="XAL4" s="11"/>
      <c r="XAM4" s="11"/>
      <c r="XAN4" s="11"/>
      <c r="XAO4" s="11"/>
      <c r="XAP4" s="11"/>
      <c r="XAQ4" s="11"/>
      <c r="XAR4" s="11"/>
      <c r="XAS4" s="11"/>
      <c r="XAT4" s="11"/>
      <c r="XAU4" s="11"/>
      <c r="XAV4" s="11"/>
      <c r="XAW4" s="11"/>
      <c r="XAX4" s="11"/>
      <c r="XAY4" s="11"/>
      <c r="XAZ4" s="11"/>
      <c r="XBA4" s="11"/>
      <c r="XBB4" s="11"/>
      <c r="XBC4" s="11"/>
      <c r="XBD4" s="11"/>
      <c r="XBE4" s="11"/>
      <c r="XBF4" s="11"/>
      <c r="XBG4" s="11"/>
      <c r="XBH4" s="11"/>
      <c r="XBI4" s="11"/>
      <c r="XBJ4" s="11"/>
      <c r="XBK4" s="11"/>
      <c r="XBL4" s="11"/>
      <c r="XBM4" s="11"/>
      <c r="XBN4" s="11"/>
      <c r="XBO4" s="11"/>
      <c r="XBP4" s="11"/>
      <c r="XBQ4" s="11"/>
      <c r="XBR4" s="11"/>
      <c r="XBS4" s="11"/>
      <c r="XBT4" s="11"/>
      <c r="XBU4" s="11"/>
      <c r="XBV4" s="11"/>
      <c r="XBW4" s="11"/>
      <c r="XBX4" s="11"/>
      <c r="XBY4" s="11"/>
      <c r="XBZ4" s="11"/>
      <c r="XCA4" s="11"/>
      <c r="XCB4" s="11"/>
      <c r="XCC4" s="11"/>
      <c r="XCD4" s="11"/>
      <c r="XCE4" s="11"/>
      <c r="XCF4" s="11"/>
      <c r="XCG4" s="11"/>
      <c r="XCH4" s="11"/>
      <c r="XCI4" s="11"/>
      <c r="XCJ4" s="11"/>
      <c r="XCK4" s="11"/>
      <c r="XCL4" s="11"/>
      <c r="XCM4" s="11"/>
      <c r="XCN4" s="11"/>
      <c r="XCO4" s="11"/>
      <c r="XCP4" s="11"/>
      <c r="XCQ4" s="11"/>
      <c r="XCR4" s="11"/>
      <c r="XCS4" s="11"/>
      <c r="XCT4" s="11"/>
      <c r="XCU4" s="11"/>
      <c r="XCV4" s="11"/>
      <c r="XCW4" s="11"/>
      <c r="XCX4" s="11"/>
      <c r="XCY4" s="11"/>
      <c r="XCZ4" s="11"/>
      <c r="XDA4" s="11"/>
      <c r="XDB4" s="11"/>
      <c r="XDC4" s="11"/>
      <c r="XDD4" s="11"/>
      <c r="XDE4" s="11"/>
      <c r="XDF4" s="11"/>
      <c r="XDG4" s="11"/>
      <c r="XDH4" s="11"/>
      <c r="XDI4" s="11"/>
      <c r="XDJ4" s="11"/>
      <c r="XDK4" s="11"/>
      <c r="XDL4" s="11"/>
      <c r="XDM4" s="11"/>
      <c r="XDN4" s="11"/>
      <c r="XDO4" s="11"/>
      <c r="XDP4" s="11"/>
      <c r="XDQ4" s="11"/>
      <c r="XDR4" s="11"/>
      <c r="XDS4" s="11"/>
      <c r="XDT4" s="11"/>
      <c r="XDU4" s="11"/>
      <c r="XDV4" s="11"/>
      <c r="XDW4" s="11"/>
      <c r="XDX4" s="11"/>
      <c r="XDY4" s="11"/>
      <c r="XDZ4" s="11"/>
      <c r="XEA4" s="11"/>
      <c r="XEB4" s="11"/>
      <c r="XEC4" s="11"/>
      <c r="XED4" s="11"/>
      <c r="XEE4" s="11"/>
      <c r="XEF4" s="11"/>
      <c r="XEG4" s="11"/>
      <c r="XEH4" s="11"/>
      <c r="XEI4" s="11"/>
      <c r="XEJ4" s="11"/>
      <c r="XEK4" s="11"/>
      <c r="XEL4" s="11"/>
      <c r="XEM4" s="11"/>
      <c r="XEN4" s="11"/>
      <c r="XEO4" s="11"/>
      <c r="XEP4" s="11"/>
      <c r="XEQ4" s="11"/>
      <c r="XER4" s="11"/>
      <c r="XES4" s="11"/>
      <c r="XET4" s="11"/>
      <c r="XEU4" s="11"/>
      <c r="XEV4" s="11"/>
      <c r="XEW4" s="11"/>
      <c r="XEX4" s="11"/>
      <c r="XEY4" s="11"/>
      <c r="XEZ4" s="11"/>
      <c r="XFA4" s="11"/>
      <c r="XFB4" s="11"/>
      <c r="XFC4" s="11"/>
      <c r="XFD4" s="11"/>
    </row>
    <row r="5" spans="1:16384" s="698" customFormat="1" ht="20.100000000000001" customHeight="1">
      <c r="B5" s="1146"/>
      <c r="C5" s="1146"/>
      <c r="D5" s="692" t="s">
        <v>4</v>
      </c>
      <c r="E5" s="692" t="s">
        <v>5</v>
      </c>
      <c r="F5" s="692" t="s">
        <v>6</v>
      </c>
      <c r="G5" s="692" t="s">
        <v>41</v>
      </c>
      <c r="H5" s="404" t="s">
        <v>42</v>
      </c>
    </row>
    <row r="6" spans="1:16384" s="698" customFormat="1" ht="30" customHeight="1">
      <c r="B6" s="1146"/>
      <c r="C6" s="1146"/>
      <c r="D6" s="1039" t="s">
        <v>413</v>
      </c>
      <c r="E6" s="1039"/>
      <c r="F6" s="1039"/>
      <c r="G6" s="1039"/>
      <c r="H6" s="1029" t="s">
        <v>414</v>
      </c>
    </row>
    <row r="7" spans="1:16384" s="698" customFormat="1" ht="30" customHeight="1">
      <c r="B7" s="1146"/>
      <c r="C7" s="1146"/>
      <c r="D7" s="694" t="s">
        <v>415</v>
      </c>
      <c r="E7" s="694" t="s">
        <v>416</v>
      </c>
      <c r="F7" s="694" t="s">
        <v>417</v>
      </c>
      <c r="G7" s="694" t="s">
        <v>418</v>
      </c>
      <c r="H7" s="1033"/>
    </row>
    <row r="8" spans="1:16384" s="698" customFormat="1" ht="20.100000000000001" customHeight="1" thickBot="1">
      <c r="B8" s="719" t="s">
        <v>419</v>
      </c>
      <c r="C8" s="719"/>
      <c r="D8" s="719"/>
      <c r="E8" s="719"/>
      <c r="F8" s="719"/>
      <c r="G8" s="719"/>
      <c r="H8" s="719"/>
    </row>
    <row r="9" spans="1:16384" s="595" customFormat="1" ht="20.100000000000001" customHeight="1">
      <c r="B9" s="483">
        <v>1</v>
      </c>
      <c r="C9" s="650" t="s">
        <v>420</v>
      </c>
      <c r="D9" s="729">
        <v>6248433.3541921098</v>
      </c>
      <c r="E9" s="729">
        <v>0</v>
      </c>
      <c r="F9" s="729">
        <v>0</v>
      </c>
      <c r="G9" s="730">
        <v>1088825.4052617592</v>
      </c>
      <c r="H9" s="730">
        <v>7337258.7594538685</v>
      </c>
    </row>
    <row r="10" spans="1:16384" s="698" customFormat="1" ht="20.100000000000001" customHeight="1">
      <c r="B10" s="135">
        <v>2</v>
      </c>
      <c r="C10" s="438" t="s">
        <v>421</v>
      </c>
      <c r="D10" s="723">
        <v>6248433.3541921098</v>
      </c>
      <c r="E10" s="723">
        <v>0</v>
      </c>
      <c r="F10" s="723">
        <v>0</v>
      </c>
      <c r="G10" s="724">
        <v>1088825.4052617592</v>
      </c>
      <c r="H10" s="724">
        <v>7337258.7594538685</v>
      </c>
    </row>
    <row r="11" spans="1:16384" s="698" customFormat="1" ht="20.100000000000001" customHeight="1">
      <c r="B11" s="135">
        <v>3</v>
      </c>
      <c r="C11" s="438" t="s">
        <v>422</v>
      </c>
      <c r="D11" s="992"/>
      <c r="E11" s="723">
        <v>0</v>
      </c>
      <c r="F11" s="723">
        <v>0</v>
      </c>
      <c r="G11" s="724">
        <v>0</v>
      </c>
      <c r="H11" s="724">
        <v>0</v>
      </c>
    </row>
    <row r="12" spans="1:16384" s="595" customFormat="1" ht="20.100000000000001" customHeight="1">
      <c r="B12" s="646">
        <v>4</v>
      </c>
      <c r="C12" s="486" t="s">
        <v>423</v>
      </c>
      <c r="D12" s="992"/>
      <c r="E12" s="731">
        <v>50942870.146793887</v>
      </c>
      <c r="F12" s="731">
        <v>2904438.3388911467</v>
      </c>
      <c r="G12" s="731">
        <v>1200325.2224674947</v>
      </c>
      <c r="H12" s="731">
        <v>51633108.215878591</v>
      </c>
    </row>
    <row r="13" spans="1:16384" s="698" customFormat="1" ht="20.100000000000001" customHeight="1">
      <c r="B13" s="135">
        <v>5</v>
      </c>
      <c r="C13" s="438" t="s">
        <v>381</v>
      </c>
      <c r="D13" s="992"/>
      <c r="E13" s="724">
        <v>37990703.080604747</v>
      </c>
      <c r="F13" s="724">
        <v>1413404.0452867229</v>
      </c>
      <c r="G13" s="724">
        <v>414482.64586348529</v>
      </c>
      <c r="H13" s="724">
        <v>37848384.415460378</v>
      </c>
    </row>
    <row r="14" spans="1:16384" s="698" customFormat="1" ht="20.100000000000001" customHeight="1">
      <c r="B14" s="135">
        <v>6</v>
      </c>
      <c r="C14" s="438" t="s">
        <v>382</v>
      </c>
      <c r="D14" s="992"/>
      <c r="E14" s="724">
        <v>12952167.066189136</v>
      </c>
      <c r="F14" s="724">
        <v>1491034.2936044235</v>
      </c>
      <c r="G14" s="724">
        <v>785842.57660400949</v>
      </c>
      <c r="H14" s="724">
        <v>13784723.800418213</v>
      </c>
    </row>
    <row r="15" spans="1:16384" s="595" customFormat="1" ht="20.100000000000001" customHeight="1">
      <c r="B15" s="646">
        <v>7</v>
      </c>
      <c r="C15" s="486" t="s">
        <v>424</v>
      </c>
      <c r="D15" s="992"/>
      <c r="E15" s="732">
        <v>14623370.800192008</v>
      </c>
      <c r="F15" s="731">
        <v>1110256.973840843</v>
      </c>
      <c r="G15" s="731">
        <v>9294223.0368447136</v>
      </c>
      <c r="H15" s="731">
        <v>16772874.810918519</v>
      </c>
    </row>
    <row r="16" spans="1:16384" s="698" customFormat="1" ht="20.100000000000001" customHeight="1">
      <c r="B16" s="135">
        <v>8</v>
      </c>
      <c r="C16" s="438" t="s">
        <v>425</v>
      </c>
      <c r="D16" s="992"/>
      <c r="E16" s="725">
        <v>1974968.8783567795</v>
      </c>
      <c r="F16" s="724">
        <v>12522.667660671117</v>
      </c>
      <c r="G16" s="724">
        <v>1412.9063599999997</v>
      </c>
      <c r="H16" s="724">
        <v>995158.6793687254</v>
      </c>
    </row>
    <row r="17" spans="2:8" s="698" customFormat="1" ht="20.100000000000001" customHeight="1">
      <c r="B17" s="135">
        <v>9</v>
      </c>
      <c r="C17" s="438" t="s">
        <v>426</v>
      </c>
      <c r="D17" s="992"/>
      <c r="E17" s="724">
        <v>12648401.921835229</v>
      </c>
      <c r="F17" s="724">
        <v>1097734.3061801717</v>
      </c>
      <c r="G17" s="724">
        <v>9292810.1304847132</v>
      </c>
      <c r="H17" s="724">
        <v>15777716.131549792</v>
      </c>
    </row>
    <row r="18" spans="2:8" s="595" customFormat="1" ht="20.100000000000001" customHeight="1">
      <c r="B18" s="646">
        <v>10</v>
      </c>
      <c r="C18" s="486" t="s">
        <v>427</v>
      </c>
      <c r="D18" s="725"/>
      <c r="E18" s="731">
        <v>0</v>
      </c>
      <c r="F18" s="731">
        <v>0</v>
      </c>
      <c r="G18" s="731">
        <v>0</v>
      </c>
      <c r="H18" s="731">
        <v>0</v>
      </c>
    </row>
    <row r="19" spans="2:8" s="595" customFormat="1" ht="20.100000000000001" customHeight="1">
      <c r="B19" s="646">
        <v>11</v>
      </c>
      <c r="C19" s="486" t="s">
        <v>428</v>
      </c>
      <c r="D19" s="731"/>
      <c r="E19" s="731">
        <v>1305305.1460975225</v>
      </c>
      <c r="F19" s="731">
        <v>14751.358365799202</v>
      </c>
      <c r="G19" s="731">
        <v>2076610.4676325175</v>
      </c>
      <c r="H19" s="731">
        <v>2083986.1468154169</v>
      </c>
    </row>
    <row r="20" spans="2:8" s="698" customFormat="1" ht="20.100000000000001" customHeight="1">
      <c r="B20" s="135">
        <v>12</v>
      </c>
      <c r="C20" s="438" t="s">
        <v>429</v>
      </c>
      <c r="D20" s="724">
        <v>0</v>
      </c>
      <c r="E20" s="992"/>
      <c r="F20" s="992"/>
      <c r="G20" s="992"/>
      <c r="H20" s="992"/>
    </row>
    <row r="21" spans="2:8" s="698" customFormat="1" ht="20.100000000000001" customHeight="1">
      <c r="B21" s="135">
        <v>13</v>
      </c>
      <c r="C21" s="438" t="s">
        <v>430</v>
      </c>
      <c r="D21" s="992"/>
      <c r="E21" s="724">
        <v>1305305.1460975225</v>
      </c>
      <c r="F21" s="724">
        <v>14751.358365799202</v>
      </c>
      <c r="G21" s="724">
        <v>2076610.4676325175</v>
      </c>
      <c r="H21" s="724">
        <v>2083986.1468154169</v>
      </c>
    </row>
    <row r="22" spans="2:8" s="698" customFormat="1" ht="20.100000000000001" customHeight="1">
      <c r="B22" s="726">
        <v>14</v>
      </c>
      <c r="C22" s="727" t="s">
        <v>431</v>
      </c>
      <c r="D22" s="993"/>
      <c r="E22" s="993"/>
      <c r="F22" s="993"/>
      <c r="G22" s="993"/>
      <c r="H22" s="728">
        <v>77827227.933066413</v>
      </c>
    </row>
    <row r="23" spans="2:8" s="698" customFormat="1" ht="20.100000000000001" customHeight="1" thickBot="1">
      <c r="B23" s="719" t="s">
        <v>432</v>
      </c>
      <c r="C23" s="719"/>
      <c r="D23" s="720"/>
      <c r="E23" s="720"/>
      <c r="F23" s="720"/>
      <c r="G23" s="720"/>
      <c r="H23" s="720"/>
    </row>
    <row r="24" spans="2:8" s="595" customFormat="1" ht="20.100000000000001" customHeight="1">
      <c r="B24" s="655">
        <v>15</v>
      </c>
      <c r="C24" s="650" t="s">
        <v>378</v>
      </c>
      <c r="D24" s="994"/>
      <c r="E24" s="995"/>
      <c r="F24" s="995"/>
      <c r="G24" s="995"/>
      <c r="H24" s="729">
        <v>1110495.8645238061</v>
      </c>
    </row>
    <row r="25" spans="2:8" s="595" customFormat="1" ht="20.100000000000001" customHeight="1">
      <c r="B25" s="646" t="s">
        <v>433</v>
      </c>
      <c r="C25" s="486" t="s">
        <v>434</v>
      </c>
      <c r="D25" s="992"/>
      <c r="E25" s="731">
        <v>0</v>
      </c>
      <c r="F25" s="731">
        <v>0</v>
      </c>
      <c r="G25" s="731">
        <v>0</v>
      </c>
      <c r="H25" s="731">
        <v>0</v>
      </c>
    </row>
    <row r="26" spans="2:8" s="595" customFormat="1" ht="20.100000000000001" customHeight="1">
      <c r="B26" s="646">
        <v>16</v>
      </c>
      <c r="C26" s="486" t="s">
        <v>435</v>
      </c>
      <c r="D26" s="992"/>
      <c r="E26" s="731">
        <v>266605.34326792153</v>
      </c>
      <c r="F26" s="731">
        <v>0</v>
      </c>
      <c r="G26" s="731">
        <v>0</v>
      </c>
      <c r="H26" s="731">
        <v>133302.67163396077</v>
      </c>
    </row>
    <row r="27" spans="2:8" s="595" customFormat="1" ht="20.100000000000001" customHeight="1">
      <c r="B27" s="646">
        <v>17</v>
      </c>
      <c r="C27" s="486" t="s">
        <v>436</v>
      </c>
      <c r="D27" s="992"/>
      <c r="E27" s="731">
        <v>8689070.7411425561</v>
      </c>
      <c r="F27" s="731">
        <v>2818155.5931925722</v>
      </c>
      <c r="G27" s="731">
        <v>46505084.624950729</v>
      </c>
      <c r="H27" s="731">
        <v>43459291.014937833</v>
      </c>
    </row>
    <row r="28" spans="2:8" s="698" customFormat="1" ht="30" customHeight="1">
      <c r="B28" s="135">
        <v>18</v>
      </c>
      <c r="C28" s="438" t="s">
        <v>912</v>
      </c>
      <c r="D28" s="992"/>
      <c r="E28" s="724">
        <v>0</v>
      </c>
      <c r="F28" s="724">
        <v>0</v>
      </c>
      <c r="G28" s="724">
        <v>0</v>
      </c>
      <c r="H28" s="724">
        <v>0</v>
      </c>
    </row>
    <row r="29" spans="2:8" s="698" customFormat="1" ht="30" customHeight="1">
      <c r="B29" s="135">
        <v>19</v>
      </c>
      <c r="C29" s="438" t="s">
        <v>913</v>
      </c>
      <c r="D29" s="992"/>
      <c r="E29" s="724">
        <v>813507.03390411311</v>
      </c>
      <c r="F29" s="724">
        <v>58145.086554440444</v>
      </c>
      <c r="G29" s="724">
        <v>501874.60966510611</v>
      </c>
      <c r="H29" s="724">
        <v>612297.85633273772</v>
      </c>
    </row>
    <row r="30" spans="2:8" s="698" customFormat="1" ht="30" customHeight="1">
      <c r="B30" s="135">
        <v>20</v>
      </c>
      <c r="C30" s="438" t="s">
        <v>914</v>
      </c>
      <c r="D30" s="992"/>
      <c r="E30" s="724">
        <v>7206762.5176541964</v>
      </c>
      <c r="F30" s="724">
        <v>2076789.1718067087</v>
      </c>
      <c r="G30" s="724">
        <v>19093078.961211599</v>
      </c>
      <c r="H30" s="724">
        <v>21311719.460623063</v>
      </c>
    </row>
    <row r="31" spans="2:8" s="698" customFormat="1" ht="30" customHeight="1">
      <c r="B31" s="135">
        <v>21</v>
      </c>
      <c r="C31" s="438" t="s">
        <v>437</v>
      </c>
      <c r="D31" s="992"/>
      <c r="E31" s="724">
        <v>671124.10470660357</v>
      </c>
      <c r="F31" s="724">
        <v>406438.45285540423</v>
      </c>
      <c r="G31" s="724">
        <v>3783365.0643712617</v>
      </c>
      <c r="H31" s="724">
        <v>3276255.2556032944</v>
      </c>
    </row>
    <row r="32" spans="2:8" s="698" customFormat="1" ht="20.100000000000001" customHeight="1">
      <c r="B32" s="135">
        <v>22</v>
      </c>
      <c r="C32" s="438" t="s">
        <v>438</v>
      </c>
      <c r="D32" s="992"/>
      <c r="E32" s="724">
        <v>570242.61504549498</v>
      </c>
      <c r="F32" s="724">
        <v>590551.37600339844</v>
      </c>
      <c r="G32" s="724">
        <v>23974048.837230228</v>
      </c>
      <c r="H32" s="724">
        <v>18759284.410186417</v>
      </c>
    </row>
    <row r="33" spans="2:8" s="698" customFormat="1" ht="20.100000000000001" customHeight="1">
      <c r="B33" s="135">
        <v>23</v>
      </c>
      <c r="C33" s="438" t="s">
        <v>437</v>
      </c>
      <c r="D33" s="992"/>
      <c r="E33" s="724">
        <v>534086.64670594549</v>
      </c>
      <c r="F33" s="724">
        <v>553730.29303018737</v>
      </c>
      <c r="G33" s="724">
        <v>21840853.039982505</v>
      </c>
      <c r="H33" s="724">
        <v>16886299.506645922</v>
      </c>
    </row>
    <row r="34" spans="2:8" s="698" customFormat="1" ht="30" customHeight="1">
      <c r="B34" s="135">
        <v>24</v>
      </c>
      <c r="C34" s="438" t="s">
        <v>439</v>
      </c>
      <c r="D34" s="992"/>
      <c r="E34" s="724">
        <v>98558.574538750137</v>
      </c>
      <c r="F34" s="724">
        <v>92669.958828024653</v>
      </c>
      <c r="G34" s="724">
        <v>2936082.2168437927</v>
      </c>
      <c r="H34" s="724">
        <v>2775989.2877956345</v>
      </c>
    </row>
    <row r="35" spans="2:8" s="595" customFormat="1" ht="20.100000000000001" customHeight="1">
      <c r="B35" s="646">
        <v>25</v>
      </c>
      <c r="C35" s="486" t="s">
        <v>440</v>
      </c>
      <c r="D35" s="725"/>
      <c r="E35" s="731">
        <v>0</v>
      </c>
      <c r="F35" s="731">
        <v>0</v>
      </c>
      <c r="G35" s="731">
        <v>0</v>
      </c>
      <c r="H35" s="731">
        <v>0</v>
      </c>
    </row>
    <row r="36" spans="2:8" s="595" customFormat="1" ht="20.100000000000001" customHeight="1">
      <c r="B36" s="646">
        <v>26</v>
      </c>
      <c r="C36" s="486" t="s">
        <v>441</v>
      </c>
      <c r="D36" s="731"/>
      <c r="E36" s="733">
        <v>2119317.8724793172</v>
      </c>
      <c r="F36" s="733">
        <v>445530.0259712332</v>
      </c>
      <c r="G36" s="733">
        <v>6279415.1346354177</v>
      </c>
      <c r="H36" s="733">
        <v>7404632.9255869072</v>
      </c>
    </row>
    <row r="37" spans="2:8" s="698" customFormat="1" ht="20.100000000000001" customHeight="1">
      <c r="B37" s="135">
        <v>27</v>
      </c>
      <c r="C37" s="438" t="s">
        <v>442</v>
      </c>
      <c r="D37" s="992"/>
      <c r="E37" s="992"/>
      <c r="F37" s="992"/>
      <c r="G37" s="724">
        <v>0</v>
      </c>
      <c r="H37" s="725">
        <v>0</v>
      </c>
    </row>
    <row r="38" spans="2:8" s="698" customFormat="1" ht="20.100000000000001" customHeight="1">
      <c r="B38" s="135">
        <v>28</v>
      </c>
      <c r="C38" s="438" t="s">
        <v>443</v>
      </c>
      <c r="D38" s="992"/>
      <c r="E38" s="1144">
        <v>261603.13285000002</v>
      </c>
      <c r="F38" s="1144"/>
      <c r="G38" s="1144"/>
      <c r="H38" s="724">
        <v>222362.66292250002</v>
      </c>
    </row>
    <row r="39" spans="2:8" s="698" customFormat="1" ht="20.100000000000001" customHeight="1">
      <c r="B39" s="135">
        <v>29</v>
      </c>
      <c r="C39" s="438" t="s">
        <v>1252</v>
      </c>
      <c r="D39" s="992"/>
      <c r="E39" s="1145">
        <v>156627.22059755211</v>
      </c>
      <c r="F39" s="1145"/>
      <c r="G39" s="1145"/>
      <c r="H39" s="724">
        <v>156627.22059755211</v>
      </c>
    </row>
    <row r="40" spans="2:8" s="698" customFormat="1" ht="20.100000000000001" customHeight="1">
      <c r="B40" s="135">
        <v>30</v>
      </c>
      <c r="C40" s="438" t="s">
        <v>444</v>
      </c>
      <c r="D40" s="992"/>
      <c r="E40" s="1144">
        <v>496917.09616648109</v>
      </c>
      <c r="F40" s="1144"/>
      <c r="G40" s="1144"/>
      <c r="H40" s="724">
        <v>24845.854808324053</v>
      </c>
    </row>
    <row r="41" spans="2:8" s="698" customFormat="1" ht="20.100000000000001" customHeight="1">
      <c r="B41" s="135">
        <v>31</v>
      </c>
      <c r="C41" s="438" t="s">
        <v>445</v>
      </c>
      <c r="D41" s="992"/>
      <c r="E41" s="725">
        <v>1204170.4228652841</v>
      </c>
      <c r="F41" s="725">
        <v>445530.0259712332</v>
      </c>
      <c r="G41" s="724">
        <v>6279415.1346354177</v>
      </c>
      <c r="H41" s="724">
        <v>7000797.1872585313</v>
      </c>
    </row>
    <row r="42" spans="2:8" s="698" customFormat="1" ht="20.100000000000001" customHeight="1">
      <c r="B42" s="646">
        <v>32</v>
      </c>
      <c r="C42" s="486" t="s">
        <v>446</v>
      </c>
      <c r="D42" s="992"/>
      <c r="E42" s="731">
        <v>3873082.8896819525</v>
      </c>
      <c r="F42" s="731">
        <v>5563472.047992656</v>
      </c>
      <c r="G42" s="731">
        <v>2347099.7891516932</v>
      </c>
      <c r="H42" s="733">
        <v>655625.78079878946</v>
      </c>
    </row>
    <row r="43" spans="2:8" s="698" customFormat="1" ht="20.100000000000001" customHeight="1">
      <c r="B43" s="726">
        <v>33</v>
      </c>
      <c r="C43" s="727" t="s">
        <v>447</v>
      </c>
      <c r="D43" s="993"/>
      <c r="E43" s="993"/>
      <c r="F43" s="993"/>
      <c r="G43" s="993"/>
      <c r="H43" s="728">
        <v>52763348.257481307</v>
      </c>
    </row>
    <row r="44" spans="2:8" s="698" customFormat="1" ht="20.100000000000001" customHeight="1" thickBot="1">
      <c r="B44" s="719">
        <v>34</v>
      </c>
      <c r="C44" s="719" t="s">
        <v>448</v>
      </c>
      <c r="D44" s="720"/>
      <c r="E44" s="720"/>
      <c r="F44" s="720"/>
      <c r="G44" s="720"/>
      <c r="H44" s="721">
        <v>1.4750244346373771</v>
      </c>
    </row>
  </sheetData>
  <mergeCells count="7">
    <mergeCell ref="H6:H7"/>
    <mergeCell ref="E38:G38"/>
    <mergeCell ref="E39:G39"/>
    <mergeCell ref="E40:G40"/>
    <mergeCell ref="B5:C5"/>
    <mergeCell ref="B6:C7"/>
    <mergeCell ref="D6:G6"/>
  </mergeCells>
  <hyperlinks>
    <hyperlink ref="J1" location="Índice!A1" display="Voltar ao Índice" xr:uid="{6DB9FB9A-8BD5-4B3F-A05D-DA260AD0FA87}"/>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3"/>
  <sheetViews>
    <sheetView showGridLines="0" zoomScale="90" zoomScaleNormal="90" zoomScalePageLayoutView="70" workbookViewId="0">
      <selection activeCell="M14" sqref="M14"/>
    </sheetView>
  </sheetViews>
  <sheetFormatPr defaultColWidth="8.7109375" defaultRowHeight="14.25"/>
  <cols>
    <col min="1" max="1" width="4.7109375" style="5" customWidth="1"/>
    <col min="2" max="2" width="8.42578125" style="5" customWidth="1"/>
    <col min="3" max="3" width="85.28515625" style="5" customWidth="1"/>
    <col min="4" max="8" width="18.85546875" style="229" customWidth="1"/>
    <col min="9" max="9" width="4.5703125" style="5" customWidth="1"/>
    <col min="10" max="10" width="14.5703125" style="5" customWidth="1"/>
    <col min="11" max="16384" width="8.7109375" style="5"/>
  </cols>
  <sheetData>
    <row r="1" spans="2:10" ht="24.6" customHeight="1">
      <c r="B1" s="3" t="s">
        <v>1</v>
      </c>
      <c r="J1" s="86" t="s">
        <v>924</v>
      </c>
    </row>
    <row r="2" spans="2:10">
      <c r="B2" s="121" t="s">
        <v>1107</v>
      </c>
    </row>
    <row r="4" spans="2:10" ht="15">
      <c r="B4" s="224"/>
      <c r="C4" s="225"/>
      <c r="D4" s="230" t="s">
        <v>4</v>
      </c>
      <c r="E4" s="230" t="s">
        <v>5</v>
      </c>
      <c r="F4" s="230" t="s">
        <v>6</v>
      </c>
      <c r="G4" s="230" t="s">
        <v>41</v>
      </c>
      <c r="H4" s="230" t="s">
        <v>42</v>
      </c>
    </row>
    <row r="5" spans="2:10" s="108" customFormat="1" ht="20.100000000000001" customHeight="1" thickBot="1">
      <c r="B5" s="228"/>
      <c r="C5" s="228"/>
      <c r="D5" s="231">
        <v>44348</v>
      </c>
      <c r="E5" s="231">
        <v>44256</v>
      </c>
      <c r="F5" s="231">
        <v>44166</v>
      </c>
      <c r="G5" s="231">
        <v>44075</v>
      </c>
      <c r="H5" s="231">
        <v>43983</v>
      </c>
    </row>
    <row r="6" spans="2:10" s="123" customFormat="1" ht="20.100000000000001" customHeight="1">
      <c r="B6" s="233"/>
      <c r="C6" s="1019" t="s">
        <v>43</v>
      </c>
      <c r="D6" s="1019"/>
      <c r="E6" s="1019"/>
      <c r="F6" s="1019"/>
      <c r="G6" s="1019"/>
      <c r="H6" s="1019"/>
    </row>
    <row r="7" spans="2:10" s="139" customFormat="1" ht="20.100000000000001" customHeight="1">
      <c r="B7" s="198">
        <v>1</v>
      </c>
      <c r="C7" s="199" t="s">
        <v>44</v>
      </c>
      <c r="D7" s="130">
        <v>5527099.8576300004</v>
      </c>
      <c r="E7" s="130">
        <v>5554919.09858</v>
      </c>
      <c r="F7" s="130">
        <v>5657289.3949199999</v>
      </c>
      <c r="G7" s="130">
        <v>5654579.3235799996</v>
      </c>
      <c r="H7" s="130">
        <v>5604550.16096</v>
      </c>
    </row>
    <row r="8" spans="2:10" s="139" customFormat="1" ht="20.100000000000001" customHeight="1">
      <c r="B8" s="198">
        <v>2</v>
      </c>
      <c r="C8" s="199" t="s">
        <v>45</v>
      </c>
      <c r="D8" s="130">
        <v>6062830.2899799999</v>
      </c>
      <c r="E8" s="130">
        <v>6085090.9806000004</v>
      </c>
      <c r="F8" s="130">
        <v>6193989.0790400002</v>
      </c>
      <c r="G8" s="130">
        <v>6186791.4252700005</v>
      </c>
      <c r="H8" s="130">
        <v>6137886.0693800002</v>
      </c>
    </row>
    <row r="9" spans="2:10" s="139" customFormat="1" ht="20.100000000000001" customHeight="1" thickBot="1">
      <c r="B9" s="198">
        <v>3</v>
      </c>
      <c r="C9" s="199" t="s">
        <v>46</v>
      </c>
      <c r="D9" s="130">
        <v>7084591.0212399997</v>
      </c>
      <c r="E9" s="130">
        <v>7074374.06929</v>
      </c>
      <c r="F9" s="130">
        <v>7212252.1102999998</v>
      </c>
      <c r="G9" s="130">
        <v>7206484.7571400004</v>
      </c>
      <c r="H9" s="130">
        <v>7172128.0659399992</v>
      </c>
    </row>
    <row r="10" spans="2:10" s="123" customFormat="1" ht="20.100000000000001" customHeight="1">
      <c r="B10" s="233"/>
      <c r="C10" s="1019" t="s">
        <v>47</v>
      </c>
      <c r="D10" s="1019"/>
      <c r="E10" s="1019"/>
      <c r="F10" s="1019"/>
      <c r="G10" s="1019"/>
      <c r="H10" s="1019"/>
    </row>
    <row r="11" spans="2:10" s="139" customFormat="1" ht="20.100000000000001" customHeight="1" thickBot="1">
      <c r="B11" s="198">
        <v>4</v>
      </c>
      <c r="C11" s="199" t="s">
        <v>48</v>
      </c>
      <c r="D11" s="130">
        <v>47378823.421429999</v>
      </c>
      <c r="E11" s="130">
        <v>45883407.697050005</v>
      </c>
      <c r="F11" s="130">
        <v>46413047.596799999</v>
      </c>
      <c r="G11" s="130">
        <v>46211407.465730004</v>
      </c>
      <c r="H11" s="130">
        <v>46218106.745620005</v>
      </c>
    </row>
    <row r="12" spans="2:10" s="123" customFormat="1" ht="20.100000000000001" customHeight="1">
      <c r="B12" s="233"/>
      <c r="C12" s="1019" t="s">
        <v>903</v>
      </c>
      <c r="D12" s="1019"/>
      <c r="E12" s="1019"/>
      <c r="F12" s="1019"/>
      <c r="G12" s="1019"/>
      <c r="H12" s="1019"/>
    </row>
    <row r="13" spans="2:10" s="139" customFormat="1" ht="20.100000000000001" customHeight="1">
      <c r="B13" s="198">
        <v>5</v>
      </c>
      <c r="C13" s="199" t="s">
        <v>1353</v>
      </c>
      <c r="D13" s="236">
        <v>0.1167</v>
      </c>
      <c r="E13" s="236">
        <v>0.1211</v>
      </c>
      <c r="F13" s="236">
        <v>0.12189999999999999</v>
      </c>
      <c r="G13" s="236">
        <v>0.12239999999999999</v>
      </c>
      <c r="H13" s="236">
        <v>0.12130000000000001</v>
      </c>
    </row>
    <row r="14" spans="2:10" s="139" customFormat="1" ht="20.100000000000001" customHeight="1">
      <c r="B14" s="198">
        <v>6</v>
      </c>
      <c r="C14" s="199" t="s">
        <v>49</v>
      </c>
      <c r="D14" s="236">
        <v>0.128</v>
      </c>
      <c r="E14" s="236">
        <v>0.1326</v>
      </c>
      <c r="F14" s="236">
        <v>0.13350000000000001</v>
      </c>
      <c r="G14" s="236">
        <v>0.13389999999999999</v>
      </c>
      <c r="H14" s="236">
        <v>0.1328</v>
      </c>
    </row>
    <row r="15" spans="2:10" s="139" customFormat="1" ht="20.100000000000001" customHeight="1" thickBot="1">
      <c r="B15" s="198">
        <v>7</v>
      </c>
      <c r="C15" s="199" t="s">
        <v>50</v>
      </c>
      <c r="D15" s="236">
        <v>0.14949999999999999</v>
      </c>
      <c r="E15" s="236">
        <v>0.1542</v>
      </c>
      <c r="F15" s="236">
        <v>0.15540000000000001</v>
      </c>
      <c r="G15" s="236">
        <v>0.15590000000000001</v>
      </c>
      <c r="H15" s="236">
        <v>0.1552</v>
      </c>
    </row>
    <row r="16" spans="2:10" s="123" customFormat="1" ht="20.100000000000001" customHeight="1">
      <c r="B16" s="233"/>
      <c r="C16" s="1019" t="s">
        <v>51</v>
      </c>
      <c r="D16" s="1019"/>
      <c r="E16" s="1019"/>
      <c r="F16" s="1019"/>
      <c r="G16" s="1019"/>
      <c r="H16" s="1019"/>
    </row>
    <row r="17" spans="2:8" s="139" customFormat="1" ht="20.100000000000001" customHeight="1">
      <c r="B17" s="198" t="s">
        <v>52</v>
      </c>
      <c r="C17" s="200" t="s">
        <v>1354</v>
      </c>
      <c r="D17" s="237">
        <v>1.2700000000000003E-2</v>
      </c>
      <c r="E17" s="237">
        <v>1.2700000000000003E-2</v>
      </c>
      <c r="F17" s="237">
        <v>1.2700000000000003E-2</v>
      </c>
      <c r="G17" s="237">
        <v>1.2700000000000003E-2</v>
      </c>
      <c r="H17" s="237">
        <v>1.2700000000000003E-2</v>
      </c>
    </row>
    <row r="18" spans="2:8" s="139" customFormat="1" ht="20.100000000000001" customHeight="1">
      <c r="B18" s="198" t="s">
        <v>53</v>
      </c>
      <c r="C18" s="200" t="s">
        <v>54</v>
      </c>
      <c r="D18" s="237">
        <v>4.1999999999999954E-3</v>
      </c>
      <c r="E18" s="237">
        <v>4.1999999999999954E-3</v>
      </c>
      <c r="F18" s="237">
        <v>4.1999999999999954E-3</v>
      </c>
      <c r="G18" s="237">
        <v>4.1999999999999954E-3</v>
      </c>
      <c r="H18" s="237">
        <v>4.1999999999999954E-3</v>
      </c>
    </row>
    <row r="19" spans="2:8" s="139" customFormat="1" ht="20.100000000000001" customHeight="1">
      <c r="B19" s="198" t="s">
        <v>55</v>
      </c>
      <c r="C19" s="200" t="s">
        <v>56</v>
      </c>
      <c r="D19" s="237">
        <v>5.5999999999999939E-3</v>
      </c>
      <c r="E19" s="237">
        <v>5.5999999999999939E-3</v>
      </c>
      <c r="F19" s="237">
        <v>5.5999999999999939E-3</v>
      </c>
      <c r="G19" s="237">
        <v>5.5999999999999939E-3</v>
      </c>
      <c r="H19" s="237">
        <v>5.5999999999999939E-3</v>
      </c>
    </row>
    <row r="20" spans="2:8" s="139" customFormat="1" ht="20.100000000000001" customHeight="1" thickBot="1">
      <c r="B20" s="198" t="s">
        <v>57</v>
      </c>
      <c r="C20" s="200" t="s">
        <v>58</v>
      </c>
      <c r="D20" s="237">
        <v>0.10249999999999999</v>
      </c>
      <c r="E20" s="237">
        <v>0.10249999999999999</v>
      </c>
      <c r="F20" s="237">
        <v>0.10249999999999999</v>
      </c>
      <c r="G20" s="237">
        <v>0.10249999999999999</v>
      </c>
      <c r="H20" s="237">
        <v>0.10249999999999999</v>
      </c>
    </row>
    <row r="21" spans="2:8" s="123" customFormat="1" ht="20.100000000000001" customHeight="1">
      <c r="B21" s="233"/>
      <c r="C21" s="1019" t="s">
        <v>59</v>
      </c>
      <c r="D21" s="1019"/>
      <c r="E21" s="1019"/>
      <c r="F21" s="1019"/>
      <c r="G21" s="1019"/>
      <c r="H21" s="1019"/>
    </row>
    <row r="22" spans="2:8" s="139" customFormat="1" ht="20.100000000000001" customHeight="1">
      <c r="B22" s="198">
        <v>8</v>
      </c>
      <c r="C22" s="199" t="s">
        <v>60</v>
      </c>
      <c r="D22" s="236">
        <v>2.4999999999667573E-2</v>
      </c>
      <c r="E22" s="236">
        <v>2.5000000000081728E-2</v>
      </c>
      <c r="F22" s="236">
        <v>2.5000000000000001E-2</v>
      </c>
      <c r="G22" s="236">
        <v>2.4999999999929672E-2</v>
      </c>
      <c r="H22" s="236">
        <v>2.4999999992849121E-2</v>
      </c>
    </row>
    <row r="23" spans="2:8" s="139" customFormat="1" ht="20.100000000000001" customHeight="1">
      <c r="B23" s="198" t="s">
        <v>16</v>
      </c>
      <c r="C23" s="199" t="s">
        <v>61</v>
      </c>
      <c r="D23" s="236">
        <v>0</v>
      </c>
      <c r="E23" s="236">
        <v>0</v>
      </c>
      <c r="F23" s="236">
        <v>0</v>
      </c>
      <c r="G23" s="236">
        <v>0</v>
      </c>
      <c r="H23" s="236">
        <v>0</v>
      </c>
    </row>
    <row r="24" spans="2:8" s="139" customFormat="1" ht="20.100000000000001" customHeight="1">
      <c r="B24" s="198">
        <v>9</v>
      </c>
      <c r="C24" s="199" t="s">
        <v>62</v>
      </c>
      <c r="D24" s="236">
        <v>1.5544927814034154E-5</v>
      </c>
      <c r="E24" s="236">
        <v>6.7429224534229967E-6</v>
      </c>
      <c r="F24" s="236">
        <v>7.3196699546922864E-6</v>
      </c>
      <c r="G24" s="236">
        <v>4.4763477536018437E-6</v>
      </c>
      <c r="H24" s="236">
        <v>0</v>
      </c>
    </row>
    <row r="25" spans="2:8" s="139" customFormat="1" ht="20.100000000000001" customHeight="1">
      <c r="B25" s="198" t="s">
        <v>63</v>
      </c>
      <c r="C25" s="199" t="s">
        <v>64</v>
      </c>
      <c r="D25" s="236">
        <v>0</v>
      </c>
      <c r="E25" s="236">
        <v>0</v>
      </c>
      <c r="F25" s="236">
        <v>0</v>
      </c>
      <c r="G25" s="236">
        <v>0</v>
      </c>
      <c r="H25" s="236">
        <v>0</v>
      </c>
    </row>
    <row r="26" spans="2:8" s="139" customFormat="1" ht="20.100000000000001" customHeight="1">
      <c r="B26" s="198">
        <v>10</v>
      </c>
      <c r="C26" s="199" t="s">
        <v>65</v>
      </c>
      <c r="D26" s="236">
        <v>0</v>
      </c>
      <c r="E26" s="236">
        <v>0</v>
      </c>
      <c r="F26" s="236">
        <v>0</v>
      </c>
      <c r="G26" s="236">
        <v>0</v>
      </c>
      <c r="H26" s="236">
        <v>0</v>
      </c>
    </row>
    <row r="27" spans="2:8" s="139" customFormat="1" ht="20.100000000000001" customHeight="1">
      <c r="B27" s="198" t="s">
        <v>66</v>
      </c>
      <c r="C27" s="199" t="s">
        <v>67</v>
      </c>
      <c r="D27" s="236">
        <v>5.624999999882991E-3</v>
      </c>
      <c r="E27" s="236">
        <v>5.625000000089221E-3</v>
      </c>
      <c r="F27" s="236">
        <v>5.6249999999569084E-3</v>
      </c>
      <c r="G27" s="236">
        <v>0</v>
      </c>
      <c r="H27" s="236">
        <v>0</v>
      </c>
    </row>
    <row r="28" spans="2:8" s="139" customFormat="1" ht="20.100000000000001" customHeight="1">
      <c r="B28" s="198">
        <v>11</v>
      </c>
      <c r="C28" s="199" t="s">
        <v>68</v>
      </c>
      <c r="D28" s="236">
        <v>3.0640544927575664E-2</v>
      </c>
      <c r="E28" s="236">
        <v>3.0631742922406426E-2</v>
      </c>
      <c r="F28" s="236">
        <v>3.0632319669911597E-2</v>
      </c>
      <c r="G28" s="236">
        <v>3.0629476347797287E-2</v>
      </c>
      <c r="H28" s="236">
        <v>3.0624999991245586E-2</v>
      </c>
    </row>
    <row r="29" spans="2:8" s="139" customFormat="1" ht="20.100000000000001" customHeight="1">
      <c r="B29" s="198" t="s">
        <v>69</v>
      </c>
      <c r="C29" s="199" t="s">
        <v>70</v>
      </c>
      <c r="D29" s="236">
        <v>0.1331</v>
      </c>
      <c r="E29" s="236">
        <v>0.1331</v>
      </c>
      <c r="F29" s="236">
        <v>0.1331</v>
      </c>
      <c r="G29" s="236">
        <v>0.1331</v>
      </c>
      <c r="H29" s="236">
        <v>0.1331</v>
      </c>
    </row>
    <row r="30" spans="2:8" s="139" customFormat="1" ht="20.100000000000001" customHeight="1" thickBot="1">
      <c r="B30" s="198">
        <v>12</v>
      </c>
      <c r="C30" s="199" t="s">
        <v>71</v>
      </c>
      <c r="D30" s="130">
        <v>2795414.5697399997</v>
      </c>
      <c r="E30" s="130">
        <v>2907446.4744602148</v>
      </c>
      <c r="F30" s="130">
        <v>2979256.54858464</v>
      </c>
      <c r="G30" s="130">
        <v>2988181.1128073782</v>
      </c>
      <c r="H30" s="130">
        <v>2937765.4017377258</v>
      </c>
    </row>
    <row r="31" spans="2:8" s="123" customFormat="1" ht="20.100000000000001" customHeight="1">
      <c r="B31" s="233"/>
      <c r="C31" s="1019" t="s">
        <v>72</v>
      </c>
      <c r="D31" s="1019"/>
      <c r="E31" s="1019"/>
      <c r="F31" s="1019"/>
      <c r="G31" s="1019"/>
      <c r="H31" s="1019"/>
    </row>
    <row r="32" spans="2:8" s="139" customFormat="1" ht="20.100000000000001" customHeight="1">
      <c r="B32" s="198">
        <v>13</v>
      </c>
      <c r="C32" s="238" t="s">
        <v>73</v>
      </c>
      <c r="D32" s="130">
        <v>98284026.823070005</v>
      </c>
      <c r="E32" s="130">
        <v>96065792.561360002</v>
      </c>
      <c r="F32" s="130">
        <v>92784122.611809999</v>
      </c>
      <c r="G32" s="130">
        <v>93001904.69521001</v>
      </c>
      <c r="H32" s="130">
        <v>93544670.47281</v>
      </c>
    </row>
    <row r="33" spans="2:8" s="139" customFormat="1" ht="20.100000000000001" customHeight="1" thickBot="1">
      <c r="B33" s="198">
        <v>14</v>
      </c>
      <c r="C33" s="175" t="s">
        <v>74</v>
      </c>
      <c r="D33" s="237">
        <v>6.1686832397430003E-2</v>
      </c>
      <c r="E33" s="237">
        <v>6.3299999999999995E-2</v>
      </c>
      <c r="F33" s="237">
        <v>6.6799999999999998E-2</v>
      </c>
      <c r="G33" s="237">
        <v>6.6500000000000004E-2</v>
      </c>
      <c r="H33" s="237">
        <v>6.5600000000000006E-2</v>
      </c>
    </row>
    <row r="34" spans="2:8" s="123" customFormat="1" ht="20.100000000000001" customHeight="1">
      <c r="B34" s="233"/>
      <c r="C34" s="1019" t="s">
        <v>1355</v>
      </c>
      <c r="D34" s="1019"/>
      <c r="E34" s="1019"/>
      <c r="F34" s="1019"/>
      <c r="G34" s="1019"/>
      <c r="H34" s="1019"/>
    </row>
    <row r="35" spans="2:8" s="164" customFormat="1" ht="20.100000000000001" customHeight="1">
      <c r="B35" s="239" t="s">
        <v>75</v>
      </c>
      <c r="C35" s="200" t="s">
        <v>1340</v>
      </c>
      <c r="D35" s="237">
        <v>0</v>
      </c>
      <c r="E35" s="237">
        <v>0</v>
      </c>
      <c r="F35" s="237">
        <v>0</v>
      </c>
      <c r="G35" s="237">
        <v>0</v>
      </c>
      <c r="H35" s="237">
        <v>0</v>
      </c>
    </row>
    <row r="36" spans="2:8" s="164" customFormat="1" ht="20.100000000000001" customHeight="1">
      <c r="B36" s="239" t="s">
        <v>77</v>
      </c>
      <c r="C36" s="200" t="s">
        <v>1339</v>
      </c>
      <c r="D36" s="237">
        <v>0</v>
      </c>
      <c r="E36" s="237">
        <v>0</v>
      </c>
      <c r="F36" s="237">
        <v>0</v>
      </c>
      <c r="G36" s="237">
        <v>0</v>
      </c>
      <c r="H36" s="237">
        <v>0</v>
      </c>
    </row>
    <row r="37" spans="2:8" s="164" customFormat="1" ht="20.100000000000001" customHeight="1">
      <c r="B37" s="239" t="s">
        <v>78</v>
      </c>
      <c r="C37" s="200" t="s">
        <v>1341</v>
      </c>
      <c r="D37" s="237" t="s">
        <v>1167</v>
      </c>
      <c r="E37" s="237" t="s">
        <v>1167</v>
      </c>
      <c r="F37" s="237" t="s">
        <v>1167</v>
      </c>
      <c r="G37" s="237" t="s">
        <v>1167</v>
      </c>
      <c r="H37" s="237" t="s">
        <v>1167</v>
      </c>
    </row>
    <row r="38" spans="2:8" s="164" customFormat="1" ht="20.100000000000001" customHeight="1">
      <c r="B38" s="239" t="s">
        <v>79</v>
      </c>
      <c r="C38" s="200" t="s">
        <v>1336</v>
      </c>
      <c r="D38" s="237">
        <v>0.03</v>
      </c>
      <c r="E38" s="237">
        <v>0.03</v>
      </c>
      <c r="F38" s="237">
        <v>0.03</v>
      </c>
      <c r="G38" s="237">
        <v>0.03</v>
      </c>
      <c r="H38" s="237">
        <v>0.03</v>
      </c>
    </row>
    <row r="39" spans="2:8" s="164" customFormat="1" ht="20.100000000000001" customHeight="1">
      <c r="B39" s="239" t="s">
        <v>81</v>
      </c>
      <c r="C39" s="200" t="s">
        <v>1338</v>
      </c>
      <c r="D39" s="237">
        <v>0</v>
      </c>
      <c r="E39" s="237">
        <v>0</v>
      </c>
      <c r="F39" s="237">
        <v>0</v>
      </c>
      <c r="G39" s="237">
        <v>0</v>
      </c>
      <c r="H39" s="237">
        <v>0</v>
      </c>
    </row>
    <row r="40" spans="2:8" s="164" customFormat="1" ht="20.100000000000001" customHeight="1" thickBot="1">
      <c r="B40" s="239" t="s">
        <v>1335</v>
      </c>
      <c r="C40" s="200" t="s">
        <v>1337</v>
      </c>
      <c r="D40" s="237">
        <v>0.03</v>
      </c>
      <c r="E40" s="237">
        <v>0.03</v>
      </c>
      <c r="F40" s="237">
        <v>0.03</v>
      </c>
      <c r="G40" s="237">
        <v>0.03</v>
      </c>
      <c r="H40" s="237">
        <v>0.03</v>
      </c>
    </row>
    <row r="41" spans="2:8" s="123" customFormat="1" ht="20.100000000000001" customHeight="1">
      <c r="B41" s="233"/>
      <c r="C41" s="1019" t="s">
        <v>1168</v>
      </c>
      <c r="D41" s="1019"/>
      <c r="E41" s="1019"/>
      <c r="F41" s="1019"/>
      <c r="G41" s="1019"/>
      <c r="H41" s="1019"/>
    </row>
    <row r="42" spans="2:8" s="139" customFormat="1" ht="20.100000000000001" customHeight="1">
      <c r="B42" s="198">
        <v>15</v>
      </c>
      <c r="C42" s="238" t="s">
        <v>83</v>
      </c>
      <c r="D42" s="130">
        <v>20009083.043729503</v>
      </c>
      <c r="E42" s="130">
        <v>18929037.559277277</v>
      </c>
      <c r="F42" s="130">
        <v>17807157.035800152</v>
      </c>
      <c r="G42" s="130">
        <v>16949402.428418424</v>
      </c>
      <c r="H42" s="130">
        <v>15858095.394750357</v>
      </c>
    </row>
    <row r="43" spans="2:8" s="139" customFormat="1" ht="20.100000000000001" customHeight="1">
      <c r="B43" s="198" t="s">
        <v>84</v>
      </c>
      <c r="C43" s="238" t="s">
        <v>85</v>
      </c>
      <c r="D43" s="130">
        <v>13091662.288504547</v>
      </c>
      <c r="E43" s="130">
        <v>13273404.833685111</v>
      </c>
      <c r="F43" s="130">
        <v>13194990.886580918</v>
      </c>
      <c r="G43" s="130">
        <v>13055302.310219564</v>
      </c>
      <c r="H43" s="130">
        <v>12629173.086657204</v>
      </c>
    </row>
    <row r="44" spans="2:8" s="139" customFormat="1" ht="20.100000000000001" customHeight="1">
      <c r="B44" s="198" t="s">
        <v>86</v>
      </c>
      <c r="C44" s="238" t="s">
        <v>87</v>
      </c>
      <c r="D44" s="130">
        <v>5101297.1835314007</v>
      </c>
      <c r="E44" s="130">
        <v>5357025.1418228559</v>
      </c>
      <c r="F44" s="130">
        <v>5524304.9510671329</v>
      </c>
      <c r="G44" s="130">
        <v>5796809.8428420629</v>
      </c>
      <c r="H44" s="130">
        <v>5751299.5645451955</v>
      </c>
    </row>
    <row r="45" spans="2:8" s="139" customFormat="1" ht="20.100000000000001" customHeight="1">
      <c r="B45" s="198">
        <v>16</v>
      </c>
      <c r="C45" s="238" t="s">
        <v>88</v>
      </c>
      <c r="D45" s="130">
        <v>7990365.1049731448</v>
      </c>
      <c r="E45" s="130">
        <v>7916379.6918622563</v>
      </c>
      <c r="F45" s="130">
        <v>7670685.9355137832</v>
      </c>
      <c r="G45" s="130">
        <v>7258492.4673775025</v>
      </c>
      <c r="H45" s="130">
        <v>6877873.52211201</v>
      </c>
    </row>
    <row r="46" spans="2:8" s="139" customFormat="1" ht="20.100000000000001" customHeight="1" thickBot="1">
      <c r="B46" s="198">
        <v>17</v>
      </c>
      <c r="C46" s="238" t="s">
        <v>89</v>
      </c>
      <c r="D46" s="906">
        <v>2.5069199861402436</v>
      </c>
      <c r="E46" s="242">
        <v>2.3920751964318185</v>
      </c>
      <c r="F46" s="242">
        <v>2.3199553923960532</v>
      </c>
      <c r="G46" s="242">
        <v>2.3356594268589141</v>
      </c>
      <c r="H46" s="242">
        <v>2.3094898039351066</v>
      </c>
    </row>
    <row r="47" spans="2:8" s="123" customFormat="1" ht="20.100000000000001" customHeight="1">
      <c r="B47" s="233"/>
      <c r="C47" s="1019" t="s">
        <v>1169</v>
      </c>
      <c r="D47" s="1019"/>
      <c r="E47" s="1019"/>
      <c r="F47" s="1019"/>
      <c r="G47" s="1019"/>
      <c r="H47" s="1019"/>
    </row>
    <row r="48" spans="2:8" s="139" customFormat="1" ht="20.100000000000001" customHeight="1">
      <c r="B48" s="198">
        <v>18</v>
      </c>
      <c r="C48" s="238" t="s">
        <v>90</v>
      </c>
      <c r="D48" s="130">
        <v>77827227.933066413</v>
      </c>
      <c r="E48" s="130">
        <v>75988842.117969558</v>
      </c>
      <c r="F48" s="130">
        <v>73315665.473586172</v>
      </c>
      <c r="G48" s="130">
        <v>73046953.096510574</v>
      </c>
      <c r="H48" s="130">
        <v>72945054.683963254</v>
      </c>
    </row>
    <row r="49" spans="2:8" s="139" customFormat="1" ht="20.100000000000001" customHeight="1">
      <c r="B49" s="198">
        <v>19</v>
      </c>
      <c r="C49" s="243" t="s">
        <v>91</v>
      </c>
      <c r="D49" s="130">
        <v>52763348.257481307</v>
      </c>
      <c r="E49" s="130">
        <v>52744553.484992325</v>
      </c>
      <c r="F49" s="130">
        <v>52263787.042524561</v>
      </c>
      <c r="G49" s="130">
        <v>52031011.683090746</v>
      </c>
      <c r="H49" s="130">
        <v>53122504.475972794</v>
      </c>
    </row>
    <row r="50" spans="2:8" s="139" customFormat="1" ht="20.100000000000001" customHeight="1">
      <c r="B50" s="240">
        <v>20</v>
      </c>
      <c r="C50" s="241" t="s">
        <v>92</v>
      </c>
      <c r="D50" s="244">
        <v>1.4750244346373771</v>
      </c>
      <c r="E50" s="244">
        <v>1.4406955239386194</v>
      </c>
      <c r="F50" s="244">
        <v>1.4028004785403838</v>
      </c>
      <c r="G50" s="244">
        <v>1.4039118351459938</v>
      </c>
      <c r="H50" s="244">
        <v>1.3731478853177219</v>
      </c>
    </row>
    <row r="51" spans="2:8">
      <c r="B51" s="121"/>
      <c r="C51" s="121"/>
      <c r="D51" s="232"/>
      <c r="E51" s="232"/>
      <c r="F51" s="232"/>
      <c r="G51" s="232"/>
      <c r="H51" s="232"/>
    </row>
    <row r="52" spans="2:8">
      <c r="B52" s="121"/>
      <c r="C52" s="123" t="s">
        <v>1170</v>
      </c>
      <c r="D52" s="232"/>
      <c r="E52" s="232"/>
      <c r="F52" s="232"/>
      <c r="G52" s="232"/>
      <c r="H52" s="232"/>
    </row>
    <row r="53" spans="2:8">
      <c r="B53" s="121"/>
      <c r="C53" s="123" t="s">
        <v>1171</v>
      </c>
      <c r="D53" s="232"/>
      <c r="E53" s="232"/>
      <c r="F53" s="232"/>
      <c r="G53" s="232"/>
      <c r="H53" s="232"/>
    </row>
  </sheetData>
  <mergeCells count="9">
    <mergeCell ref="C31:H31"/>
    <mergeCell ref="C41:H41"/>
    <mergeCell ref="C47:H47"/>
    <mergeCell ref="C6:H6"/>
    <mergeCell ref="C10:H10"/>
    <mergeCell ref="C12:H12"/>
    <mergeCell ref="C16:H16"/>
    <mergeCell ref="C21:H21"/>
    <mergeCell ref="C34:H34"/>
  </mergeCells>
  <hyperlinks>
    <hyperlink ref="J1" location="Índice!A1" display="Voltar ao Índice" xr:uid="{DE2E31B2-773E-41B2-AE0C-D1AD60194FC1}"/>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33ECC-F798-4762-8E9B-A733AEC6EC74}">
  <dimension ref="A1:F43"/>
  <sheetViews>
    <sheetView showGridLines="0" zoomScale="90" zoomScaleNormal="90" workbookViewId="0">
      <selection activeCell="F1" sqref="F1"/>
    </sheetView>
  </sheetViews>
  <sheetFormatPr defaultRowHeight="14.25"/>
  <cols>
    <col min="1" max="1" width="4.7109375" style="5" customWidth="1"/>
    <col min="2" max="2" width="9.140625" style="5"/>
    <col min="3" max="3" width="54.7109375" style="5" customWidth="1"/>
    <col min="4" max="4" width="134.7109375" style="5" customWidth="1"/>
    <col min="5" max="5" width="4.7109375" style="5" customWidth="1"/>
    <col min="6" max="6" width="13.7109375" style="5" customWidth="1"/>
    <col min="7" max="16384" width="9.140625" style="5"/>
  </cols>
  <sheetData>
    <row r="1" spans="1:6" ht="18.75">
      <c r="B1" s="3" t="s">
        <v>1398</v>
      </c>
      <c r="F1" s="86" t="s">
        <v>924</v>
      </c>
    </row>
    <row r="2" spans="1:6">
      <c r="B2" s="11" t="s">
        <v>1397</v>
      </c>
    </row>
    <row r="3" spans="1:6" ht="15">
      <c r="A3" s="11"/>
      <c r="B3" s="19"/>
      <c r="E3" s="11"/>
    </row>
    <row r="4" spans="1:6" ht="82.5" customHeight="1">
      <c r="A4" s="1002"/>
      <c r="B4" s="1198" t="s">
        <v>1376</v>
      </c>
      <c r="C4" s="1199" t="s">
        <v>1389</v>
      </c>
      <c r="D4" s="1204" t="s">
        <v>1377</v>
      </c>
      <c r="E4" s="1002"/>
    </row>
    <row r="5" spans="1:6" ht="89.25" customHeight="1">
      <c r="A5" s="1002"/>
      <c r="B5" s="1198" t="s">
        <v>1378</v>
      </c>
      <c r="C5" s="1199" t="s">
        <v>1390</v>
      </c>
      <c r="D5" s="1204" t="s">
        <v>1379</v>
      </c>
      <c r="E5" s="1002"/>
    </row>
    <row r="6" spans="1:6" ht="82.5" customHeight="1">
      <c r="A6" s="1002"/>
      <c r="B6" s="1198" t="s">
        <v>1380</v>
      </c>
      <c r="C6" s="1199" t="s">
        <v>1391</v>
      </c>
      <c r="D6" s="1204" t="s">
        <v>1381</v>
      </c>
      <c r="E6" s="1002"/>
    </row>
    <row r="7" spans="1:6" ht="82.5" customHeight="1">
      <c r="A7" s="1002"/>
      <c r="B7" s="1198" t="s">
        <v>1382</v>
      </c>
      <c r="C7" s="1199" t="s">
        <v>1392</v>
      </c>
      <c r="D7" s="1204" t="s">
        <v>1383</v>
      </c>
      <c r="E7" s="1002"/>
    </row>
    <row r="8" spans="1:6" ht="82.5" customHeight="1">
      <c r="A8" s="1002"/>
      <c r="B8" s="1198" t="s">
        <v>1384</v>
      </c>
      <c r="C8" s="1199" t="s">
        <v>1393</v>
      </c>
      <c r="D8" s="1204" t="s">
        <v>1385</v>
      </c>
      <c r="E8" s="1002"/>
    </row>
    <row r="9" spans="1:6" ht="82.5" customHeight="1">
      <c r="A9" s="1002"/>
      <c r="B9" s="1198" t="s">
        <v>1386</v>
      </c>
      <c r="C9" s="1199" t="s">
        <v>1394</v>
      </c>
      <c r="D9" s="1204" t="s">
        <v>1387</v>
      </c>
      <c r="E9" s="1002"/>
    </row>
    <row r="10" spans="1:6" ht="82.5" customHeight="1">
      <c r="A10" s="1002"/>
      <c r="B10" s="1198" t="s">
        <v>1388</v>
      </c>
      <c r="C10" s="1199" t="s">
        <v>1395</v>
      </c>
      <c r="D10" s="1204" t="s">
        <v>1396</v>
      </c>
      <c r="E10" s="1002"/>
    </row>
    <row r="11" spans="1:6">
      <c r="A11" s="595"/>
      <c r="E11" s="595"/>
    </row>
    <row r="12" spans="1:6">
      <c r="A12" s="1002"/>
      <c r="E12" s="1002"/>
    </row>
    <row r="13" spans="1:6">
      <c r="A13" s="1002"/>
      <c r="E13" s="1002"/>
    </row>
    <row r="14" spans="1:6">
      <c r="A14" s="595"/>
      <c r="E14" s="595"/>
    </row>
    <row r="15" spans="1:6">
      <c r="A15" s="1002"/>
      <c r="E15" s="1002"/>
    </row>
    <row r="16" spans="1:6">
      <c r="A16" s="1002"/>
      <c r="E16" s="1002"/>
    </row>
    <row r="17" spans="1:5">
      <c r="A17" s="595"/>
      <c r="E17" s="595"/>
    </row>
    <row r="18" spans="1:5">
      <c r="A18" s="595"/>
      <c r="E18" s="595"/>
    </row>
    <row r="19" spans="1:5">
      <c r="A19" s="1002"/>
      <c r="E19" s="1002"/>
    </row>
    <row r="20" spans="1:5">
      <c r="A20" s="1002"/>
      <c r="E20" s="1002"/>
    </row>
    <row r="21" spans="1:5">
      <c r="A21" s="1002"/>
      <c r="E21" s="1002"/>
    </row>
    <row r="22" spans="1:5">
      <c r="A22" s="1002"/>
      <c r="E22" s="1002"/>
    </row>
    <row r="23" spans="1:5">
      <c r="A23" s="595"/>
      <c r="E23" s="595"/>
    </row>
    <row r="24" spans="1:5">
      <c r="A24" s="595"/>
      <c r="E24" s="595"/>
    </row>
    <row r="25" spans="1:5">
      <c r="A25" s="595"/>
      <c r="E25" s="595"/>
    </row>
    <row r="26" spans="1:5">
      <c r="A26" s="595"/>
      <c r="E26" s="595"/>
    </row>
    <row r="27" spans="1:5">
      <c r="A27" s="1002"/>
      <c r="E27" s="1002"/>
    </row>
    <row r="28" spans="1:5">
      <c r="A28" s="1002"/>
      <c r="E28" s="1002"/>
    </row>
    <row r="29" spans="1:5">
      <c r="A29" s="1002"/>
      <c r="E29" s="1002"/>
    </row>
    <row r="30" spans="1:5">
      <c r="A30" s="1002"/>
      <c r="E30" s="1002"/>
    </row>
    <row r="31" spans="1:5">
      <c r="A31" s="1002"/>
      <c r="E31" s="1002"/>
    </row>
    <row r="32" spans="1:5">
      <c r="A32" s="1002"/>
      <c r="E32" s="1002"/>
    </row>
    <row r="33" spans="1:5">
      <c r="A33" s="1002"/>
      <c r="E33" s="1002"/>
    </row>
    <row r="34" spans="1:5">
      <c r="A34" s="595"/>
      <c r="E34" s="595"/>
    </row>
    <row r="35" spans="1:5">
      <c r="A35" s="595"/>
      <c r="E35" s="595"/>
    </row>
    <row r="36" spans="1:5">
      <c r="A36" s="1002"/>
      <c r="E36" s="1002"/>
    </row>
    <row r="37" spans="1:5">
      <c r="A37" s="1002"/>
      <c r="E37" s="1002"/>
    </row>
    <row r="38" spans="1:5">
      <c r="A38" s="1002"/>
      <c r="E38" s="1002"/>
    </row>
    <row r="39" spans="1:5">
      <c r="A39" s="1002"/>
      <c r="E39" s="1002"/>
    </row>
    <row r="40" spans="1:5">
      <c r="A40" s="1002"/>
      <c r="E40" s="1002"/>
    </row>
    <row r="41" spans="1:5">
      <c r="A41" s="1002"/>
      <c r="E41" s="1002"/>
    </row>
    <row r="42" spans="1:5">
      <c r="A42" s="1002"/>
      <c r="E42" s="1002"/>
    </row>
    <row r="43" spans="1:5">
      <c r="A43" s="1002"/>
      <c r="E43" s="1002"/>
    </row>
  </sheetData>
  <hyperlinks>
    <hyperlink ref="F1" location="Índice!A1" display="Voltar ao Índice" xr:uid="{93765B9A-C1AD-4857-87B3-05870A2BBBED}"/>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86747-AA95-4D11-9BC6-157D60CA906C}">
  <dimension ref="B1:T16"/>
  <sheetViews>
    <sheetView showGridLines="0" zoomScale="90" zoomScaleNormal="90" workbookViewId="0"/>
  </sheetViews>
  <sheetFormatPr defaultColWidth="9.140625" defaultRowHeight="14.25"/>
  <cols>
    <col min="1" max="1" width="4.7109375" style="44" customWidth="1"/>
    <col min="2" max="2" width="18.28515625" style="44" customWidth="1"/>
    <col min="3" max="3" width="28.42578125" style="44" customWidth="1"/>
    <col min="4" max="18" width="14.42578125" style="44" customWidth="1"/>
    <col min="19" max="19" width="5.42578125" style="44" customWidth="1"/>
    <col min="20" max="20" width="15" style="44" customWidth="1"/>
    <col min="21" max="16384" width="9.140625" style="44"/>
  </cols>
  <sheetData>
    <row r="1" spans="2:20" ht="18" customHeight="1">
      <c r="B1" s="1162" t="s">
        <v>1253</v>
      </c>
      <c r="C1" s="1162"/>
      <c r="D1" s="49"/>
      <c r="T1" s="59"/>
    </row>
    <row r="2" spans="2:20" ht="18" customHeight="1">
      <c r="B2" s="80" t="s">
        <v>1053</v>
      </c>
      <c r="C2" s="77"/>
      <c r="D2" s="78"/>
      <c r="E2" s="45"/>
      <c r="F2" s="45"/>
      <c r="G2" s="45"/>
      <c r="T2" s="86" t="s">
        <v>924</v>
      </c>
    </row>
    <row r="3" spans="2:20" ht="18" customHeight="1">
      <c r="B3" s="121" t="s">
        <v>1107</v>
      </c>
      <c r="C3" s="59"/>
      <c r="D3" s="59"/>
      <c r="T3" s="79"/>
    </row>
    <row r="4" spans="2:20" ht="18" customHeight="1"/>
    <row r="5" spans="2:20" s="738" customFormat="1" ht="17.25" customHeight="1">
      <c r="B5" s="736"/>
      <c r="C5" s="736"/>
      <c r="D5" s="737" t="s">
        <v>4</v>
      </c>
      <c r="E5" s="737" t="s">
        <v>5</v>
      </c>
      <c r="F5" s="737" t="s">
        <v>6</v>
      </c>
      <c r="G5" s="737" t="s">
        <v>41</v>
      </c>
      <c r="H5" s="737" t="s">
        <v>42</v>
      </c>
      <c r="I5" s="737" t="s">
        <v>97</v>
      </c>
      <c r="J5" s="737" t="s">
        <v>98</v>
      </c>
      <c r="K5" s="737" t="s">
        <v>99</v>
      </c>
      <c r="L5" s="737" t="s">
        <v>227</v>
      </c>
      <c r="M5" s="737" t="s">
        <v>228</v>
      </c>
      <c r="N5" s="737" t="s">
        <v>229</v>
      </c>
      <c r="O5" s="737" t="s">
        <v>230</v>
      </c>
      <c r="P5" s="737" t="s">
        <v>231</v>
      </c>
      <c r="Q5" s="737" t="s">
        <v>457</v>
      </c>
      <c r="R5" s="737" t="s">
        <v>458</v>
      </c>
      <c r="S5" s="737"/>
    </row>
    <row r="6" spans="2:20" s="746" customFormat="1" ht="24.95" customHeight="1" thickBot="1">
      <c r="B6" s="1163"/>
      <c r="C6" s="1163"/>
      <c r="D6" s="1164" t="s">
        <v>547</v>
      </c>
      <c r="E6" s="1164"/>
      <c r="F6" s="1164"/>
      <c r="G6" s="1164"/>
      <c r="H6" s="1164"/>
      <c r="I6" s="1164"/>
      <c r="J6" s="1164"/>
      <c r="K6" s="1164" t="s">
        <v>925</v>
      </c>
      <c r="L6" s="1164"/>
      <c r="M6" s="1164"/>
      <c r="N6" s="1164"/>
      <c r="O6" s="1164"/>
      <c r="P6" s="1164"/>
      <c r="Q6" s="1164"/>
      <c r="R6" s="996" t="s">
        <v>926</v>
      </c>
      <c r="S6" s="745"/>
    </row>
    <row r="7" spans="2:20" s="746" customFormat="1" ht="20.100000000000001" customHeight="1">
      <c r="B7" s="1163"/>
      <c r="C7" s="1163"/>
      <c r="D7" s="1165"/>
      <c r="E7" s="1168" t="s">
        <v>927</v>
      </c>
      <c r="F7" s="1169"/>
      <c r="G7" s="1169"/>
      <c r="H7" s="1168" t="s">
        <v>1104</v>
      </c>
      <c r="I7" s="1169"/>
      <c r="J7" s="1169"/>
      <c r="K7" s="1170"/>
      <c r="L7" s="1168" t="s">
        <v>1105</v>
      </c>
      <c r="M7" s="1169"/>
      <c r="N7" s="1169"/>
      <c r="O7" s="1168" t="s">
        <v>1106</v>
      </c>
      <c r="P7" s="1169"/>
      <c r="Q7" s="1173"/>
      <c r="R7" s="1147" t="s">
        <v>928</v>
      </c>
      <c r="S7" s="745"/>
    </row>
    <row r="8" spans="2:20" s="738" customFormat="1" ht="30" customHeight="1">
      <c r="B8" s="1163"/>
      <c r="C8" s="1163"/>
      <c r="D8" s="1166"/>
      <c r="E8" s="1150"/>
      <c r="F8" s="1152" t="s">
        <v>929</v>
      </c>
      <c r="G8" s="1152" t="s">
        <v>930</v>
      </c>
      <c r="H8" s="1154"/>
      <c r="I8" s="1152" t="s">
        <v>929</v>
      </c>
      <c r="J8" s="1152" t="s">
        <v>931</v>
      </c>
      <c r="K8" s="1171"/>
      <c r="L8" s="1155"/>
      <c r="M8" s="1159" t="s">
        <v>929</v>
      </c>
      <c r="N8" s="1159" t="s">
        <v>930</v>
      </c>
      <c r="O8" s="1151"/>
      <c r="P8" s="1159" t="s">
        <v>929</v>
      </c>
      <c r="Q8" s="1174" t="s">
        <v>931</v>
      </c>
      <c r="R8" s="1148"/>
      <c r="S8" s="739"/>
    </row>
    <row r="9" spans="2:20" s="738" customFormat="1" ht="60" customHeight="1">
      <c r="B9" s="1163"/>
      <c r="C9" s="1163"/>
      <c r="D9" s="1167"/>
      <c r="E9" s="1151"/>
      <c r="F9" s="1153"/>
      <c r="G9" s="1153"/>
      <c r="H9" s="1155"/>
      <c r="I9" s="1153"/>
      <c r="J9" s="1153"/>
      <c r="K9" s="1172"/>
      <c r="L9" s="1161"/>
      <c r="M9" s="1159"/>
      <c r="N9" s="1159"/>
      <c r="O9" s="1158"/>
      <c r="P9" s="1159"/>
      <c r="Q9" s="1174"/>
      <c r="R9" s="1149"/>
      <c r="S9" s="739"/>
    </row>
    <row r="10" spans="2:20" s="741" customFormat="1" ht="24.95" customHeight="1">
      <c r="B10" s="1160" t="s">
        <v>932</v>
      </c>
      <c r="C10" s="1160"/>
      <c r="D10" s="742">
        <v>8576283.5145735666</v>
      </c>
      <c r="E10" s="742">
        <v>7881140.3259735666</v>
      </c>
      <c r="F10" s="742">
        <v>296410.02087999997</v>
      </c>
      <c r="G10" s="742">
        <v>2218498.8426418817</v>
      </c>
      <c r="H10" s="742">
        <v>695143.18859999999</v>
      </c>
      <c r="I10" s="742">
        <v>458766.10083999997</v>
      </c>
      <c r="J10" s="742">
        <v>658791.85648000007</v>
      </c>
      <c r="K10" s="742">
        <v>-428007.67272126937</v>
      </c>
      <c r="L10" s="742">
        <v>-92717.67378126939</v>
      </c>
      <c r="M10" s="742">
        <v>-9500.3234499999999</v>
      </c>
      <c r="N10" s="742">
        <v>-66305.119402105585</v>
      </c>
      <c r="O10" s="742">
        <v>-335289.99894000002</v>
      </c>
      <c r="P10" s="742">
        <v>-252182.72563999999</v>
      </c>
      <c r="Q10" s="742">
        <v>-309277.06889</v>
      </c>
      <c r="R10" s="742">
        <v>122559.9847843454</v>
      </c>
      <c r="S10" s="740"/>
    </row>
    <row r="11" spans="2:20" s="741" customFormat="1" ht="20.100000000000001" customHeight="1">
      <c r="B11" s="1156" t="s">
        <v>933</v>
      </c>
      <c r="C11" s="1156"/>
      <c r="D11" s="743">
        <v>3277810.1513700001</v>
      </c>
      <c r="E11" s="743">
        <v>3225883.0532300002</v>
      </c>
      <c r="F11" s="743">
        <v>107767.10026000001</v>
      </c>
      <c r="G11" s="743">
        <v>764028.63412000006</v>
      </c>
      <c r="H11" s="743">
        <v>51927.098140000002</v>
      </c>
      <c r="I11" s="743">
        <v>25772.652469999997</v>
      </c>
      <c r="J11" s="743">
        <v>49915.37775</v>
      </c>
      <c r="K11" s="743">
        <v>-6952.9927800000005</v>
      </c>
      <c r="L11" s="743">
        <v>-3785.2147099999997</v>
      </c>
      <c r="M11" s="743">
        <v>-730.28223000000003</v>
      </c>
      <c r="N11" s="743">
        <v>-3483.2803900000004</v>
      </c>
      <c r="O11" s="743">
        <v>-3167.7780699999998</v>
      </c>
      <c r="P11" s="743">
        <v>-2050.8697200000001</v>
      </c>
      <c r="Q11" s="743">
        <v>-3111.5558999999998</v>
      </c>
      <c r="R11" s="743">
        <v>8609.7178199999998</v>
      </c>
      <c r="S11" s="740"/>
    </row>
    <row r="12" spans="2:20" s="741" customFormat="1" ht="20.100000000000001" customHeight="1">
      <c r="B12" s="1156" t="s">
        <v>934</v>
      </c>
      <c r="C12" s="1156"/>
      <c r="D12" s="743">
        <v>3210140.5903400001</v>
      </c>
      <c r="E12" s="743">
        <v>3160213.3460200001</v>
      </c>
      <c r="F12" s="743">
        <v>104852.51690999999</v>
      </c>
      <c r="G12" s="743">
        <v>746382.84701000003</v>
      </c>
      <c r="H12" s="743">
        <v>49927.244319999998</v>
      </c>
      <c r="I12" s="743">
        <v>25021.807920000003</v>
      </c>
      <c r="J12" s="743">
        <v>48132.025569999998</v>
      </c>
      <c r="K12" s="743">
        <v>-5753.7376199999999</v>
      </c>
      <c r="L12" s="743">
        <v>-3061.65391</v>
      </c>
      <c r="M12" s="743">
        <v>-597.72334999999998</v>
      </c>
      <c r="N12" s="743">
        <v>-2878.9303799999998</v>
      </c>
      <c r="O12" s="743">
        <v>-2692.0837099999999</v>
      </c>
      <c r="P12" s="743">
        <v>-1835.4512400000001</v>
      </c>
      <c r="Q12" s="743">
        <v>-2652.22172</v>
      </c>
      <c r="R12" s="743">
        <v>7971.3279899999989</v>
      </c>
      <c r="S12" s="740"/>
    </row>
    <row r="13" spans="2:20" s="741" customFormat="1" ht="20.100000000000001" customHeight="1">
      <c r="B13" s="1156" t="s">
        <v>935</v>
      </c>
      <c r="C13" s="1156"/>
      <c r="D13" s="743">
        <v>5208070.6372335674</v>
      </c>
      <c r="E13" s="743">
        <v>4566287.4469735669</v>
      </c>
      <c r="F13" s="743">
        <v>186896.13282</v>
      </c>
      <c r="G13" s="743">
        <v>1395863.0291918814</v>
      </c>
      <c r="H13" s="743">
        <v>641783.19025999994</v>
      </c>
      <c r="I13" s="743">
        <v>431944.95650999999</v>
      </c>
      <c r="J13" s="743">
        <v>607443.57852999994</v>
      </c>
      <c r="K13" s="743">
        <v>-417929.23282126937</v>
      </c>
      <c r="L13" s="743">
        <v>-86190.659721269389</v>
      </c>
      <c r="M13" s="743">
        <v>-8320.7114400000009</v>
      </c>
      <c r="N13" s="743">
        <v>-60190.206042105587</v>
      </c>
      <c r="O13" s="743">
        <v>-331738.57309999998</v>
      </c>
      <c r="P13" s="743">
        <v>-250096.62755</v>
      </c>
      <c r="Q13" s="743">
        <v>-305781.86521999998</v>
      </c>
      <c r="R13" s="743">
        <v>113948.3586243454</v>
      </c>
      <c r="S13" s="740"/>
    </row>
    <row r="14" spans="2:20" s="741" customFormat="1" ht="20.100000000000001" customHeight="1">
      <c r="B14" s="1156" t="s">
        <v>936</v>
      </c>
      <c r="C14" s="1156"/>
      <c r="D14" s="743">
        <v>4811706.8867899999</v>
      </c>
      <c r="E14" s="743">
        <v>4224959.2161600003</v>
      </c>
      <c r="F14" s="743">
        <v>168847.73191999999</v>
      </c>
      <c r="G14" s="743">
        <v>1265656.70569</v>
      </c>
      <c r="H14" s="743">
        <v>586747.67062999995</v>
      </c>
      <c r="I14" s="743">
        <v>413584.54211000004</v>
      </c>
      <c r="J14" s="743">
        <v>584646.63598000002</v>
      </c>
      <c r="K14" s="743">
        <v>-372521.01293999999</v>
      </c>
      <c r="L14" s="743">
        <v>-79411.592540000012</v>
      </c>
      <c r="M14" s="743">
        <v>-6990.2023300000001</v>
      </c>
      <c r="N14" s="743">
        <v>-55571.88321</v>
      </c>
      <c r="O14" s="743">
        <v>-293109.4204</v>
      </c>
      <c r="P14" s="743">
        <v>-238414.05372999999</v>
      </c>
      <c r="Q14" s="743">
        <v>-292397.34308999998</v>
      </c>
      <c r="R14" s="743">
        <v>113948.3586243454</v>
      </c>
      <c r="S14" s="740"/>
    </row>
    <row r="15" spans="2:20" s="741" customFormat="1" ht="20.100000000000001" customHeight="1" thickBot="1">
      <c r="B15" s="1157" t="s">
        <v>937</v>
      </c>
      <c r="C15" s="1157"/>
      <c r="D15" s="744">
        <v>1666392.6903299999</v>
      </c>
      <c r="E15" s="744">
        <v>1358674.8050899999</v>
      </c>
      <c r="F15" s="744">
        <v>108921.985</v>
      </c>
      <c r="G15" s="744">
        <v>657377.90500000003</v>
      </c>
      <c r="H15" s="744">
        <v>307717.88524000003</v>
      </c>
      <c r="I15" s="744">
        <v>155193.01246999999</v>
      </c>
      <c r="J15" s="744">
        <v>275479.30816000002</v>
      </c>
      <c r="K15" s="744">
        <v>-170564.01769000001</v>
      </c>
      <c r="L15" s="744">
        <v>-29533.930829999998</v>
      </c>
      <c r="M15" s="744">
        <v>-3724.7919100000004</v>
      </c>
      <c r="N15" s="744">
        <v>-26046.415820000002</v>
      </c>
      <c r="O15" s="744">
        <v>-141030.08686000001</v>
      </c>
      <c r="P15" s="744">
        <v>-81400.761099999989</v>
      </c>
      <c r="Q15" s="744">
        <v>-115785.45629</v>
      </c>
      <c r="R15" s="744">
        <v>78142.649080000003</v>
      </c>
      <c r="S15" s="740"/>
    </row>
    <row r="16" spans="2:20" s="735" customFormat="1" ht="15">
      <c r="B16" s="734"/>
      <c r="C16" s="734"/>
      <c r="D16" s="734"/>
      <c r="E16" s="734"/>
      <c r="F16" s="734"/>
      <c r="G16" s="734"/>
      <c r="H16" s="734"/>
      <c r="I16" s="734"/>
      <c r="J16" s="734"/>
      <c r="K16" s="734"/>
      <c r="L16" s="734"/>
      <c r="M16" s="734"/>
      <c r="N16" s="734"/>
      <c r="O16" s="734"/>
      <c r="P16" s="734"/>
      <c r="Q16" s="734"/>
      <c r="R16" s="734"/>
      <c r="S16" s="734"/>
    </row>
  </sheetData>
  <mergeCells count="29">
    <mergeCell ref="B1:C1"/>
    <mergeCell ref="B6:C9"/>
    <mergeCell ref="D6:J6"/>
    <mergeCell ref="K6:Q6"/>
    <mergeCell ref="D7:D9"/>
    <mergeCell ref="E7:G7"/>
    <mergeCell ref="H7:J7"/>
    <mergeCell ref="K7:K9"/>
    <mergeCell ref="L7:N7"/>
    <mergeCell ref="O7:Q7"/>
    <mergeCell ref="Q8:Q9"/>
    <mergeCell ref="B13:C13"/>
    <mergeCell ref="B14:C14"/>
    <mergeCell ref="B15:C15"/>
    <mergeCell ref="O8:O9"/>
    <mergeCell ref="P8:P9"/>
    <mergeCell ref="B10:C10"/>
    <mergeCell ref="B11:C11"/>
    <mergeCell ref="B12:C12"/>
    <mergeCell ref="J8:J9"/>
    <mergeCell ref="L8:L9"/>
    <mergeCell ref="M8:M9"/>
    <mergeCell ref="N8:N9"/>
    <mergeCell ref="R7:R9"/>
    <mergeCell ref="E8:E9"/>
    <mergeCell ref="F8:F9"/>
    <mergeCell ref="G8:G9"/>
    <mergeCell ref="H8:H9"/>
    <mergeCell ref="I8:I9"/>
  </mergeCells>
  <hyperlinks>
    <hyperlink ref="T2" location="Índice!A1" display="Voltar ao Índice" xr:uid="{0FCABFED-3BF0-43E8-A272-B562A4666F47}"/>
  </hyperlinks>
  <pageMargins left="0.70866141732283472" right="0.70866141732283472" top="0.74803149606299213" bottom="0.74803149606299213" header="0.31496062992125984" footer="0.31496062992125984"/>
  <pageSetup paperSize="9" orientation="portrait" horizontalDpi="90" verticalDpi="90" r:id="rId1"/>
  <headerFooter scaleWithDoc="0"/>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B3367-2FA6-49D3-A051-BCB0106E914C}">
  <dimension ref="B1:L28"/>
  <sheetViews>
    <sheetView showGridLines="0" zoomScale="90" zoomScaleNormal="90" workbookViewId="0">
      <selection activeCell="D10" sqref="D10"/>
    </sheetView>
  </sheetViews>
  <sheetFormatPr defaultColWidth="9.140625" defaultRowHeight="11.25"/>
  <cols>
    <col min="1" max="1" width="4.7109375" style="46" customWidth="1"/>
    <col min="2" max="2" width="57.5703125" style="46" customWidth="1"/>
    <col min="3" max="11" width="12.7109375" style="46" customWidth="1"/>
    <col min="12" max="12" width="13.85546875" style="46" customWidth="1"/>
    <col min="13" max="16384" width="9.140625" style="46"/>
  </cols>
  <sheetData>
    <row r="1" spans="2:12" ht="18" customHeight="1">
      <c r="B1" s="1162" t="s">
        <v>1255</v>
      </c>
      <c r="C1" s="1162"/>
      <c r="D1" s="49" t="s">
        <v>923</v>
      </c>
      <c r="E1" s="44"/>
      <c r="F1" s="44"/>
      <c r="G1" s="44"/>
      <c r="H1" s="47"/>
      <c r="L1" s="86" t="s">
        <v>924</v>
      </c>
    </row>
    <row r="2" spans="2:12" ht="18" customHeight="1">
      <c r="B2" s="80" t="s">
        <v>939</v>
      </c>
      <c r="C2" s="77"/>
      <c r="D2" s="50"/>
      <c r="E2" s="45"/>
      <c r="F2" s="45"/>
      <c r="G2" s="45"/>
      <c r="H2" s="47"/>
      <c r="L2" s="79"/>
    </row>
    <row r="3" spans="2:12" ht="18" customHeight="1">
      <c r="B3" s="121" t="s">
        <v>1107</v>
      </c>
      <c r="C3" s="51"/>
      <c r="D3" s="51"/>
      <c r="E3" s="47"/>
      <c r="F3" s="47"/>
      <c r="G3" s="47"/>
      <c r="H3" s="47"/>
    </row>
    <row r="4" spans="2:12" ht="18" customHeight="1">
      <c r="B4" s="121"/>
      <c r="C4" s="51"/>
      <c r="D4" s="51"/>
      <c r="E4" s="47"/>
      <c r="F4" s="47"/>
      <c r="G4" s="47"/>
      <c r="H4" s="47"/>
    </row>
    <row r="5" spans="2:12" s="748" customFormat="1" ht="20.100000000000001" customHeight="1">
      <c r="B5" s="747"/>
      <c r="C5" s="737" t="s">
        <v>4</v>
      </c>
      <c r="D5" s="737" t="s">
        <v>5</v>
      </c>
      <c r="E5" s="737" t="s">
        <v>6</v>
      </c>
      <c r="F5" s="737" t="s">
        <v>41</v>
      </c>
      <c r="G5" s="737" t="s">
        <v>42</v>
      </c>
      <c r="H5" s="737" t="s">
        <v>97</v>
      </c>
      <c r="I5" s="737" t="s">
        <v>98</v>
      </c>
      <c r="J5" s="737" t="s">
        <v>99</v>
      </c>
      <c r="K5" s="737" t="s">
        <v>227</v>
      </c>
    </row>
    <row r="6" spans="2:12" s="748" customFormat="1" ht="20.100000000000001" customHeight="1">
      <c r="B6" s="1179"/>
      <c r="C6" s="1180" t="s">
        <v>651</v>
      </c>
      <c r="D6" s="1182" t="s">
        <v>547</v>
      </c>
      <c r="E6" s="1182"/>
      <c r="F6" s="1182"/>
      <c r="G6" s="1182"/>
      <c r="H6" s="1182"/>
      <c r="I6" s="1182"/>
      <c r="J6" s="1182"/>
      <c r="K6" s="1182"/>
    </row>
    <row r="7" spans="2:12" s="748" customFormat="1" ht="20.100000000000001" customHeight="1">
      <c r="B7" s="1179"/>
      <c r="C7" s="1181"/>
      <c r="D7" s="1177"/>
      <c r="E7" s="1183" t="s">
        <v>940</v>
      </c>
      <c r="F7" s="1183" t="s">
        <v>1108</v>
      </c>
      <c r="G7" s="1182" t="s">
        <v>941</v>
      </c>
      <c r="H7" s="1182"/>
      <c r="I7" s="1182"/>
      <c r="J7" s="1182"/>
      <c r="K7" s="1182"/>
    </row>
    <row r="8" spans="2:12" s="748" customFormat="1" ht="20.100000000000001" customHeight="1">
      <c r="B8" s="1179"/>
      <c r="C8" s="1181"/>
      <c r="D8" s="1177"/>
      <c r="E8" s="1175"/>
      <c r="F8" s="1175"/>
      <c r="G8" s="1177" t="s">
        <v>942</v>
      </c>
      <c r="H8" s="1175" t="s">
        <v>943</v>
      </c>
      <c r="I8" s="1175" t="s">
        <v>944</v>
      </c>
      <c r="J8" s="1175" t="s">
        <v>945</v>
      </c>
      <c r="K8" s="1177" t="s">
        <v>946</v>
      </c>
    </row>
    <row r="9" spans="2:12" s="748" customFormat="1" ht="20.100000000000001" customHeight="1" thickBot="1">
      <c r="B9" s="1179"/>
      <c r="C9" s="1181"/>
      <c r="D9" s="1177"/>
      <c r="E9" s="1176"/>
      <c r="F9" s="1176"/>
      <c r="G9" s="1178"/>
      <c r="H9" s="1176"/>
      <c r="I9" s="1176"/>
      <c r="J9" s="1176"/>
      <c r="K9" s="1178"/>
      <c r="L9" s="747"/>
    </row>
    <row r="10" spans="2:12" s="748" customFormat="1" ht="20.100000000000001" customHeight="1">
      <c r="B10" s="754" t="s">
        <v>947</v>
      </c>
      <c r="C10" s="755">
        <v>147112</v>
      </c>
      <c r="D10" s="755">
        <v>12055208.311929049</v>
      </c>
      <c r="E10" s="997"/>
      <c r="F10" s="997"/>
      <c r="G10" s="997"/>
      <c r="H10" s="997"/>
      <c r="I10" s="997"/>
      <c r="J10" s="997"/>
      <c r="K10" s="997"/>
      <c r="L10" s="750"/>
    </row>
    <row r="11" spans="2:12" s="748" customFormat="1" ht="20.100000000000001" customHeight="1">
      <c r="B11" s="752" t="s">
        <v>948</v>
      </c>
      <c r="C11" s="743">
        <v>146878</v>
      </c>
      <c r="D11" s="743">
        <v>11981030.049329048</v>
      </c>
      <c r="E11" s="743">
        <v>9522056.8638457507</v>
      </c>
      <c r="F11" s="743">
        <v>3404746.5347554777</v>
      </c>
      <c r="G11" s="743">
        <v>6593987.7197965859</v>
      </c>
      <c r="H11" s="743">
        <v>1981547.4561869814</v>
      </c>
      <c r="I11" s="743">
        <v>748.33858999999995</v>
      </c>
      <c r="J11" s="743">
        <v>0</v>
      </c>
      <c r="K11" s="743">
        <v>0</v>
      </c>
      <c r="L11" s="750"/>
    </row>
    <row r="12" spans="2:12" s="748" customFormat="1" ht="20.100000000000001" customHeight="1">
      <c r="B12" s="752" t="s">
        <v>949</v>
      </c>
      <c r="C12" s="998"/>
      <c r="D12" s="743">
        <v>5642455.1442438383</v>
      </c>
      <c r="E12" s="743">
        <v>3513202.3316857507</v>
      </c>
      <c r="F12" s="743">
        <v>2364644.9928738382</v>
      </c>
      <c r="G12" s="743">
        <v>3160397.14855</v>
      </c>
      <c r="H12" s="743">
        <v>117413.00281999999</v>
      </c>
      <c r="I12" s="743">
        <v>0</v>
      </c>
      <c r="J12" s="743">
        <v>0</v>
      </c>
      <c r="K12" s="743">
        <v>0</v>
      </c>
      <c r="L12" s="750"/>
    </row>
    <row r="13" spans="2:12" s="748" customFormat="1" ht="20.100000000000001" customHeight="1">
      <c r="B13" s="752" t="s">
        <v>950</v>
      </c>
      <c r="C13" s="998"/>
      <c r="D13" s="743">
        <v>4837180.2165872781</v>
      </c>
      <c r="E13" s="743">
        <v>3440513.5336709921</v>
      </c>
      <c r="F13" s="743">
        <v>1627039.6262472777</v>
      </c>
      <c r="G13" s="743">
        <v>3107113.3318400001</v>
      </c>
      <c r="H13" s="743">
        <v>103027.2585</v>
      </c>
      <c r="I13" s="743">
        <v>0</v>
      </c>
      <c r="J13" s="743">
        <v>0</v>
      </c>
      <c r="K13" s="743">
        <v>0</v>
      </c>
      <c r="L13" s="750"/>
    </row>
    <row r="14" spans="2:12" s="748" customFormat="1" ht="20.100000000000001" customHeight="1">
      <c r="B14" s="752" t="s">
        <v>951</v>
      </c>
      <c r="C14" s="998"/>
      <c r="D14" s="743">
        <v>6226829.6379352082</v>
      </c>
      <c r="E14" s="743">
        <v>5897109.2650100002</v>
      </c>
      <c r="F14" s="743">
        <v>1018759.0007016412</v>
      </c>
      <c r="G14" s="743">
        <v>3359426.4542665849</v>
      </c>
      <c r="H14" s="743">
        <v>1847895.8443769815</v>
      </c>
      <c r="I14" s="743">
        <v>748.33858999999995</v>
      </c>
      <c r="J14" s="743">
        <v>0</v>
      </c>
      <c r="K14" s="743">
        <v>0</v>
      </c>
      <c r="L14" s="750"/>
    </row>
    <row r="15" spans="2:12" s="748" customFormat="1" ht="20.100000000000001" customHeight="1">
      <c r="B15" s="752" t="s">
        <v>952</v>
      </c>
      <c r="C15" s="998"/>
      <c r="D15" s="743">
        <v>5534527.3757776273</v>
      </c>
      <c r="E15" s="743">
        <v>5387740.9222700009</v>
      </c>
      <c r="F15" s="743">
        <v>722820.48898762697</v>
      </c>
      <c r="G15" s="743">
        <v>3087271.9529299997</v>
      </c>
      <c r="H15" s="743">
        <v>1723891.4781900002</v>
      </c>
      <c r="I15" s="743">
        <v>543.45567000000005</v>
      </c>
      <c r="J15" s="743">
        <v>0</v>
      </c>
      <c r="K15" s="743">
        <v>0</v>
      </c>
      <c r="L15" s="750"/>
    </row>
    <row r="16" spans="2:12" s="748" customFormat="1" ht="20.100000000000001" customHeight="1" thickBot="1">
      <c r="B16" s="753" t="s">
        <v>953</v>
      </c>
      <c r="C16" s="999"/>
      <c r="D16" s="744">
        <v>2020259.137529216</v>
      </c>
      <c r="E16" s="744">
        <v>1993643.77724</v>
      </c>
      <c r="F16" s="744">
        <v>353866.44719921605</v>
      </c>
      <c r="G16" s="744">
        <v>1370463.4086600002</v>
      </c>
      <c r="H16" s="744">
        <v>295929.28167</v>
      </c>
      <c r="I16" s="744">
        <v>0</v>
      </c>
      <c r="J16" s="744">
        <v>0</v>
      </c>
      <c r="K16" s="744">
        <v>0</v>
      </c>
      <c r="L16" s="750"/>
    </row>
    <row r="17" s="749" customFormat="1"/>
    <row r="18" s="749" customFormat="1"/>
    <row r="19" s="749" customFormat="1"/>
    <row r="20" s="81" customFormat="1"/>
    <row r="21" s="81" customFormat="1"/>
    <row r="22" s="81" customFormat="1"/>
    <row r="23" s="81" customFormat="1"/>
    <row r="24" s="81" customFormat="1"/>
    <row r="25" s="81" customFormat="1"/>
    <row r="26" s="81" customFormat="1"/>
    <row r="27" s="81" customFormat="1"/>
    <row r="28" s="81" customFormat="1"/>
  </sheetData>
  <mergeCells count="13">
    <mergeCell ref="I8:I9"/>
    <mergeCell ref="J8:J9"/>
    <mergeCell ref="K8:K9"/>
    <mergeCell ref="B1:C1"/>
    <mergeCell ref="B6:B9"/>
    <mergeCell ref="C6:C9"/>
    <mergeCell ref="D6:K6"/>
    <mergeCell ref="D7:D9"/>
    <mergeCell ref="E7:E9"/>
    <mergeCell ref="F7:F9"/>
    <mergeCell ref="G7:K7"/>
    <mergeCell ref="G8:G9"/>
    <mergeCell ref="H8:H9"/>
  </mergeCells>
  <hyperlinks>
    <hyperlink ref="L1" location="Índice!A1" display="Voltar ao Índice" xr:uid="{77EC24AE-3D80-410B-A109-28143B168725}"/>
  </hyperlinks>
  <pageMargins left="0.7" right="0.7" top="0.75" bottom="0.75" header="0.3" footer="0.3"/>
  <pageSetup paperSize="9" orientation="portrait" verticalDpi="90" r:id="rId1"/>
  <headerFooter scaleWithDoc="0">
    <oddHeader>&amp;R&amp;G</oddHead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F9D40-CBA6-4A07-93F2-A70F7A9CE59C}">
  <sheetPr>
    <pageSetUpPr fitToPage="1"/>
  </sheetPr>
  <dimension ref="B1:H13"/>
  <sheetViews>
    <sheetView showGridLines="0" zoomScale="90" zoomScaleNormal="90" workbookViewId="0">
      <selection activeCell="H1" sqref="H1"/>
    </sheetView>
  </sheetViews>
  <sheetFormatPr defaultColWidth="9.140625" defaultRowHeight="11.25"/>
  <cols>
    <col min="1" max="1" width="4.7109375" style="48" customWidth="1"/>
    <col min="2" max="2" width="59.5703125" style="48" customWidth="1"/>
    <col min="3" max="3" width="24.7109375" style="48" customWidth="1"/>
    <col min="4" max="4" width="20.140625" style="48" customWidth="1"/>
    <col min="5" max="6" width="24.7109375" style="48" customWidth="1"/>
    <col min="7" max="7" width="7.85546875" style="48" customWidth="1"/>
    <col min="8" max="8" width="13.7109375" style="48" customWidth="1"/>
    <col min="9" max="16384" width="9.140625" style="48"/>
  </cols>
  <sheetData>
    <row r="1" spans="2:8" ht="14.25" customHeight="1">
      <c r="B1" s="1162" t="s">
        <v>1254</v>
      </c>
      <c r="C1" s="1162"/>
      <c r="D1" s="49"/>
      <c r="E1" s="44"/>
      <c r="F1" s="44"/>
      <c r="H1" s="86" t="s">
        <v>924</v>
      </c>
    </row>
    <row r="2" spans="2:8" ht="33" customHeight="1">
      <c r="B2" s="1184" t="s">
        <v>955</v>
      </c>
      <c r="C2" s="1185"/>
      <c r="D2" s="1185"/>
      <c r="E2" s="1185"/>
      <c r="F2" s="1185"/>
      <c r="H2" s="79"/>
    </row>
    <row r="3" spans="2:8" ht="20.100000000000001" customHeight="1">
      <c r="B3" s="121" t="s">
        <v>1107</v>
      </c>
      <c r="C3" s="51"/>
      <c r="D3" s="51"/>
      <c r="E3" s="47"/>
      <c r="F3" s="47"/>
    </row>
    <row r="4" spans="2:8" s="758" customFormat="1" ht="20.100000000000001" customHeight="1">
      <c r="B4" s="756"/>
      <c r="C4" s="757" t="s">
        <v>4</v>
      </c>
      <c r="D4" s="757" t="s">
        <v>5</v>
      </c>
      <c r="E4" s="757" t="s">
        <v>6</v>
      </c>
      <c r="F4" s="757" t="s">
        <v>41</v>
      </c>
    </row>
    <row r="5" spans="2:8" s="761" customFormat="1" ht="24.95" customHeight="1">
      <c r="B5" s="760"/>
      <c r="C5" s="926" t="s">
        <v>547</v>
      </c>
      <c r="D5" s="927"/>
      <c r="E5" s="926" t="s">
        <v>1256</v>
      </c>
      <c r="F5" s="926" t="s">
        <v>547</v>
      </c>
    </row>
    <row r="6" spans="2:8" s="761" customFormat="1" ht="24.95" customHeight="1">
      <c r="B6" s="760"/>
      <c r="C6" s="928"/>
      <c r="D6" s="929" t="s">
        <v>956</v>
      </c>
      <c r="E6" s="928" t="s">
        <v>957</v>
      </c>
      <c r="F6" s="928" t="s">
        <v>1110</v>
      </c>
    </row>
    <row r="7" spans="2:8" s="758" customFormat="1" ht="20.100000000000001" customHeight="1">
      <c r="B7" s="751" t="s">
        <v>1109</v>
      </c>
      <c r="C7" s="742">
        <v>2830494.1716204942</v>
      </c>
      <c r="D7" s="742">
        <v>236.82597944999998</v>
      </c>
      <c r="E7" s="742">
        <v>2241354.0882719904</v>
      </c>
      <c r="F7" s="742">
        <v>7332.1770346780004</v>
      </c>
    </row>
    <row r="8" spans="2:8" s="758" customFormat="1" ht="20.100000000000001" customHeight="1">
      <c r="B8" s="752" t="s">
        <v>933</v>
      </c>
      <c r="C8" s="743">
        <v>15610.21256</v>
      </c>
      <c r="D8" s="1000"/>
      <c r="E8" s="1000"/>
      <c r="F8" s="743">
        <v>0</v>
      </c>
    </row>
    <row r="9" spans="2:8" s="758" customFormat="1" ht="20.100000000000001" customHeight="1">
      <c r="B9" s="752" t="s">
        <v>958</v>
      </c>
      <c r="C9" s="743">
        <v>277.69254999999998</v>
      </c>
      <c r="D9" s="1000"/>
      <c r="E9" s="1000"/>
      <c r="F9" s="743">
        <v>0</v>
      </c>
    </row>
    <row r="10" spans="2:8" s="758" customFormat="1" ht="20.100000000000001" customHeight="1">
      <c r="B10" s="752" t="s">
        <v>935</v>
      </c>
      <c r="C10" s="743">
        <v>2813189.1148104938</v>
      </c>
      <c r="D10" s="743">
        <v>236.82597944999998</v>
      </c>
      <c r="E10" s="743">
        <v>2226139.1614499902</v>
      </c>
      <c r="F10" s="743">
        <v>7332.1770346780004</v>
      </c>
    </row>
    <row r="11" spans="2:8" s="758" customFormat="1" ht="20.100000000000001" customHeight="1">
      <c r="B11" s="752" t="s">
        <v>959</v>
      </c>
      <c r="C11" s="743">
        <v>2539988.0669567115</v>
      </c>
      <c r="D11" s="1000"/>
      <c r="E11" s="1000"/>
      <c r="F11" s="743">
        <v>7332.1770346780004</v>
      </c>
    </row>
    <row r="12" spans="2:8" s="758" customFormat="1" ht="20.100000000000001" customHeight="1" thickBot="1">
      <c r="B12" s="753" t="s">
        <v>960</v>
      </c>
      <c r="C12" s="744">
        <v>89551.124689999997</v>
      </c>
      <c r="D12" s="1001"/>
      <c r="E12" s="1001"/>
      <c r="F12" s="744">
        <v>0</v>
      </c>
    </row>
    <row r="13" spans="2:8" s="758" customFormat="1" ht="12">
      <c r="B13" s="759"/>
      <c r="C13" s="759"/>
    </row>
  </sheetData>
  <mergeCells count="2">
    <mergeCell ref="B1:C1"/>
    <mergeCell ref="B2:F2"/>
  </mergeCells>
  <hyperlinks>
    <hyperlink ref="H1" location="Índice!A1" display="Voltar ao Índice" xr:uid="{6CF01EEC-E959-4D35-B52D-7F3616988732}"/>
  </hyperlinks>
  <printOptions horizontalCentered="1"/>
  <pageMargins left="0.23622047244094491" right="0.23622047244094491" top="0.74803149606299213" bottom="0.74803149606299213" header="0.31496062992125984" footer="0.31496062992125984"/>
  <pageSetup paperSize="9" scale="47" fitToHeight="0" orientation="landscape" cellComments="asDisplayed" r:id="rId1"/>
  <headerFooter scaleWithDoc="0" alignWithMargins="0">
    <oddHeader>&amp;CEN
ANNEX IV&amp;R&amp;G</oddHeader>
    <oddFooter>&amp;C&amp;P</oddFoot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349F7-4E8D-4029-8015-5E33F137218B}">
  <dimension ref="B1:L22"/>
  <sheetViews>
    <sheetView showGridLines="0" showZeros="0" zoomScale="90" zoomScaleNormal="90" workbookViewId="0">
      <selection activeCell="D25" sqref="D25"/>
    </sheetView>
  </sheetViews>
  <sheetFormatPr defaultColWidth="9.140625" defaultRowHeight="15" customHeight="1"/>
  <cols>
    <col min="1" max="1" width="4.7109375" style="55" customWidth="1"/>
    <col min="2" max="2" width="45.42578125" style="55" customWidth="1"/>
    <col min="3" max="6" width="17.42578125" style="55" customWidth="1"/>
    <col min="7" max="7" width="10.85546875" style="55" customWidth="1"/>
    <col min="8" max="8" width="13.5703125" style="55" customWidth="1"/>
    <col min="9" max="9" width="12.7109375" style="56" customWidth="1"/>
    <col min="10" max="16384" width="9.140625" style="55"/>
  </cols>
  <sheetData>
    <row r="1" spans="2:12" ht="15" customHeight="1">
      <c r="B1" s="1186" t="s">
        <v>961</v>
      </c>
      <c r="C1" s="1186"/>
      <c r="D1" s="1186"/>
      <c r="E1" s="1186"/>
      <c r="F1" s="54"/>
      <c r="G1" s="54"/>
    </row>
    <row r="2" spans="2:12" ht="13.5" customHeight="1">
      <c r="B2" s="121" t="s">
        <v>1107</v>
      </c>
      <c r="C2" s="53"/>
      <c r="D2" s="53"/>
      <c r="E2" s="53"/>
      <c r="F2" s="54"/>
      <c r="G2" s="54"/>
    </row>
    <row r="3" spans="2:12" ht="15" customHeight="1">
      <c r="B3" s="57"/>
      <c r="C3" s="58"/>
      <c r="D3" s="58"/>
      <c r="H3" s="86" t="s">
        <v>924</v>
      </c>
      <c r="I3" s="55"/>
    </row>
    <row r="4" spans="2:12" s="764" customFormat="1" ht="20.100000000000001" customHeight="1">
      <c r="B4" s="766"/>
      <c r="C4" s="1187" t="s">
        <v>962</v>
      </c>
      <c r="D4" s="1187"/>
      <c r="E4" s="1187" t="s">
        <v>963</v>
      </c>
      <c r="F4" s="1187"/>
      <c r="G4" s="95"/>
      <c r="H4" s="762"/>
      <c r="I4" s="763"/>
    </row>
    <row r="5" spans="2:12" s="762" customFormat="1" ht="20.100000000000001" customHeight="1">
      <c r="B5" s="767"/>
      <c r="C5" s="777" t="s">
        <v>1165</v>
      </c>
      <c r="D5" s="777" t="s">
        <v>1257</v>
      </c>
      <c r="E5" s="777" t="s">
        <v>1165</v>
      </c>
      <c r="F5" s="777" t="s">
        <v>1257</v>
      </c>
      <c r="G5" s="96"/>
      <c r="I5" s="763"/>
    </row>
    <row r="6" spans="2:12" s="698" customFormat="1" ht="20.100000000000001" customHeight="1" thickBot="1">
      <c r="B6" s="719" t="s">
        <v>964</v>
      </c>
      <c r="C6" s="719"/>
      <c r="D6" s="719"/>
      <c r="E6" s="719"/>
      <c r="F6" s="719"/>
      <c r="G6" s="96"/>
      <c r="H6" s="762"/>
    </row>
    <row r="7" spans="2:12" s="764" customFormat="1" ht="20.100000000000001" customHeight="1">
      <c r="B7" s="769" t="s">
        <v>965</v>
      </c>
      <c r="C7" s="773">
        <v>6020763.502965319</v>
      </c>
      <c r="D7" s="773">
        <v>6187379.4748545643</v>
      </c>
      <c r="E7" s="773">
        <v>6062830.2899800418</v>
      </c>
      <c r="F7" s="773">
        <v>6193989.0790379914</v>
      </c>
      <c r="G7" s="97"/>
      <c r="H7" s="765"/>
      <c r="I7" s="765"/>
      <c r="J7" s="765"/>
      <c r="K7" s="765"/>
      <c r="L7" s="765"/>
    </row>
    <row r="8" spans="2:12" s="764" customFormat="1" ht="20.100000000000001" customHeight="1">
      <c r="B8" s="770" t="s">
        <v>966</v>
      </c>
      <c r="C8" s="774">
        <v>5485354.8905454343</v>
      </c>
      <c r="D8" s="774">
        <v>5651316.0099477563</v>
      </c>
      <c r="E8" s="774">
        <v>5527099.8576317774</v>
      </c>
      <c r="F8" s="774">
        <v>5657289.3949202457</v>
      </c>
      <c r="G8" s="97"/>
      <c r="H8" s="765"/>
      <c r="I8" s="765"/>
      <c r="J8" s="765"/>
      <c r="K8" s="765"/>
      <c r="L8" s="765"/>
    </row>
    <row r="9" spans="2:12" s="764" customFormat="1" ht="20.100000000000001" customHeight="1">
      <c r="B9" s="770" t="s">
        <v>967</v>
      </c>
      <c r="C9" s="774">
        <v>1023150.3831116466</v>
      </c>
      <c r="D9" s="774">
        <v>1025335.959840434</v>
      </c>
      <c r="E9" s="774">
        <v>1021760.7312587433</v>
      </c>
      <c r="F9" s="774">
        <v>1018263.0312614355</v>
      </c>
      <c r="G9" s="97"/>
      <c r="H9" s="765"/>
      <c r="I9" s="765"/>
      <c r="J9" s="765"/>
      <c r="K9" s="765"/>
      <c r="L9" s="765"/>
    </row>
    <row r="10" spans="2:12" s="764" customFormat="1" ht="20.100000000000001" customHeight="1">
      <c r="B10" s="776" t="s">
        <v>968</v>
      </c>
      <c r="C10" s="778">
        <v>7043913.8860769654</v>
      </c>
      <c r="D10" s="778">
        <v>7212715.4346949989</v>
      </c>
      <c r="E10" s="778">
        <v>7084591.0212387852</v>
      </c>
      <c r="F10" s="778">
        <v>7212252.1102994271</v>
      </c>
      <c r="G10" s="98"/>
      <c r="H10" s="765"/>
      <c r="I10" s="765"/>
      <c r="J10" s="765"/>
      <c r="K10" s="765"/>
      <c r="L10" s="765"/>
    </row>
    <row r="11" spans="2:12" s="698" customFormat="1" ht="20.100000000000001" customHeight="1" thickBot="1">
      <c r="B11" s="719" t="s">
        <v>618</v>
      </c>
      <c r="C11" s="719"/>
      <c r="D11" s="719"/>
      <c r="E11" s="719"/>
      <c r="F11" s="719"/>
      <c r="G11" s="96"/>
      <c r="H11" s="762"/>
    </row>
    <row r="12" spans="2:12" s="764" customFormat="1" ht="20.100000000000001" customHeight="1">
      <c r="B12" s="769" t="s">
        <v>969</v>
      </c>
      <c r="C12" s="773">
        <v>40373897.167278208</v>
      </c>
      <c r="D12" s="773">
        <v>39912807.015124463</v>
      </c>
      <c r="E12" s="773">
        <v>40457979.814589836</v>
      </c>
      <c r="F12" s="773">
        <v>40003475.326642357</v>
      </c>
      <c r="G12" s="97"/>
      <c r="H12" s="765"/>
      <c r="I12" s="765"/>
      <c r="J12" s="765"/>
      <c r="K12" s="765"/>
      <c r="L12" s="765"/>
    </row>
    <row r="13" spans="2:12" s="764" customFormat="1" ht="20.100000000000001" customHeight="1">
      <c r="B13" s="770" t="s">
        <v>970</v>
      </c>
      <c r="C13" s="774">
        <v>2789805.3015257972</v>
      </c>
      <c r="D13" s="774">
        <v>2322057.6018393543</v>
      </c>
      <c r="E13" s="774">
        <v>2789805.3015257972</v>
      </c>
      <c r="F13" s="774">
        <v>2322057.6018393543</v>
      </c>
      <c r="G13" s="97"/>
      <c r="H13" s="765"/>
      <c r="I13" s="765"/>
      <c r="J13" s="765"/>
      <c r="K13" s="765"/>
      <c r="L13" s="765"/>
    </row>
    <row r="14" spans="2:12" s="764" customFormat="1" ht="20.100000000000001" customHeight="1">
      <c r="B14" s="770" t="s">
        <v>101</v>
      </c>
      <c r="C14" s="774">
        <v>4014373.8361557033</v>
      </c>
      <c r="D14" s="774">
        <v>4014373.8361557033</v>
      </c>
      <c r="E14" s="774">
        <v>4014373.8361557033</v>
      </c>
      <c r="F14" s="774">
        <v>4014373.8361557033</v>
      </c>
      <c r="G14" s="97"/>
      <c r="H14" s="765"/>
      <c r="I14" s="765"/>
      <c r="J14" s="765"/>
      <c r="K14" s="765"/>
      <c r="L14" s="765"/>
    </row>
    <row r="15" spans="2:12" s="764" customFormat="1" ht="20.100000000000001" customHeight="1">
      <c r="B15" s="770" t="s">
        <v>971</v>
      </c>
      <c r="C15" s="774">
        <v>116664.46868264457</v>
      </c>
      <c r="D15" s="774">
        <v>73140.832278660004</v>
      </c>
      <c r="E15" s="774">
        <v>116664.46868264457</v>
      </c>
      <c r="F15" s="774">
        <v>73140.832278660004</v>
      </c>
      <c r="G15" s="97"/>
      <c r="H15" s="765"/>
      <c r="I15" s="765"/>
      <c r="J15" s="765"/>
      <c r="K15" s="765"/>
      <c r="L15" s="765"/>
    </row>
    <row r="16" spans="2:12" s="764" customFormat="1" ht="20.100000000000001" customHeight="1">
      <c r="B16" s="775" t="s">
        <v>631</v>
      </c>
      <c r="C16" s="778">
        <v>47294740.773642354</v>
      </c>
      <c r="D16" s="778">
        <v>46322379.285398178</v>
      </c>
      <c r="E16" s="778">
        <v>47378823.420953989</v>
      </c>
      <c r="F16" s="778">
        <v>46413047.59691608</v>
      </c>
      <c r="G16" s="98"/>
      <c r="H16" s="765"/>
      <c r="I16" s="765"/>
      <c r="J16" s="765"/>
      <c r="K16" s="765"/>
      <c r="L16" s="765"/>
    </row>
    <row r="17" spans="2:12" s="698" customFormat="1" ht="20.100000000000001" customHeight="1" thickBot="1">
      <c r="B17" s="719" t="s">
        <v>972</v>
      </c>
      <c r="C17" s="719"/>
      <c r="D17" s="719"/>
      <c r="E17" s="719"/>
      <c r="F17" s="719"/>
      <c r="G17" s="96"/>
      <c r="H17" s="762"/>
    </row>
    <row r="18" spans="2:12" s="764" customFormat="1" ht="20.100000000000001" customHeight="1">
      <c r="B18" s="769" t="s">
        <v>973</v>
      </c>
      <c r="C18" s="779">
        <v>0.11598234393119786</v>
      </c>
      <c r="D18" s="779">
        <v>0.12199969209546138</v>
      </c>
      <c r="E18" s="779">
        <v>0.11665760055973309</v>
      </c>
      <c r="F18" s="779">
        <v>0.1218900651397032</v>
      </c>
      <c r="G18" s="99"/>
      <c r="H18" s="765"/>
      <c r="I18" s="765"/>
      <c r="J18" s="765"/>
      <c r="K18" s="765"/>
      <c r="L18" s="765"/>
    </row>
    <row r="19" spans="2:12" s="764" customFormat="1" ht="20.100000000000001" customHeight="1">
      <c r="B19" s="770" t="s">
        <v>974</v>
      </c>
      <c r="C19" s="780">
        <v>0.12730302364445409</v>
      </c>
      <c r="D19" s="780">
        <v>0.1335721431045957</v>
      </c>
      <c r="E19" s="781">
        <v>0.12796498207886406</v>
      </c>
      <c r="F19" s="780">
        <v>0.13345361702663869</v>
      </c>
      <c r="G19" s="100"/>
      <c r="H19" s="765"/>
      <c r="I19" s="765"/>
      <c r="J19" s="765"/>
      <c r="K19" s="765"/>
      <c r="L19" s="765"/>
    </row>
    <row r="20" spans="2:12" s="764" customFormat="1" ht="20.100000000000001" customHeight="1" thickBot="1">
      <c r="B20" s="772" t="s">
        <v>975</v>
      </c>
      <c r="C20" s="782">
        <v>0.14893651536837646</v>
      </c>
      <c r="D20" s="782">
        <v>0.15570692926320828</v>
      </c>
      <c r="E20" s="782">
        <v>0.14953075044293987</v>
      </c>
      <c r="F20" s="782">
        <v>0.15539277172522165</v>
      </c>
      <c r="G20" s="101"/>
      <c r="H20" s="765"/>
      <c r="I20" s="765"/>
      <c r="J20" s="765"/>
      <c r="K20" s="765"/>
      <c r="L20" s="765"/>
    </row>
    <row r="21" spans="2:12" ht="15" customHeight="1">
      <c r="B21" s="1188"/>
      <c r="C21" s="1188"/>
      <c r="D21" s="1188"/>
      <c r="E21" s="1188"/>
      <c r="F21" s="1188"/>
      <c r="G21" s="102"/>
    </row>
    <row r="22" spans="2:12" ht="39.950000000000003" customHeight="1">
      <c r="B22" s="1189" t="s">
        <v>976</v>
      </c>
      <c r="C22" s="1189"/>
      <c r="D22" s="1189"/>
      <c r="E22" s="1189"/>
      <c r="F22" s="1189"/>
      <c r="G22" s="103"/>
    </row>
  </sheetData>
  <mergeCells count="5">
    <mergeCell ref="B1:E1"/>
    <mergeCell ref="C4:D4"/>
    <mergeCell ref="E4:F4"/>
    <mergeCell ref="B21:F21"/>
    <mergeCell ref="B22:F22"/>
  </mergeCells>
  <hyperlinks>
    <hyperlink ref="H3" location="Índice!A1" display="Voltar ao Índice" xr:uid="{DC1788FC-ECCB-4824-BCD1-05E3C2DD0856}"/>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80BF-B934-40E5-BBD7-57E84D057ABE}">
  <dimension ref="B1:H67"/>
  <sheetViews>
    <sheetView showGridLines="0" showZeros="0" zoomScale="90" zoomScaleNormal="90" workbookViewId="0">
      <selection activeCell="M27" sqref="M27"/>
    </sheetView>
  </sheetViews>
  <sheetFormatPr defaultColWidth="9.140625" defaultRowHeight="15" customHeight="1"/>
  <cols>
    <col min="1" max="2" width="4.7109375" style="59" customWidth="1"/>
    <col min="3" max="3" width="61.140625" style="59" customWidth="1"/>
    <col min="4" max="5" width="21.7109375" style="59" customWidth="1"/>
    <col min="6" max="6" width="15.7109375" style="790" customWidth="1"/>
    <col min="7" max="7" width="15" style="59" customWidth="1"/>
    <col min="8" max="16384" width="9.140625" style="59"/>
  </cols>
  <sheetData>
    <row r="1" spans="2:8" ht="15" customHeight="1">
      <c r="B1" s="1191" t="s">
        <v>977</v>
      </c>
      <c r="C1" s="1191"/>
      <c r="D1" s="1191"/>
      <c r="F1" s="789"/>
    </row>
    <row r="2" spans="2:8" ht="20.100000000000001" customHeight="1">
      <c r="B2" s="121" t="s">
        <v>1107</v>
      </c>
      <c r="C2" s="5"/>
      <c r="D2" s="52"/>
      <c r="G2" s="86" t="s">
        <v>924</v>
      </c>
    </row>
    <row r="3" spans="2:8" ht="20.100000000000001" customHeight="1">
      <c r="B3" s="60"/>
      <c r="C3" s="60"/>
      <c r="D3" s="61"/>
      <c r="E3" s="62"/>
      <c r="F3" s="791"/>
    </row>
    <row r="4" spans="2:8" s="767" customFormat="1" ht="20.100000000000001" customHeight="1" thickBot="1">
      <c r="B4" s="784"/>
      <c r="C4" s="784"/>
      <c r="D4" s="795" t="s">
        <v>1165</v>
      </c>
      <c r="E4" s="795" t="s">
        <v>1258</v>
      </c>
      <c r="F4" s="785"/>
      <c r="G4" s="783"/>
    </row>
    <row r="5" spans="2:8" s="787" customFormat="1" ht="20.100000000000001" customHeight="1">
      <c r="B5" s="800">
        <v>1</v>
      </c>
      <c r="C5" s="801" t="s">
        <v>978</v>
      </c>
      <c r="D5" s="802">
        <v>4725000.0000000009</v>
      </c>
      <c r="E5" s="802">
        <v>4725000.0000000009</v>
      </c>
      <c r="F5" s="786"/>
    </row>
    <row r="6" spans="2:8" s="787" customFormat="1" ht="20.100000000000001" customHeight="1">
      <c r="B6" s="803">
        <v>2</v>
      </c>
      <c r="C6" s="770" t="s">
        <v>979</v>
      </c>
      <c r="D6" s="804">
        <v>-1.0000000009313226E-5</v>
      </c>
      <c r="E6" s="804">
        <v>-39.884519999999995</v>
      </c>
      <c r="F6" s="786"/>
    </row>
    <row r="7" spans="2:8" s="787" customFormat="1" ht="20.100000000000001" customHeight="1">
      <c r="B7" s="803">
        <v>3</v>
      </c>
      <c r="C7" s="770" t="s">
        <v>980</v>
      </c>
      <c r="D7" s="804">
        <v>16470.667119999885</v>
      </c>
      <c r="E7" s="804">
        <v>16470.667119999885</v>
      </c>
      <c r="F7" s="786"/>
    </row>
    <row r="8" spans="2:8" s="787" customFormat="1" ht="20.100000000000001" customHeight="1">
      <c r="B8" s="803">
        <v>4</v>
      </c>
      <c r="C8" s="770" t="s">
        <v>981</v>
      </c>
      <c r="D8" s="804">
        <v>0</v>
      </c>
      <c r="E8" s="804">
        <v>0</v>
      </c>
      <c r="F8" s="786"/>
    </row>
    <row r="9" spans="2:8" s="787" customFormat="1" ht="20.100000000000001" customHeight="1">
      <c r="B9" s="803">
        <v>5</v>
      </c>
      <c r="C9" s="770" t="s">
        <v>982</v>
      </c>
      <c r="D9" s="804">
        <v>399999.99999999994</v>
      </c>
      <c r="E9" s="804">
        <v>399999.99999999994</v>
      </c>
      <c r="F9" s="786"/>
    </row>
    <row r="10" spans="2:8" s="787" customFormat="1" ht="20.100000000000001" customHeight="1">
      <c r="B10" s="803">
        <v>6</v>
      </c>
      <c r="C10" s="770" t="s">
        <v>983</v>
      </c>
      <c r="D10" s="804">
        <v>1114998.1287000002</v>
      </c>
      <c r="E10" s="804">
        <v>896861.35290000041</v>
      </c>
      <c r="F10" s="786"/>
    </row>
    <row r="11" spans="2:8" s="787" customFormat="1" ht="20.100000000000001" customHeight="1">
      <c r="B11" s="805">
        <v>7</v>
      </c>
      <c r="C11" s="776" t="s">
        <v>984</v>
      </c>
      <c r="D11" s="806">
        <v>12266.13763000029</v>
      </c>
      <c r="E11" s="806">
        <v>183011.56330000039</v>
      </c>
      <c r="F11" s="786"/>
    </row>
    <row r="12" spans="2:8" s="698" customFormat="1" ht="20.100000000000001" customHeight="1" thickBot="1">
      <c r="B12" s="720"/>
      <c r="C12" s="720" t="s">
        <v>985</v>
      </c>
      <c r="D12" s="798">
        <v>6268734.9334400026</v>
      </c>
      <c r="E12" s="798">
        <v>6221303.6988000022</v>
      </c>
      <c r="F12" s="171"/>
      <c r="G12" s="96"/>
      <c r="H12" s="762"/>
    </row>
    <row r="13" spans="2:8" s="787" customFormat="1" ht="20.100000000000001" customHeight="1">
      <c r="B13" s="796">
        <v>8</v>
      </c>
      <c r="C13" s="768" t="s">
        <v>986</v>
      </c>
      <c r="D13" s="797">
        <v>1086043.6242500001</v>
      </c>
      <c r="E13" s="797">
        <v>1131248.4140599999</v>
      </c>
      <c r="F13" s="786"/>
    </row>
    <row r="14" spans="2:8" s="698" customFormat="1" ht="20.100000000000001" customHeight="1" thickBot="1">
      <c r="B14" s="720"/>
      <c r="C14" s="720" t="s">
        <v>987</v>
      </c>
      <c r="D14" s="798">
        <v>7354778.557690003</v>
      </c>
      <c r="E14" s="798">
        <v>7352552.1128600016</v>
      </c>
      <c r="F14" s="171"/>
      <c r="G14" s="96"/>
      <c r="H14" s="762"/>
    </row>
    <row r="15" spans="2:8" s="787" customFormat="1" ht="20.100000000000001" customHeight="1">
      <c r="B15" s="807">
        <v>9</v>
      </c>
      <c r="C15" s="769" t="s">
        <v>988</v>
      </c>
      <c r="D15" s="808">
        <v>-1941.1365700000001</v>
      </c>
      <c r="E15" s="808">
        <v>-1822.9409951458003</v>
      </c>
      <c r="F15" s="786"/>
    </row>
    <row r="16" spans="2:8" s="787" customFormat="1" ht="20.100000000000001" customHeight="1">
      <c r="B16" s="803">
        <v>10</v>
      </c>
      <c r="C16" s="770" t="s">
        <v>989</v>
      </c>
      <c r="D16" s="804">
        <v>0</v>
      </c>
      <c r="E16" s="804">
        <v>0</v>
      </c>
      <c r="F16" s="786"/>
    </row>
    <row r="17" spans="2:8" s="787" customFormat="1" ht="20.100000000000001" customHeight="1">
      <c r="B17" s="803">
        <v>11</v>
      </c>
      <c r="C17" s="770" t="s">
        <v>990</v>
      </c>
      <c r="D17" s="804">
        <v>-399999.99999999994</v>
      </c>
      <c r="E17" s="804">
        <v>-399999.99999999994</v>
      </c>
      <c r="F17" s="786"/>
    </row>
    <row r="18" spans="2:8" s="787" customFormat="1" ht="20.100000000000001" customHeight="1">
      <c r="B18" s="803">
        <v>12</v>
      </c>
      <c r="C18" s="770" t="s">
        <v>991</v>
      </c>
      <c r="D18" s="804">
        <v>-18360.42268789011</v>
      </c>
      <c r="E18" s="804">
        <v>-12277.84670172605</v>
      </c>
      <c r="F18" s="786"/>
    </row>
    <row r="19" spans="2:8" s="787" customFormat="1" ht="20.100000000000001" customHeight="1">
      <c r="B19" s="803">
        <v>13</v>
      </c>
      <c r="C19" s="770" t="s">
        <v>992</v>
      </c>
      <c r="D19" s="804">
        <v>-432407.79321044125</v>
      </c>
      <c r="E19" s="804">
        <v>-442926.6797238501</v>
      </c>
      <c r="F19" s="786"/>
    </row>
    <row r="20" spans="2:8" s="787" customFormat="1" ht="20.100000000000001" customHeight="1">
      <c r="B20" s="803">
        <v>14</v>
      </c>
      <c r="C20" s="770" t="s">
        <v>993</v>
      </c>
      <c r="D20" s="804">
        <v>-974969.34758989222</v>
      </c>
      <c r="E20" s="804">
        <v>-838235.25051903259</v>
      </c>
      <c r="F20" s="786"/>
      <c r="G20" s="788"/>
    </row>
    <row r="21" spans="2:8" s="787" customFormat="1" ht="20.100000000000001" customHeight="1">
      <c r="B21" s="803"/>
      <c r="C21" s="803" t="s">
        <v>994</v>
      </c>
      <c r="D21" s="804">
        <v>-36977.323806541477</v>
      </c>
      <c r="E21" s="804">
        <v>-44436.055909801071</v>
      </c>
      <c r="F21" s="786"/>
      <c r="G21" s="788"/>
    </row>
    <row r="22" spans="2:8" s="787" customFormat="1" ht="20.100000000000001" customHeight="1">
      <c r="B22" s="803"/>
      <c r="C22" s="803" t="s">
        <v>995</v>
      </c>
      <c r="D22" s="804">
        <v>-184990.32311119611</v>
      </c>
      <c r="E22" s="804">
        <v>-184990.32311119611</v>
      </c>
      <c r="F22" s="786"/>
      <c r="G22" s="788"/>
    </row>
    <row r="23" spans="2:8" s="787" customFormat="1" ht="20.100000000000001" customHeight="1">
      <c r="B23" s="803"/>
      <c r="C23" s="803" t="s">
        <v>996</v>
      </c>
      <c r="D23" s="804">
        <v>-193348.76328867927</v>
      </c>
      <c r="E23" s="804">
        <v>-176876.11963483423</v>
      </c>
      <c r="F23" s="786"/>
      <c r="G23" s="788"/>
    </row>
    <row r="24" spans="2:8" s="787" customFormat="1" ht="20.100000000000001" customHeight="1">
      <c r="B24" s="805"/>
      <c r="C24" s="805" t="s">
        <v>997</v>
      </c>
      <c r="D24" s="806">
        <v>-559652.93738347536</v>
      </c>
      <c r="E24" s="806">
        <v>-431932.75186320115</v>
      </c>
      <c r="F24" s="786"/>
      <c r="G24" s="788"/>
    </row>
    <row r="25" spans="2:8" s="698" customFormat="1" ht="20.100000000000001" customHeight="1" thickBot="1">
      <c r="B25" s="720"/>
      <c r="C25" s="720" t="s">
        <v>998</v>
      </c>
      <c r="D25" s="798">
        <v>5527099.8576317793</v>
      </c>
      <c r="E25" s="798">
        <v>5657289.3949202467</v>
      </c>
      <c r="F25" s="171"/>
      <c r="G25" s="96"/>
      <c r="H25" s="762"/>
    </row>
    <row r="26" spans="2:8" s="787" customFormat="1" ht="20.100000000000001" customHeight="1">
      <c r="B26" s="807">
        <v>15</v>
      </c>
      <c r="C26" s="769" t="s">
        <v>999</v>
      </c>
      <c r="D26" s="808">
        <v>399999.98</v>
      </c>
      <c r="E26" s="808">
        <v>399999.98</v>
      </c>
      <c r="F26" s="786"/>
    </row>
    <row r="27" spans="2:8" s="787" customFormat="1" ht="20.100000000000001" customHeight="1">
      <c r="B27" s="803">
        <v>16</v>
      </c>
      <c r="C27" s="770" t="s">
        <v>1000</v>
      </c>
      <c r="D27" s="804">
        <v>135730.45234826399</v>
      </c>
      <c r="E27" s="804">
        <v>136699.70411774528</v>
      </c>
      <c r="F27" s="786"/>
    </row>
    <row r="28" spans="2:8" s="787" customFormat="1" ht="20.100000000000001" customHeight="1">
      <c r="B28" s="803">
        <v>17</v>
      </c>
      <c r="C28" s="770" t="s">
        <v>1001</v>
      </c>
      <c r="D28" s="804">
        <v>0</v>
      </c>
      <c r="E28" s="804">
        <v>0</v>
      </c>
      <c r="F28" s="786"/>
    </row>
    <row r="29" spans="2:8" s="787" customFormat="1" ht="20.100000000000001" customHeight="1">
      <c r="B29" s="803">
        <v>18</v>
      </c>
      <c r="C29" s="770" t="s">
        <v>1002</v>
      </c>
      <c r="D29" s="804">
        <v>0</v>
      </c>
      <c r="E29" s="804">
        <v>0</v>
      </c>
      <c r="F29" s="786"/>
    </row>
    <row r="30" spans="2:8" s="787" customFormat="1" ht="20.100000000000001" customHeight="1">
      <c r="B30" s="803"/>
      <c r="C30" s="803" t="s">
        <v>994</v>
      </c>
      <c r="D30" s="804">
        <v>0</v>
      </c>
      <c r="E30" s="804">
        <v>0</v>
      </c>
      <c r="F30" s="786"/>
    </row>
    <row r="31" spans="2:8" s="787" customFormat="1" ht="20.100000000000001" customHeight="1">
      <c r="B31" s="803"/>
      <c r="C31" s="803" t="s">
        <v>1003</v>
      </c>
      <c r="D31" s="804">
        <v>0</v>
      </c>
      <c r="E31" s="804">
        <v>0</v>
      </c>
      <c r="F31" s="786"/>
    </row>
    <row r="32" spans="2:8" s="787" customFormat="1" ht="24.95" customHeight="1">
      <c r="B32" s="809"/>
      <c r="C32" s="809" t="s">
        <v>1004</v>
      </c>
      <c r="D32" s="804">
        <v>0</v>
      </c>
      <c r="E32" s="804">
        <v>0</v>
      </c>
      <c r="F32" s="786"/>
    </row>
    <row r="33" spans="2:8" s="787" customFormat="1" ht="20.100000000000001" customHeight="1">
      <c r="B33" s="810"/>
      <c r="C33" s="810" t="s">
        <v>997</v>
      </c>
      <c r="D33" s="806">
        <v>0</v>
      </c>
      <c r="E33" s="806">
        <v>0</v>
      </c>
      <c r="F33" s="786"/>
    </row>
    <row r="34" spans="2:8" s="698" customFormat="1" ht="20.100000000000001" customHeight="1" thickBot="1">
      <c r="B34" s="720"/>
      <c r="C34" s="720" t="s">
        <v>1005</v>
      </c>
      <c r="D34" s="798">
        <v>6062830.2899800427</v>
      </c>
      <c r="E34" s="798">
        <v>6193989.0790379923</v>
      </c>
      <c r="F34" s="171"/>
      <c r="G34" s="96"/>
      <c r="H34" s="762"/>
    </row>
    <row r="35" spans="2:8" s="787" customFormat="1" ht="20.100000000000001" customHeight="1">
      <c r="B35" s="807">
        <v>19</v>
      </c>
      <c r="C35" s="769" t="s">
        <v>999</v>
      </c>
      <c r="D35" s="808">
        <v>751658.92596247222</v>
      </c>
      <c r="E35" s="808">
        <v>765489.68746142555</v>
      </c>
      <c r="F35" s="786"/>
    </row>
    <row r="36" spans="2:8" s="787" customFormat="1" ht="20.100000000000001" customHeight="1">
      <c r="B36" s="803">
        <v>20</v>
      </c>
      <c r="C36" s="770" t="s">
        <v>1006</v>
      </c>
      <c r="D36" s="804">
        <v>309612.57750147674</v>
      </c>
      <c r="E36" s="804">
        <v>311573.34380000946</v>
      </c>
      <c r="F36" s="786"/>
    </row>
    <row r="37" spans="2:8" s="787" customFormat="1" ht="20.100000000000001" customHeight="1">
      <c r="B37" s="803">
        <v>21</v>
      </c>
      <c r="C37" s="770" t="s">
        <v>1007</v>
      </c>
      <c r="D37" s="804">
        <v>19289.227794794118</v>
      </c>
      <c r="E37" s="804">
        <v>0</v>
      </c>
      <c r="F37" s="786"/>
    </row>
    <row r="38" spans="2:8" s="787" customFormat="1" ht="20.100000000000001" customHeight="1">
      <c r="B38" s="803">
        <v>22</v>
      </c>
      <c r="C38" s="770" t="s">
        <v>1008</v>
      </c>
      <c r="D38" s="804">
        <v>-58800</v>
      </c>
      <c r="E38" s="804">
        <v>-58800</v>
      </c>
      <c r="F38" s="786"/>
    </row>
    <row r="39" spans="2:8" s="787" customFormat="1" ht="20.100000000000001" customHeight="1">
      <c r="B39" s="805">
        <v>23</v>
      </c>
      <c r="C39" s="776" t="s">
        <v>1009</v>
      </c>
      <c r="D39" s="806">
        <v>0</v>
      </c>
      <c r="E39" s="806">
        <v>0</v>
      </c>
      <c r="F39" s="786"/>
    </row>
    <row r="40" spans="2:8" s="698" customFormat="1" ht="20.100000000000001" customHeight="1" thickBot="1">
      <c r="B40" s="720"/>
      <c r="C40" s="720" t="s">
        <v>1010</v>
      </c>
      <c r="D40" s="798">
        <v>1021760.7312587432</v>
      </c>
      <c r="E40" s="798">
        <v>1018263.031261435</v>
      </c>
      <c r="F40" s="171"/>
      <c r="G40" s="96"/>
      <c r="H40" s="762"/>
    </row>
    <row r="41" spans="2:8" s="698" customFormat="1" ht="20.100000000000001" customHeight="1" thickBot="1">
      <c r="B41" s="720"/>
      <c r="C41" s="720" t="s">
        <v>1011</v>
      </c>
      <c r="D41" s="798">
        <v>7084591.0212387862</v>
      </c>
      <c r="E41" s="798">
        <v>7212252.1102994271</v>
      </c>
      <c r="F41" s="171"/>
      <c r="G41" s="96"/>
      <c r="H41" s="762"/>
    </row>
    <row r="42" spans="2:8" s="799" customFormat="1" ht="20.100000000000001" customHeight="1">
      <c r="B42" s="1192" t="s">
        <v>1012</v>
      </c>
      <c r="C42" s="1192"/>
      <c r="D42" s="1192"/>
      <c r="E42" s="1192"/>
      <c r="F42" s="792"/>
    </row>
    <row r="43" spans="2:8" s="799" customFormat="1" ht="20.100000000000001" customHeight="1">
      <c r="B43" s="1193" t="s">
        <v>1013</v>
      </c>
      <c r="C43" s="1193"/>
      <c r="D43" s="1193"/>
      <c r="E43" s="1193"/>
      <c r="F43" s="792"/>
    </row>
    <row r="44" spans="2:8" s="799" customFormat="1" ht="20.100000000000001" customHeight="1">
      <c r="B44" s="1193" t="s">
        <v>1014</v>
      </c>
      <c r="C44" s="1193"/>
      <c r="D44" s="1193"/>
      <c r="E44" s="1193"/>
      <c r="F44" s="792"/>
    </row>
    <row r="45" spans="2:8" s="799" customFormat="1" ht="20.100000000000001" customHeight="1">
      <c r="B45" s="1193" t="s">
        <v>1015</v>
      </c>
      <c r="C45" s="1193"/>
      <c r="D45" s="1193"/>
      <c r="E45" s="1193"/>
      <c r="F45" s="792"/>
    </row>
    <row r="46" spans="2:8" s="799" customFormat="1" ht="20.100000000000001" customHeight="1">
      <c r="B46" s="1193" t="s">
        <v>1016</v>
      </c>
      <c r="C46" s="1193"/>
      <c r="D46" s="1193"/>
      <c r="E46" s="1193"/>
      <c r="F46" s="792"/>
    </row>
    <row r="47" spans="2:8" s="799" customFormat="1" ht="20.100000000000001" customHeight="1">
      <c r="B47" s="1193" t="s">
        <v>1017</v>
      </c>
      <c r="C47" s="1193"/>
      <c r="D47" s="1193"/>
      <c r="E47" s="1193"/>
      <c r="F47" s="792"/>
    </row>
    <row r="48" spans="2:8" s="799" customFormat="1" ht="20.100000000000001" customHeight="1">
      <c r="B48" s="1193" t="s">
        <v>1018</v>
      </c>
      <c r="C48" s="1193"/>
      <c r="D48" s="1193"/>
      <c r="E48" s="1193"/>
      <c r="F48" s="792"/>
    </row>
    <row r="49" spans="2:6" s="799" customFormat="1" ht="20.100000000000001" customHeight="1">
      <c r="B49" s="1193" t="s">
        <v>1019</v>
      </c>
      <c r="C49" s="1193"/>
      <c r="D49" s="1193"/>
      <c r="E49" s="1193"/>
      <c r="F49" s="792"/>
    </row>
    <row r="50" spans="2:6" s="799" customFormat="1" ht="20.100000000000001" customHeight="1">
      <c r="B50" s="1193" t="s">
        <v>1020</v>
      </c>
      <c r="C50" s="1193"/>
      <c r="D50" s="1193"/>
      <c r="E50" s="1193"/>
      <c r="F50" s="792"/>
    </row>
    <row r="51" spans="2:6" s="799" customFormat="1" ht="20.100000000000001" customHeight="1">
      <c r="B51" s="1193" t="s">
        <v>1021</v>
      </c>
      <c r="C51" s="1193"/>
      <c r="D51" s="1193"/>
      <c r="E51" s="1193"/>
      <c r="F51" s="792"/>
    </row>
    <row r="52" spans="2:6" s="63" customFormat="1" ht="15" customHeight="1">
      <c r="B52" s="1190"/>
      <c r="C52" s="1190"/>
      <c r="D52" s="1190"/>
      <c r="E52" s="1190"/>
      <c r="F52" s="793"/>
    </row>
    <row r="53" spans="2:6" s="63" customFormat="1" ht="15" customHeight="1">
      <c r="B53" s="1190"/>
      <c r="C53" s="1190"/>
      <c r="D53" s="1190"/>
      <c r="E53" s="1190"/>
      <c r="F53" s="793"/>
    </row>
    <row r="54" spans="2:6" s="63" customFormat="1" ht="15" customHeight="1">
      <c r="B54" s="1190"/>
      <c r="C54" s="1190"/>
      <c r="D54" s="1190"/>
      <c r="E54" s="1190"/>
      <c r="F54" s="792"/>
    </row>
    <row r="55" spans="2:6" s="63" customFormat="1" ht="15" customHeight="1">
      <c r="B55" s="1190"/>
      <c r="C55" s="1190"/>
      <c r="D55" s="1190"/>
      <c r="E55" s="1190"/>
      <c r="F55" s="792"/>
    </row>
    <row r="56" spans="2:6" s="63" customFormat="1" ht="15" customHeight="1">
      <c r="B56" s="1190"/>
      <c r="C56" s="1190"/>
      <c r="D56" s="1190"/>
      <c r="E56" s="1190"/>
      <c r="F56" s="794"/>
    </row>
    <row r="57" spans="2:6" s="63" customFormat="1" ht="15" customHeight="1">
      <c r="B57" s="1190"/>
      <c r="C57" s="1190"/>
      <c r="D57" s="1190"/>
      <c r="E57" s="1190"/>
      <c r="F57" s="794"/>
    </row>
    <row r="58" spans="2:6" s="63" customFormat="1" ht="15" customHeight="1">
      <c r="B58" s="1190"/>
      <c r="C58" s="1190"/>
      <c r="D58" s="1190"/>
      <c r="E58" s="1190"/>
      <c r="F58" s="794"/>
    </row>
    <row r="59" spans="2:6" s="63" customFormat="1" ht="15" customHeight="1">
      <c r="B59" s="1190"/>
      <c r="C59" s="1190"/>
      <c r="D59" s="1190"/>
      <c r="E59" s="1190"/>
      <c r="F59" s="794"/>
    </row>
    <row r="60" spans="2:6" s="63" customFormat="1" ht="15" customHeight="1">
      <c r="B60" s="1190"/>
      <c r="C60" s="1190"/>
      <c r="D60" s="1190"/>
      <c r="E60" s="1190"/>
      <c r="F60" s="794"/>
    </row>
    <row r="61" spans="2:6" s="63" customFormat="1" ht="15" customHeight="1">
      <c r="F61" s="794"/>
    </row>
    <row r="62" spans="2:6" s="63" customFormat="1" ht="15" customHeight="1">
      <c r="F62" s="794"/>
    </row>
    <row r="63" spans="2:6" s="63" customFormat="1" ht="15" customHeight="1">
      <c r="F63" s="794"/>
    </row>
    <row r="64" spans="2:6" s="63" customFormat="1" ht="15" customHeight="1">
      <c r="F64" s="794"/>
    </row>
    <row r="65" spans="6:6" s="63" customFormat="1" ht="15" customHeight="1">
      <c r="F65" s="794"/>
    </row>
    <row r="66" spans="6:6" s="63" customFormat="1" ht="15" customHeight="1">
      <c r="F66" s="794"/>
    </row>
    <row r="67" spans="6:6" s="63" customFormat="1" ht="15" customHeight="1">
      <c r="F67" s="794"/>
    </row>
  </sheetData>
  <mergeCells count="20">
    <mergeCell ref="B59:E59"/>
    <mergeCell ref="B60:E60"/>
    <mergeCell ref="B53:E53"/>
    <mergeCell ref="B54:E54"/>
    <mergeCell ref="B55:E55"/>
    <mergeCell ref="B56:E56"/>
    <mergeCell ref="B57:E57"/>
    <mergeCell ref="B58:E58"/>
    <mergeCell ref="B52:E52"/>
    <mergeCell ref="B1:D1"/>
    <mergeCell ref="B42:E42"/>
    <mergeCell ref="B43:E43"/>
    <mergeCell ref="B44:E44"/>
    <mergeCell ref="B45:E45"/>
    <mergeCell ref="B46:E46"/>
    <mergeCell ref="B47:E47"/>
    <mergeCell ref="B48:E48"/>
    <mergeCell ref="B49:E49"/>
    <mergeCell ref="B50:E50"/>
    <mergeCell ref="B51:E51"/>
  </mergeCells>
  <hyperlinks>
    <hyperlink ref="G2" location="Índice!A1" display="Voltar ao Índice" xr:uid="{9CD235D5-F44C-4D33-912A-1326F4F42DEF}"/>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4FCC0-BDB9-4AEE-B57F-4132C20102F1}">
  <dimension ref="B1:N55"/>
  <sheetViews>
    <sheetView showGridLines="0" topLeftCell="G1" zoomScale="90" zoomScaleNormal="90" workbookViewId="0">
      <selection activeCell="J2" sqref="J2"/>
    </sheetView>
  </sheetViews>
  <sheetFormatPr defaultColWidth="9.140625" defaultRowHeight="11.25"/>
  <cols>
    <col min="1" max="2" width="4.7109375" style="51" customWidth="1"/>
    <col min="3" max="3" width="113.140625" style="51" customWidth="1"/>
    <col min="4" max="8" width="16.28515625" style="51" customWidth="1"/>
    <col min="9" max="9" width="10.7109375" style="51" customWidth="1"/>
    <col min="10" max="10" width="15.85546875" style="51" customWidth="1"/>
    <col min="11" max="16384" width="9.140625" style="51"/>
  </cols>
  <sheetData>
    <row r="1" spans="2:14" ht="15" customHeight="1">
      <c r="B1" s="1194" t="s">
        <v>1022</v>
      </c>
      <c r="C1" s="1194"/>
      <c r="D1" s="67"/>
      <c r="E1" s="67"/>
      <c r="F1" s="67"/>
      <c r="G1" s="67"/>
      <c r="H1" s="67"/>
      <c r="I1" s="67"/>
      <c r="J1" s="59"/>
    </row>
    <row r="2" spans="2:14" ht="15" customHeight="1">
      <c r="B2" s="121" t="s">
        <v>1107</v>
      </c>
      <c r="C2" s="68"/>
      <c r="D2" s="68"/>
      <c r="E2" s="68"/>
      <c r="F2" s="68"/>
      <c r="G2" s="68"/>
      <c r="H2" s="68"/>
      <c r="I2" s="69"/>
      <c r="J2" s="86" t="s">
        <v>924</v>
      </c>
    </row>
    <row r="3" spans="2:14" s="816" customFormat="1" ht="15" customHeight="1">
      <c r="B3" s="814"/>
      <c r="C3" s="814"/>
      <c r="D3" s="814"/>
      <c r="E3" s="814"/>
      <c r="F3" s="814"/>
      <c r="G3" s="814"/>
      <c r="H3" s="815"/>
    </row>
    <row r="4" spans="2:14" s="813" customFormat="1" ht="20.100000000000001" customHeight="1">
      <c r="B4" s="811"/>
      <c r="C4" s="812"/>
      <c r="D4" s="817" t="s">
        <v>1165</v>
      </c>
      <c r="E4" s="818" t="s">
        <v>1166</v>
      </c>
      <c r="F4" s="818" t="s">
        <v>1258</v>
      </c>
      <c r="G4" s="818" t="s">
        <v>1259</v>
      </c>
      <c r="H4" s="819" t="s">
        <v>1334</v>
      </c>
      <c r="I4" s="820"/>
      <c r="J4" s="1195"/>
    </row>
    <row r="5" spans="2:14" s="816" customFormat="1" ht="24" customHeight="1" thickBot="1">
      <c r="B5" s="826" t="s">
        <v>1023</v>
      </c>
      <c r="C5" s="823"/>
      <c r="D5" s="824"/>
      <c r="E5" s="825"/>
      <c r="F5" s="825"/>
      <c r="G5" s="825"/>
      <c r="H5" s="825"/>
      <c r="I5" s="820"/>
      <c r="J5" s="1195"/>
    </row>
    <row r="6" spans="2:14" s="816" customFormat="1" ht="24.95" customHeight="1">
      <c r="B6" s="807">
        <v>1</v>
      </c>
      <c r="C6" s="829" t="s">
        <v>1024</v>
      </c>
      <c r="D6" s="830">
        <v>5527099.8576317774</v>
      </c>
      <c r="E6" s="831">
        <v>5554919.0988797648</v>
      </c>
      <c r="F6" s="831">
        <v>5657289.3949202457</v>
      </c>
      <c r="G6" s="831">
        <v>5654579.3235808555</v>
      </c>
      <c r="H6" s="831">
        <v>5604550.1607352933</v>
      </c>
      <c r="I6" s="827"/>
      <c r="J6" s="828"/>
      <c r="K6" s="828"/>
      <c r="L6" s="828"/>
      <c r="M6" s="828"/>
      <c r="N6" s="828"/>
    </row>
    <row r="7" spans="2:14" s="816" customFormat="1" ht="24.95" customHeight="1">
      <c r="B7" s="803">
        <v>2</v>
      </c>
      <c r="C7" s="832" t="s">
        <v>1025</v>
      </c>
      <c r="D7" s="833">
        <v>5490611.7690163199</v>
      </c>
      <c r="E7" s="834">
        <v>5522993.5947158271</v>
      </c>
      <c r="F7" s="834">
        <v>5642174.3886059299</v>
      </c>
      <c r="G7" s="834">
        <v>5547733.7988141412</v>
      </c>
      <c r="H7" s="834">
        <v>5547733.7988141412</v>
      </c>
      <c r="I7" s="827"/>
      <c r="J7" s="828"/>
      <c r="K7" s="828"/>
      <c r="L7" s="828"/>
      <c r="M7" s="828"/>
      <c r="N7" s="828"/>
    </row>
    <row r="8" spans="2:14" s="816" customFormat="1" ht="24.95" customHeight="1">
      <c r="B8" s="803" t="s">
        <v>222</v>
      </c>
      <c r="C8" s="832" t="s">
        <v>1026</v>
      </c>
      <c r="D8" s="833">
        <v>0</v>
      </c>
      <c r="E8" s="834"/>
      <c r="F8" s="834"/>
      <c r="G8" s="834"/>
      <c r="H8" s="834"/>
      <c r="I8" s="827"/>
      <c r="J8" s="828"/>
      <c r="K8" s="828"/>
      <c r="L8" s="828"/>
      <c r="M8" s="828"/>
      <c r="N8" s="828"/>
    </row>
    <row r="9" spans="2:14" s="816" customFormat="1" ht="24.95" customHeight="1">
      <c r="B9" s="803">
        <v>3</v>
      </c>
      <c r="C9" s="832" t="s">
        <v>196</v>
      </c>
      <c r="D9" s="833">
        <v>6062830.2899800418</v>
      </c>
      <c r="E9" s="834">
        <v>6085090.9809004776</v>
      </c>
      <c r="F9" s="834">
        <v>6193989.0790379914</v>
      </c>
      <c r="G9" s="834">
        <v>6186791.4252703497</v>
      </c>
      <c r="H9" s="834">
        <v>6137886.0691558598</v>
      </c>
      <c r="I9" s="827"/>
      <c r="J9" s="828"/>
      <c r="K9" s="828"/>
      <c r="L9" s="828"/>
      <c r="M9" s="828"/>
      <c r="N9" s="828"/>
    </row>
    <row r="10" spans="2:14" s="816" customFormat="1" ht="24.95" customHeight="1">
      <c r="B10" s="803">
        <v>4</v>
      </c>
      <c r="C10" s="832" t="s">
        <v>1027</v>
      </c>
      <c r="D10" s="833">
        <v>6026020.3814362045</v>
      </c>
      <c r="E10" s="834">
        <v>6052775.9400646742</v>
      </c>
      <c r="F10" s="834">
        <v>6181374.0073126964</v>
      </c>
      <c r="G10" s="834">
        <v>6081069.7072347077</v>
      </c>
      <c r="H10" s="834">
        <v>6081069.7072347077</v>
      </c>
      <c r="I10" s="827"/>
      <c r="J10" s="828"/>
      <c r="K10" s="828"/>
      <c r="L10" s="828"/>
      <c r="M10" s="828"/>
      <c r="N10" s="828"/>
    </row>
    <row r="11" spans="2:14" s="816" customFormat="1" ht="24.95" customHeight="1">
      <c r="B11" s="803" t="s">
        <v>1028</v>
      </c>
      <c r="C11" s="832" t="s">
        <v>1029</v>
      </c>
      <c r="D11" s="833">
        <v>0</v>
      </c>
      <c r="E11" s="834"/>
      <c r="F11" s="834"/>
      <c r="G11" s="834"/>
      <c r="H11" s="834"/>
      <c r="I11" s="827"/>
      <c r="J11" s="828"/>
      <c r="K11" s="828"/>
      <c r="L11" s="828"/>
      <c r="M11" s="828"/>
      <c r="N11" s="828"/>
    </row>
    <row r="12" spans="2:14" s="816" customFormat="1" ht="24.95" customHeight="1">
      <c r="B12" s="803">
        <v>5</v>
      </c>
      <c r="C12" s="832" t="s">
        <v>968</v>
      </c>
      <c r="D12" s="833">
        <v>7084591.0212387852</v>
      </c>
      <c r="E12" s="834">
        <v>7074374.0695827138</v>
      </c>
      <c r="F12" s="834">
        <v>7212252.1102994271</v>
      </c>
      <c r="G12" s="834">
        <v>7206484.7571432106</v>
      </c>
      <c r="H12" s="834">
        <v>7172128.0657244651</v>
      </c>
      <c r="I12" s="827"/>
      <c r="J12" s="828"/>
      <c r="K12" s="828"/>
      <c r="L12" s="828"/>
      <c r="M12" s="828"/>
      <c r="N12" s="828"/>
    </row>
    <row r="13" spans="2:14" s="816" customFormat="1" ht="24.95" customHeight="1">
      <c r="B13" s="803">
        <v>6</v>
      </c>
      <c r="C13" s="832" t="s">
        <v>1030</v>
      </c>
      <c r="D13" s="833">
        <v>7049170.7645478519</v>
      </c>
      <c r="E13" s="834">
        <v>7043891.2856462654</v>
      </c>
      <c r="F13" s="834">
        <v>7209990.3266304722</v>
      </c>
      <c r="G13" s="834">
        <v>7115311.703803313</v>
      </c>
      <c r="H13" s="834">
        <v>7115311.703803313</v>
      </c>
      <c r="I13" s="827"/>
      <c r="J13" s="828"/>
      <c r="K13" s="828"/>
      <c r="L13" s="828"/>
      <c r="M13" s="828"/>
      <c r="N13" s="828"/>
    </row>
    <row r="14" spans="2:14" s="816" customFormat="1" ht="24.95" customHeight="1">
      <c r="B14" s="805" t="s">
        <v>1031</v>
      </c>
      <c r="C14" s="835" t="s">
        <v>1032</v>
      </c>
      <c r="D14" s="836">
        <v>0</v>
      </c>
      <c r="E14" s="837"/>
      <c r="F14" s="837"/>
      <c r="G14" s="837"/>
      <c r="H14" s="837"/>
      <c r="I14" s="827"/>
      <c r="J14" s="828"/>
      <c r="K14" s="828"/>
      <c r="L14" s="828"/>
      <c r="M14" s="828"/>
      <c r="N14" s="828"/>
    </row>
    <row r="15" spans="2:14" s="816" customFormat="1" ht="24" customHeight="1" thickBot="1">
      <c r="B15" s="826" t="s">
        <v>1033</v>
      </c>
      <c r="C15" s="823"/>
      <c r="D15" s="824"/>
      <c r="E15" s="825"/>
      <c r="F15" s="825"/>
      <c r="G15" s="825"/>
      <c r="H15" s="825"/>
      <c r="I15" s="820"/>
      <c r="J15" s="821"/>
    </row>
    <row r="16" spans="2:14" s="816" customFormat="1" ht="19.5" customHeight="1">
      <c r="B16" s="807">
        <v>7</v>
      </c>
      <c r="C16" s="829" t="s">
        <v>1034</v>
      </c>
      <c r="D16" s="830">
        <v>47378823.420953989</v>
      </c>
      <c r="E16" s="831">
        <v>45883407.697058946</v>
      </c>
      <c r="F16" s="831">
        <v>46413047.59691608</v>
      </c>
      <c r="G16" s="831">
        <v>46211407.465736374</v>
      </c>
      <c r="H16" s="831">
        <v>46218106.745614626</v>
      </c>
      <c r="I16" s="820"/>
      <c r="J16" s="821"/>
      <c r="K16" s="821"/>
      <c r="L16" s="821"/>
      <c r="M16" s="821"/>
      <c r="N16" s="821"/>
    </row>
    <row r="17" spans="2:14" s="816" customFormat="1" ht="19.5" customHeight="1">
      <c r="B17" s="805">
        <v>8</v>
      </c>
      <c r="C17" s="835" t="s">
        <v>1035</v>
      </c>
      <c r="D17" s="836">
        <v>47294743.870279305</v>
      </c>
      <c r="E17" s="837">
        <v>45802311.539875194</v>
      </c>
      <c r="F17" s="837">
        <v>46316405.082565986</v>
      </c>
      <c r="G17" s="837">
        <v>46196675.740152068</v>
      </c>
      <c r="H17" s="837">
        <v>46196675.740152068</v>
      </c>
      <c r="I17" s="820"/>
      <c r="J17" s="821"/>
      <c r="K17" s="821"/>
      <c r="L17" s="821"/>
      <c r="M17" s="821"/>
      <c r="N17" s="821"/>
    </row>
    <row r="18" spans="2:14" s="816" customFormat="1" ht="24" customHeight="1" thickBot="1">
      <c r="B18" s="826" t="s">
        <v>1036</v>
      </c>
      <c r="C18" s="823"/>
      <c r="D18" s="824"/>
      <c r="E18" s="825"/>
      <c r="F18" s="825"/>
      <c r="G18" s="825"/>
      <c r="H18" s="825"/>
      <c r="I18" s="820"/>
      <c r="J18" s="821"/>
    </row>
    <row r="19" spans="2:14" s="816" customFormat="1" ht="24.95" customHeight="1">
      <c r="B19" s="807">
        <v>9</v>
      </c>
      <c r="C19" s="829" t="s">
        <v>1037</v>
      </c>
      <c r="D19" s="838">
        <v>0.11665760055973309</v>
      </c>
      <c r="E19" s="839">
        <v>0.12106596649393646</v>
      </c>
      <c r="F19" s="839">
        <v>0.1218900651397032</v>
      </c>
      <c r="G19" s="839">
        <v>0.12236327854271621</v>
      </c>
      <c r="H19" s="839">
        <v>0.121263084002615</v>
      </c>
      <c r="I19" s="827"/>
      <c r="J19" s="828"/>
      <c r="K19" s="828"/>
      <c r="L19" s="828"/>
      <c r="M19" s="828"/>
      <c r="N19" s="828"/>
    </row>
    <row r="20" spans="2:14" s="816" customFormat="1" ht="24.95" customHeight="1">
      <c r="B20" s="803">
        <v>10</v>
      </c>
      <c r="C20" s="832" t="s">
        <v>1038</v>
      </c>
      <c r="D20" s="840">
        <v>0.11609348776845156</v>
      </c>
      <c r="E20" s="841">
        <v>0.12058329392191364</v>
      </c>
      <c r="F20" s="841">
        <v>0.12181805514801726</v>
      </c>
      <c r="G20" s="841">
        <v>0.12008945903422009</v>
      </c>
      <c r="H20" s="841">
        <v>0.12008945903422009</v>
      </c>
      <c r="I20" s="827"/>
      <c r="J20" s="828"/>
      <c r="K20" s="828"/>
      <c r="L20" s="828"/>
      <c r="M20" s="828"/>
      <c r="N20" s="828"/>
    </row>
    <row r="21" spans="2:14" s="816" customFormat="1" ht="24.95" customHeight="1">
      <c r="B21" s="803" t="s">
        <v>1039</v>
      </c>
      <c r="C21" s="832" t="s">
        <v>1040</v>
      </c>
      <c r="D21" s="840">
        <v>0</v>
      </c>
      <c r="E21" s="841"/>
      <c r="F21" s="841"/>
      <c r="G21" s="841"/>
      <c r="H21" s="841"/>
      <c r="I21" s="827"/>
      <c r="J21" s="828"/>
      <c r="K21" s="828"/>
      <c r="L21" s="828"/>
      <c r="M21" s="828"/>
      <c r="N21" s="828"/>
    </row>
    <row r="22" spans="2:14" s="816" customFormat="1" ht="24.95" customHeight="1">
      <c r="B22" s="803">
        <v>11</v>
      </c>
      <c r="C22" s="832" t="s">
        <v>1041</v>
      </c>
      <c r="D22" s="840">
        <v>0.12796498207886406</v>
      </c>
      <c r="E22" s="771">
        <v>0.13262072906783082</v>
      </c>
      <c r="F22" s="771">
        <v>0.13345361702663869</v>
      </c>
      <c r="G22" s="771">
        <v>0.13388017731027929</v>
      </c>
      <c r="H22" s="771">
        <v>0.13280262869569509</v>
      </c>
      <c r="I22" s="827"/>
      <c r="J22" s="828"/>
      <c r="K22" s="828"/>
      <c r="L22" s="828"/>
      <c r="M22" s="828"/>
      <c r="N22" s="828"/>
    </row>
    <row r="23" spans="2:14" s="816" customFormat="1" ht="24.95" customHeight="1">
      <c r="B23" s="803">
        <v>12</v>
      </c>
      <c r="C23" s="832" t="s">
        <v>1042</v>
      </c>
      <c r="D23" s="840">
        <v>0.12741416674048303</v>
      </c>
      <c r="E23" s="841">
        <v>0.13215001026302278</v>
      </c>
      <c r="F23" s="841">
        <v>0.13345971036166265</v>
      </c>
      <c r="G23" s="841">
        <v>0.13163435701390341</v>
      </c>
      <c r="H23" s="841">
        <v>0.13163435701390341</v>
      </c>
      <c r="I23" s="827"/>
      <c r="J23" s="828"/>
      <c r="K23" s="828"/>
      <c r="L23" s="828"/>
      <c r="M23" s="828"/>
      <c r="N23" s="828"/>
    </row>
    <row r="24" spans="2:14" s="816" customFormat="1" ht="24.95" customHeight="1">
      <c r="B24" s="803" t="s">
        <v>1043</v>
      </c>
      <c r="C24" s="832" t="s">
        <v>1044</v>
      </c>
      <c r="D24" s="840">
        <v>0</v>
      </c>
      <c r="E24" s="841"/>
      <c r="F24" s="841"/>
      <c r="G24" s="841"/>
      <c r="H24" s="841"/>
      <c r="I24" s="827"/>
      <c r="J24" s="828"/>
      <c r="K24" s="828"/>
      <c r="L24" s="828"/>
      <c r="M24" s="828"/>
      <c r="N24" s="828"/>
    </row>
    <row r="25" spans="2:14" s="816" customFormat="1" ht="24.95" customHeight="1">
      <c r="B25" s="803">
        <v>13</v>
      </c>
      <c r="C25" s="832" t="s">
        <v>1045</v>
      </c>
      <c r="D25" s="840">
        <v>0.14953075044293987</v>
      </c>
      <c r="E25" s="771">
        <v>0.15418153150896352</v>
      </c>
      <c r="F25" s="771">
        <v>0.15539277172522165</v>
      </c>
      <c r="G25" s="771">
        <v>0.15594601316756013</v>
      </c>
      <c r="H25" s="771">
        <v>0.15518004891892262</v>
      </c>
      <c r="I25" s="827"/>
      <c r="J25" s="828"/>
      <c r="K25" s="828"/>
      <c r="L25" s="828"/>
      <c r="M25" s="828"/>
      <c r="N25" s="828"/>
    </row>
    <row r="26" spans="2:14" s="816" customFormat="1" ht="24.95" customHeight="1">
      <c r="B26" s="805">
        <v>14</v>
      </c>
      <c r="C26" s="835" t="s">
        <v>1046</v>
      </c>
      <c r="D26" s="842">
        <v>0.14904765704794634</v>
      </c>
      <c r="E26" s="843">
        <v>0.1537889911847331</v>
      </c>
      <c r="F26" s="843">
        <v>0.15566817661641866</v>
      </c>
      <c r="G26" s="843">
        <v>0.15402215830042951</v>
      </c>
      <c r="H26" s="843">
        <v>0.15402215830042951</v>
      </c>
      <c r="I26" s="827"/>
      <c r="J26" s="828"/>
      <c r="K26" s="828"/>
      <c r="L26" s="828"/>
      <c r="M26" s="828"/>
      <c r="N26" s="828"/>
    </row>
    <row r="27" spans="2:14" s="816" customFormat="1" ht="24" customHeight="1" thickBot="1">
      <c r="B27" s="826" t="s">
        <v>1047</v>
      </c>
      <c r="C27" s="823"/>
      <c r="D27" s="824"/>
      <c r="E27" s="825"/>
      <c r="F27" s="825"/>
      <c r="G27" s="825"/>
      <c r="H27" s="825"/>
      <c r="I27" s="820"/>
      <c r="J27" s="821"/>
    </row>
    <row r="28" spans="2:14" s="816" customFormat="1" ht="24.95" customHeight="1">
      <c r="B28" s="807">
        <v>15</v>
      </c>
      <c r="C28" s="829" t="s">
        <v>1048</v>
      </c>
      <c r="D28" s="844">
        <v>98284026.823070005</v>
      </c>
      <c r="E28" s="831">
        <v>96065792.561360002</v>
      </c>
      <c r="F28" s="831">
        <v>92784122.611809999</v>
      </c>
      <c r="G28" s="831">
        <v>93001904.69521001</v>
      </c>
      <c r="H28" s="831">
        <v>93544670.47281</v>
      </c>
      <c r="I28" s="820"/>
      <c r="J28" s="821"/>
      <c r="K28" s="821"/>
      <c r="L28" s="821"/>
      <c r="M28" s="821"/>
      <c r="N28" s="821"/>
    </row>
    <row r="29" spans="2:14" s="816" customFormat="1" ht="24.95" customHeight="1">
      <c r="B29" s="803">
        <v>16</v>
      </c>
      <c r="C29" s="832" t="s">
        <v>72</v>
      </c>
      <c r="D29" s="845">
        <v>6.1686832397430003E-2</v>
      </c>
      <c r="E29" s="846">
        <v>6.3299999999999995E-2</v>
      </c>
      <c r="F29" s="846">
        <v>6.6799999999999998E-2</v>
      </c>
      <c r="G29" s="846">
        <v>6.6500000000000004E-2</v>
      </c>
      <c r="H29" s="846">
        <v>6.5600000000000006E-2</v>
      </c>
      <c r="I29" s="820"/>
      <c r="J29" s="821"/>
      <c r="K29" s="821"/>
      <c r="L29" s="821"/>
      <c r="M29" s="821"/>
      <c r="N29" s="821"/>
    </row>
    <row r="30" spans="2:14" s="816" customFormat="1" ht="24.95" customHeight="1">
      <c r="B30" s="803">
        <v>17</v>
      </c>
      <c r="C30" s="832" t="s">
        <v>1049</v>
      </c>
      <c r="D30" s="845">
        <v>6.13E-2</v>
      </c>
      <c r="E30" s="845">
        <v>6.3039575438330414E-2</v>
      </c>
      <c r="F30" s="845">
        <v>6.665442286740908E-2</v>
      </c>
      <c r="G30" s="845">
        <v>6.6161421344537605E-2</v>
      </c>
      <c r="H30" s="845">
        <v>6.5046628410532922E-2</v>
      </c>
      <c r="I30" s="820"/>
      <c r="J30" s="822"/>
      <c r="K30" s="821"/>
      <c r="L30" s="821"/>
      <c r="M30" s="821"/>
      <c r="N30" s="821"/>
    </row>
    <row r="31" spans="2:14" s="816" customFormat="1" ht="24.95" customHeight="1" thickBot="1">
      <c r="B31" s="847" t="s">
        <v>1050</v>
      </c>
      <c r="C31" s="848" t="s">
        <v>1051</v>
      </c>
      <c r="D31" s="849"/>
      <c r="E31" s="850"/>
      <c r="F31" s="850"/>
      <c r="G31" s="850"/>
      <c r="H31" s="850"/>
      <c r="I31" s="820"/>
    </row>
    <row r="32" spans="2:14" s="65" customFormat="1">
      <c r="B32" s="70"/>
      <c r="C32" s="71"/>
      <c r="D32" s="71"/>
      <c r="E32" s="71"/>
      <c r="F32" s="71"/>
      <c r="G32" s="71"/>
      <c r="H32" s="72"/>
      <c r="I32" s="72"/>
      <c r="J32" s="72"/>
    </row>
    <row r="33" spans="2:10" s="65" customFormat="1" ht="15" customHeight="1">
      <c r="B33" s="70"/>
      <c r="C33" s="71"/>
      <c r="D33" s="71"/>
      <c r="E33" s="71"/>
      <c r="F33" s="71"/>
      <c r="G33" s="71"/>
      <c r="H33" s="72"/>
      <c r="I33" s="1196"/>
      <c r="J33" s="72"/>
    </row>
    <row r="34" spans="2:10" ht="15" customHeight="1">
      <c r="B34" s="64"/>
      <c r="C34" s="64"/>
      <c r="D34" s="64"/>
      <c r="E34" s="64"/>
      <c r="F34" s="64"/>
      <c r="G34" s="64"/>
      <c r="H34" s="64"/>
      <c r="I34" s="1196"/>
      <c r="J34" s="64"/>
    </row>
    <row r="35" spans="2:10" ht="15" customHeight="1">
      <c r="B35" s="64"/>
      <c r="C35" s="64"/>
      <c r="D35" s="64"/>
      <c r="E35" s="64"/>
      <c r="F35" s="64"/>
      <c r="G35" s="64"/>
      <c r="H35" s="64"/>
      <c r="I35" s="64"/>
      <c r="J35" s="64"/>
    </row>
    <row r="36" spans="2:10" ht="15" customHeight="1">
      <c r="B36" s="64"/>
      <c r="C36" s="64"/>
      <c r="D36" s="64"/>
      <c r="E36" s="64"/>
      <c r="F36" s="64"/>
      <c r="G36" s="64"/>
      <c r="H36" s="64"/>
      <c r="I36" s="64"/>
      <c r="J36" s="64"/>
    </row>
    <row r="37" spans="2:10" ht="15" customHeight="1">
      <c r="B37" s="64"/>
      <c r="C37" s="64"/>
      <c r="D37" s="64"/>
      <c r="E37" s="64"/>
      <c r="F37" s="64"/>
      <c r="G37" s="64"/>
      <c r="H37" s="64"/>
      <c r="I37" s="64"/>
      <c r="J37" s="64"/>
    </row>
    <row r="38" spans="2:10" ht="15" customHeight="1">
      <c r="B38" s="64"/>
      <c r="C38" s="64"/>
      <c r="D38" s="64"/>
      <c r="E38" s="64"/>
      <c r="F38" s="64"/>
      <c r="G38" s="64"/>
      <c r="H38" s="64"/>
      <c r="I38" s="64"/>
      <c r="J38" s="64"/>
    </row>
    <row r="39" spans="2:10" ht="15" customHeight="1">
      <c r="B39" s="64"/>
      <c r="C39" s="64"/>
      <c r="D39" s="64"/>
      <c r="E39" s="64"/>
      <c r="F39" s="64"/>
      <c r="G39" s="64"/>
      <c r="H39" s="64"/>
      <c r="I39" s="64"/>
      <c r="J39" s="64"/>
    </row>
    <row r="40" spans="2:10" ht="15" customHeight="1">
      <c r="B40" s="1197"/>
      <c r="C40" s="1197"/>
      <c r="D40" s="1197"/>
      <c r="E40" s="1197"/>
      <c r="F40" s="1197"/>
      <c r="G40" s="1197"/>
      <c r="H40" s="1197"/>
      <c r="I40" s="64"/>
      <c r="J40" s="64"/>
    </row>
    <row r="41" spans="2:10" ht="15" customHeight="1">
      <c r="B41" s="1197"/>
      <c r="C41" s="1197"/>
      <c r="D41" s="1197"/>
      <c r="E41" s="1197"/>
      <c r="F41" s="1197"/>
      <c r="G41" s="1197"/>
      <c r="H41" s="1197"/>
      <c r="I41" s="64"/>
      <c r="J41" s="64"/>
    </row>
    <row r="42" spans="2:10" ht="15" customHeight="1">
      <c r="B42" s="64"/>
      <c r="C42" s="64"/>
      <c r="D42" s="64"/>
      <c r="E42" s="64"/>
      <c r="F42" s="64"/>
      <c r="G42" s="64"/>
      <c r="H42" s="64"/>
      <c r="I42" s="64"/>
      <c r="J42" s="64"/>
    </row>
    <row r="43" spans="2:10" ht="15" customHeight="1">
      <c r="B43" s="64"/>
      <c r="C43" s="64"/>
      <c r="D43" s="64"/>
      <c r="E43" s="64"/>
      <c r="F43" s="64"/>
      <c r="G43" s="64"/>
      <c r="H43" s="64"/>
      <c r="I43" s="64"/>
      <c r="J43" s="64"/>
    </row>
    <row r="44" spans="2:10" ht="15" customHeight="1">
      <c r="B44" s="64"/>
      <c r="C44" s="64"/>
      <c r="D44" s="64"/>
      <c r="E44" s="64"/>
      <c r="F44" s="64"/>
      <c r="G44" s="64"/>
      <c r="H44" s="64"/>
      <c r="I44" s="64"/>
      <c r="J44" s="64"/>
    </row>
    <row r="45" spans="2:10" ht="15" customHeight="1">
      <c r="B45" s="64"/>
      <c r="C45" s="64"/>
      <c r="D45" s="64"/>
      <c r="E45" s="64"/>
      <c r="F45" s="64"/>
      <c r="G45" s="64"/>
      <c r="H45" s="64"/>
      <c r="I45" s="64"/>
      <c r="J45" s="64"/>
    </row>
    <row r="46" spans="2:10" ht="15" customHeight="1">
      <c r="B46" s="64"/>
      <c r="C46" s="64"/>
      <c r="D46" s="64"/>
      <c r="E46" s="64"/>
      <c r="F46" s="64"/>
      <c r="G46" s="64"/>
      <c r="H46" s="64"/>
      <c r="I46" s="64"/>
      <c r="J46" s="64"/>
    </row>
    <row r="47" spans="2:10" ht="15" customHeight="1">
      <c r="B47" s="64"/>
      <c r="C47" s="64"/>
      <c r="D47" s="64"/>
      <c r="E47" s="64"/>
      <c r="F47" s="64"/>
      <c r="G47" s="64"/>
      <c r="H47" s="64"/>
      <c r="I47" s="64"/>
      <c r="J47" s="64"/>
    </row>
    <row r="48" spans="2:10" ht="15" customHeight="1">
      <c r="B48" s="64"/>
      <c r="C48" s="64"/>
      <c r="D48" s="64"/>
      <c r="E48" s="64"/>
      <c r="F48" s="64"/>
      <c r="G48" s="64"/>
      <c r="H48" s="64"/>
      <c r="I48" s="64"/>
      <c r="J48" s="64"/>
    </row>
    <row r="49" spans="2:10" ht="15" customHeight="1">
      <c r="B49" s="64"/>
      <c r="C49" s="64"/>
      <c r="D49" s="64"/>
      <c r="E49" s="64"/>
      <c r="F49" s="64"/>
      <c r="G49" s="64"/>
      <c r="H49" s="64"/>
      <c r="I49" s="64"/>
      <c r="J49" s="64"/>
    </row>
    <row r="50" spans="2:10" ht="15" customHeight="1">
      <c r="B50" s="64"/>
      <c r="C50" s="64"/>
      <c r="D50" s="64"/>
      <c r="E50" s="64"/>
      <c r="F50" s="64"/>
      <c r="G50" s="64"/>
      <c r="H50" s="64"/>
      <c r="I50" s="64"/>
      <c r="J50" s="64"/>
    </row>
    <row r="51" spans="2:10" ht="15" customHeight="1">
      <c r="B51" s="64"/>
      <c r="C51" s="64"/>
      <c r="D51" s="64"/>
      <c r="E51" s="64"/>
      <c r="F51" s="64"/>
      <c r="G51" s="64"/>
      <c r="H51" s="64"/>
      <c r="I51" s="64"/>
      <c r="J51" s="64"/>
    </row>
    <row r="52" spans="2:10" ht="15" customHeight="1">
      <c r="B52" s="64"/>
      <c r="C52" s="64"/>
      <c r="D52" s="64"/>
      <c r="E52" s="64"/>
      <c r="F52" s="64"/>
      <c r="G52" s="64"/>
      <c r="H52" s="64"/>
      <c r="I52" s="64"/>
      <c r="J52" s="64"/>
    </row>
    <row r="53" spans="2:10" ht="15" customHeight="1">
      <c r="B53" s="64"/>
      <c r="C53" s="64"/>
      <c r="D53" s="64"/>
      <c r="E53" s="64"/>
      <c r="F53" s="64"/>
      <c r="G53" s="64"/>
      <c r="H53" s="64"/>
      <c r="I53" s="64"/>
      <c r="J53" s="64"/>
    </row>
    <row r="54" spans="2:10" ht="15" customHeight="1">
      <c r="B54" s="64"/>
      <c r="C54" s="64"/>
      <c r="D54" s="64"/>
      <c r="E54" s="64"/>
      <c r="F54" s="64"/>
      <c r="G54" s="64"/>
      <c r="H54" s="64"/>
      <c r="I54" s="64"/>
      <c r="J54" s="64"/>
    </row>
    <row r="55" spans="2:10" ht="15" customHeight="1">
      <c r="B55" s="64"/>
      <c r="C55" s="64"/>
      <c r="D55" s="64"/>
      <c r="E55" s="64"/>
      <c r="F55" s="64"/>
      <c r="G55" s="64"/>
      <c r="H55" s="64"/>
      <c r="I55" s="64"/>
      <c r="J55" s="64"/>
    </row>
  </sheetData>
  <mergeCells count="4">
    <mergeCell ref="B1:C1"/>
    <mergeCell ref="J4:J5"/>
    <mergeCell ref="I33:I34"/>
    <mergeCell ref="B40:H41"/>
  </mergeCells>
  <hyperlinks>
    <hyperlink ref="J2" location="Índice!A1" display="Voltar ao Índice" xr:uid="{7C4523CC-528A-4D93-89AC-6A7AAFE8B6FF}"/>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AB9E-4680-4CC0-AD84-FC94C19D8F60}">
  <dimension ref="A1:R31"/>
  <sheetViews>
    <sheetView showGridLines="0" zoomScale="90" zoomScaleNormal="90" zoomScalePageLayoutView="70" workbookViewId="0">
      <selection activeCell="P25" sqref="P25"/>
    </sheetView>
  </sheetViews>
  <sheetFormatPr defaultColWidth="9.140625" defaultRowHeight="14.25"/>
  <cols>
    <col min="1" max="1" width="4.7109375" style="5" customWidth="1"/>
    <col min="2" max="2" width="4.5703125" style="5" customWidth="1"/>
    <col min="3" max="3" width="24" style="5" customWidth="1"/>
    <col min="4" max="5" width="15.7109375" style="5" customWidth="1"/>
    <col min="6" max="8" width="16.7109375" style="5" customWidth="1"/>
    <col min="9" max="11" width="15.7109375" style="5" customWidth="1"/>
    <col min="12" max="12" width="16.7109375" style="5" customWidth="1"/>
    <col min="13" max="16" width="15.7109375" style="5" customWidth="1"/>
    <col min="17" max="17" width="9.140625" style="5"/>
    <col min="18" max="18" width="13.140625" style="5" customWidth="1"/>
    <col min="19" max="16384" width="9.140625" style="5"/>
  </cols>
  <sheetData>
    <row r="1" spans="1:18" ht="18.75">
      <c r="C1" s="3" t="s">
        <v>226</v>
      </c>
      <c r="R1" s="86" t="s">
        <v>924</v>
      </c>
    </row>
    <row r="2" spans="1:18">
      <c r="C2" s="121" t="s">
        <v>1107</v>
      </c>
    </row>
    <row r="3" spans="1:18" ht="20.100000000000001" customHeight="1"/>
    <row r="4" spans="1:18" s="123" customFormat="1" ht="20.100000000000001" customHeight="1">
      <c r="D4" s="245" t="s">
        <v>4</v>
      </c>
      <c r="E4" s="245" t="s">
        <v>5</v>
      </c>
      <c r="F4" s="245" t="s">
        <v>6</v>
      </c>
      <c r="G4" s="245" t="s">
        <v>41</v>
      </c>
      <c r="H4" s="245" t="s">
        <v>42</v>
      </c>
      <c r="I4" s="245" t="s">
        <v>97</v>
      </c>
      <c r="J4" s="245" t="s">
        <v>98</v>
      </c>
      <c r="K4" s="245" t="s">
        <v>99</v>
      </c>
      <c r="L4" s="245" t="s">
        <v>227</v>
      </c>
      <c r="M4" s="245" t="s">
        <v>228</v>
      </c>
      <c r="N4" s="245" t="s">
        <v>229</v>
      </c>
      <c r="O4" s="245" t="s">
        <v>230</v>
      </c>
      <c r="P4" s="245" t="s">
        <v>231</v>
      </c>
    </row>
    <row r="5" spans="1:18" s="122" customFormat="1" ht="20.100000000000001" customHeight="1">
      <c r="D5" s="1020" t="s">
        <v>232</v>
      </c>
      <c r="E5" s="1020"/>
      <c r="F5" s="1020" t="s">
        <v>233</v>
      </c>
      <c r="G5" s="1020"/>
      <c r="H5" s="1020" t="s">
        <v>234</v>
      </c>
      <c r="I5" s="1020" t="s">
        <v>235</v>
      </c>
      <c r="J5" s="1020" t="s">
        <v>236</v>
      </c>
      <c r="K5" s="1020"/>
      <c r="L5" s="1020"/>
      <c r="M5" s="1020"/>
      <c r="N5" s="1020" t="s">
        <v>237</v>
      </c>
      <c r="O5" s="1020" t="s">
        <v>238</v>
      </c>
      <c r="P5" s="1020" t="s">
        <v>239</v>
      </c>
    </row>
    <row r="6" spans="1:18" s="122" customFormat="1" ht="20.100000000000001" customHeight="1">
      <c r="D6" s="1020"/>
      <c r="E6" s="1020"/>
      <c r="F6" s="1020"/>
      <c r="G6" s="1020"/>
      <c r="H6" s="1020"/>
      <c r="I6" s="1020"/>
      <c r="J6" s="1020"/>
      <c r="K6" s="1020"/>
      <c r="L6" s="1020"/>
      <c r="M6" s="1021"/>
      <c r="N6" s="1020"/>
      <c r="O6" s="1020"/>
      <c r="P6" s="1020"/>
    </row>
    <row r="7" spans="1:18" s="122" customFormat="1" ht="87.75" customHeight="1" thickBot="1">
      <c r="D7" s="246" t="s">
        <v>240</v>
      </c>
      <c r="E7" s="246" t="s">
        <v>241</v>
      </c>
      <c r="F7" s="246" t="s">
        <v>242</v>
      </c>
      <c r="G7" s="246" t="s">
        <v>243</v>
      </c>
      <c r="H7" s="1021"/>
      <c r="I7" s="1021"/>
      <c r="J7" s="246" t="s">
        <v>244</v>
      </c>
      <c r="K7" s="246" t="s">
        <v>233</v>
      </c>
      <c r="L7" s="246" t="s">
        <v>245</v>
      </c>
      <c r="M7" s="247" t="s">
        <v>246</v>
      </c>
      <c r="N7" s="1021"/>
      <c r="O7" s="1021"/>
      <c r="P7" s="1021"/>
    </row>
    <row r="8" spans="1:18" s="197" customFormat="1" ht="20.100000000000001" customHeight="1">
      <c r="A8" s="274"/>
      <c r="B8" s="275" t="s">
        <v>247</v>
      </c>
      <c r="C8" s="276" t="s">
        <v>248</v>
      </c>
      <c r="D8" s="277"/>
      <c r="E8" s="277"/>
      <c r="F8" s="277"/>
      <c r="G8" s="277"/>
      <c r="H8" s="277"/>
      <c r="I8" s="277"/>
      <c r="J8" s="277"/>
      <c r="K8" s="277"/>
      <c r="L8" s="277"/>
      <c r="M8" s="277"/>
      <c r="N8" s="277"/>
      <c r="O8" s="278"/>
      <c r="P8" s="278"/>
    </row>
    <row r="9" spans="1:18" s="197" customFormat="1" ht="20.100000000000001" customHeight="1">
      <c r="B9" s="256"/>
      <c r="C9" s="257" t="s">
        <v>1172</v>
      </c>
      <c r="D9" s="258">
        <v>69326.933780000007</v>
      </c>
      <c r="E9" s="258">
        <v>252532.42159000001</v>
      </c>
      <c r="F9" s="258">
        <v>0</v>
      </c>
      <c r="G9" s="258">
        <v>0</v>
      </c>
      <c r="H9" s="258">
        <v>0</v>
      </c>
      <c r="I9" s="259">
        <v>321859.35537</v>
      </c>
      <c r="J9" s="258">
        <v>10122.28441</v>
      </c>
      <c r="K9" s="258">
        <v>0</v>
      </c>
      <c r="L9" s="258">
        <v>0</v>
      </c>
      <c r="M9" s="258">
        <v>10122.28441</v>
      </c>
      <c r="N9" s="259">
        <v>4023241.9421250001</v>
      </c>
      <c r="O9" s="260">
        <v>4.2270245181499997E-3</v>
      </c>
      <c r="P9" s="260">
        <v>0</v>
      </c>
    </row>
    <row r="10" spans="1:18" s="197" customFormat="1" ht="20.100000000000001" customHeight="1">
      <c r="B10" s="261"/>
      <c r="C10" s="262" t="s">
        <v>1173</v>
      </c>
      <c r="D10" s="263">
        <v>32275.69829</v>
      </c>
      <c r="E10" s="263">
        <v>119184.59675</v>
      </c>
      <c r="F10" s="263">
        <v>0</v>
      </c>
      <c r="G10" s="263">
        <v>0</v>
      </c>
      <c r="H10" s="263">
        <v>0</v>
      </c>
      <c r="I10" s="264">
        <v>151460.29504</v>
      </c>
      <c r="J10" s="263">
        <v>2783.2830600000002</v>
      </c>
      <c r="K10" s="263">
        <v>0</v>
      </c>
      <c r="L10" s="263">
        <v>0</v>
      </c>
      <c r="M10" s="263">
        <v>2783.2830600000002</v>
      </c>
      <c r="N10" s="264">
        <v>1893253.6880000001</v>
      </c>
      <c r="O10" s="265">
        <v>1.1622876073099999E-3</v>
      </c>
      <c r="P10" s="265">
        <v>0</v>
      </c>
    </row>
    <row r="11" spans="1:18" s="197" customFormat="1" ht="20.100000000000001" customHeight="1">
      <c r="B11" s="261"/>
      <c r="C11" s="262" t="s">
        <v>1174</v>
      </c>
      <c r="D11" s="263">
        <v>7594.8800099999999</v>
      </c>
      <c r="E11" s="263">
        <v>400874.38430000003</v>
      </c>
      <c r="F11" s="263">
        <v>0</v>
      </c>
      <c r="G11" s="263">
        <v>0</v>
      </c>
      <c r="H11" s="263">
        <v>0</v>
      </c>
      <c r="I11" s="264">
        <v>408469.26431</v>
      </c>
      <c r="J11" s="263">
        <v>4039.8891200000003</v>
      </c>
      <c r="K11" s="263">
        <v>0</v>
      </c>
      <c r="L11" s="263">
        <v>0</v>
      </c>
      <c r="M11" s="263">
        <v>4039.8891200000003</v>
      </c>
      <c r="N11" s="264">
        <v>5105865.8038750002</v>
      </c>
      <c r="O11" s="265">
        <v>1.6870411552300001E-3</v>
      </c>
      <c r="P11" s="265">
        <v>0</v>
      </c>
    </row>
    <row r="12" spans="1:18" s="197" customFormat="1" ht="20.100000000000001" customHeight="1">
      <c r="B12" s="261"/>
      <c r="C12" s="262" t="s">
        <v>1175</v>
      </c>
      <c r="D12" s="263">
        <v>154290.11499</v>
      </c>
      <c r="E12" s="263">
        <v>211431.44425</v>
      </c>
      <c r="F12" s="263">
        <v>0</v>
      </c>
      <c r="G12" s="263">
        <v>0</v>
      </c>
      <c r="H12" s="263">
        <v>0</v>
      </c>
      <c r="I12" s="264">
        <v>365721.55924000003</v>
      </c>
      <c r="J12" s="263">
        <v>23387.941940000001</v>
      </c>
      <c r="K12" s="263">
        <v>0</v>
      </c>
      <c r="L12" s="263">
        <v>0</v>
      </c>
      <c r="M12" s="263">
        <v>23387.941940000001</v>
      </c>
      <c r="N12" s="264">
        <v>4571519.4905000003</v>
      </c>
      <c r="O12" s="265">
        <v>9.7667087848699995E-3</v>
      </c>
      <c r="P12" s="265">
        <v>0</v>
      </c>
    </row>
    <row r="13" spans="1:18" s="197" customFormat="1" ht="20.100000000000001" customHeight="1">
      <c r="B13" s="261"/>
      <c r="C13" s="262" t="s">
        <v>1176</v>
      </c>
      <c r="D13" s="263">
        <v>10694.547359999999</v>
      </c>
      <c r="E13" s="263">
        <v>99264.140549999996</v>
      </c>
      <c r="F13" s="263">
        <v>0</v>
      </c>
      <c r="G13" s="263">
        <v>0</v>
      </c>
      <c r="H13" s="263">
        <v>0</v>
      </c>
      <c r="I13" s="264">
        <v>109958.68790999999</v>
      </c>
      <c r="J13" s="263">
        <v>6548.4097599999996</v>
      </c>
      <c r="K13" s="263">
        <v>0</v>
      </c>
      <c r="L13" s="263">
        <v>0</v>
      </c>
      <c r="M13" s="263">
        <v>6548.4097599999996</v>
      </c>
      <c r="N13" s="264">
        <v>1374483.5988749999</v>
      </c>
      <c r="O13" s="265">
        <v>2.7345890992200002E-3</v>
      </c>
      <c r="P13" s="265">
        <v>0</v>
      </c>
    </row>
    <row r="14" spans="1:18" s="197" customFormat="1" ht="20.100000000000001" customHeight="1">
      <c r="B14" s="261"/>
      <c r="C14" s="262" t="s">
        <v>1177</v>
      </c>
      <c r="D14" s="263">
        <v>10782.322539999999</v>
      </c>
      <c r="E14" s="263">
        <v>353012.08689999999</v>
      </c>
      <c r="F14" s="263">
        <v>0</v>
      </c>
      <c r="G14" s="263">
        <v>0</v>
      </c>
      <c r="H14" s="263">
        <v>0</v>
      </c>
      <c r="I14" s="264">
        <v>363794.40944000002</v>
      </c>
      <c r="J14" s="263">
        <v>11914.447300000002</v>
      </c>
      <c r="K14" s="263">
        <v>0</v>
      </c>
      <c r="L14" s="263">
        <v>0</v>
      </c>
      <c r="M14" s="263">
        <v>11914.447300000002</v>
      </c>
      <c r="N14" s="264">
        <v>4547430.1179999998</v>
      </c>
      <c r="O14" s="265">
        <v>4.9754244048200004E-3</v>
      </c>
      <c r="P14" s="265">
        <v>0</v>
      </c>
    </row>
    <row r="15" spans="1:18" s="197" customFormat="1" ht="20.100000000000001" customHeight="1">
      <c r="B15" s="261"/>
      <c r="C15" s="262" t="s">
        <v>1178</v>
      </c>
      <c r="D15" s="263">
        <v>62236.786319999999</v>
      </c>
      <c r="E15" s="263">
        <v>261810.31274000002</v>
      </c>
      <c r="F15" s="263">
        <v>0</v>
      </c>
      <c r="G15" s="263">
        <v>0</v>
      </c>
      <c r="H15" s="263">
        <v>0</v>
      </c>
      <c r="I15" s="264">
        <v>324047.09905999998</v>
      </c>
      <c r="J15" s="263">
        <v>6375.52027</v>
      </c>
      <c r="K15" s="263">
        <v>0</v>
      </c>
      <c r="L15" s="263">
        <v>0</v>
      </c>
      <c r="M15" s="263">
        <v>6375.52027</v>
      </c>
      <c r="N15" s="264">
        <v>4050588.7382499999</v>
      </c>
      <c r="O15" s="265">
        <v>2.6623911582400002E-3</v>
      </c>
      <c r="P15" s="265">
        <v>0</v>
      </c>
    </row>
    <row r="16" spans="1:18" s="197" customFormat="1" ht="20.100000000000001" customHeight="1">
      <c r="B16" s="261"/>
      <c r="C16" s="262" t="s">
        <v>1179</v>
      </c>
      <c r="D16" s="263">
        <v>106859.7577</v>
      </c>
      <c r="E16" s="263">
        <v>9772.6854299999995</v>
      </c>
      <c r="F16" s="263">
        <v>0</v>
      </c>
      <c r="G16" s="263">
        <v>0</v>
      </c>
      <c r="H16" s="263">
        <v>0</v>
      </c>
      <c r="I16" s="264">
        <v>116632.44313</v>
      </c>
      <c r="J16" s="263">
        <v>8064.5455700000002</v>
      </c>
      <c r="K16" s="263">
        <v>0</v>
      </c>
      <c r="L16" s="263">
        <v>0</v>
      </c>
      <c r="M16" s="263">
        <v>8064.5455700000002</v>
      </c>
      <c r="N16" s="264">
        <v>1457905.5391249999</v>
      </c>
      <c r="O16" s="265">
        <v>3.3677212065600002E-3</v>
      </c>
      <c r="P16" s="265">
        <v>0</v>
      </c>
    </row>
    <row r="17" spans="2:16" s="197" customFormat="1" ht="20.100000000000001" customHeight="1">
      <c r="B17" s="261"/>
      <c r="C17" s="262" t="s">
        <v>1180</v>
      </c>
      <c r="D17" s="263">
        <v>0</v>
      </c>
      <c r="E17" s="263">
        <v>0</v>
      </c>
      <c r="F17" s="263">
        <v>0</v>
      </c>
      <c r="G17" s="263">
        <v>0</v>
      </c>
      <c r="H17" s="263">
        <v>0</v>
      </c>
      <c r="I17" s="264">
        <v>0</v>
      </c>
      <c r="J17" s="263">
        <v>0</v>
      </c>
      <c r="K17" s="263">
        <v>0</v>
      </c>
      <c r="L17" s="263">
        <v>0</v>
      </c>
      <c r="M17" s="263">
        <v>0</v>
      </c>
      <c r="N17" s="264">
        <v>0</v>
      </c>
      <c r="O17" s="265">
        <v>1.0630649448399999E-3</v>
      </c>
      <c r="P17" s="265">
        <v>0</v>
      </c>
    </row>
    <row r="18" spans="2:16" s="197" customFormat="1" ht="20.100000000000001" customHeight="1">
      <c r="B18" s="261"/>
      <c r="C18" s="262" t="s">
        <v>1181</v>
      </c>
      <c r="D18" s="266">
        <v>85991.166900000011</v>
      </c>
      <c r="E18" s="266">
        <v>82712.118159999998</v>
      </c>
      <c r="F18" s="263">
        <v>0</v>
      </c>
      <c r="G18" s="263">
        <v>0</v>
      </c>
      <c r="H18" s="263">
        <v>0</v>
      </c>
      <c r="I18" s="264">
        <v>168703.28505999999</v>
      </c>
      <c r="J18" s="266">
        <v>7444.9618300000002</v>
      </c>
      <c r="K18" s="263">
        <v>0</v>
      </c>
      <c r="L18" s="263">
        <v>0</v>
      </c>
      <c r="M18" s="266">
        <v>7444.9618300000002</v>
      </c>
      <c r="N18" s="263">
        <v>2108791.0632500001</v>
      </c>
      <c r="O18" s="267">
        <v>3.1089855724599999E-3</v>
      </c>
      <c r="P18" s="267">
        <v>5.0000000000000001E-3</v>
      </c>
    </row>
    <row r="19" spans="2:16" s="197" customFormat="1" ht="20.100000000000001" customHeight="1">
      <c r="B19" s="261"/>
      <c r="C19" s="262" t="s">
        <v>1182</v>
      </c>
      <c r="D19" s="266">
        <v>440663.12400000001</v>
      </c>
      <c r="E19" s="266">
        <v>136737.29863</v>
      </c>
      <c r="F19" s="263">
        <v>0</v>
      </c>
      <c r="G19" s="263">
        <v>0</v>
      </c>
      <c r="H19" s="263">
        <v>0</v>
      </c>
      <c r="I19" s="264">
        <v>577400.42263000004</v>
      </c>
      <c r="J19" s="266">
        <v>26313.734629999999</v>
      </c>
      <c r="K19" s="263">
        <v>0</v>
      </c>
      <c r="L19" s="263">
        <v>0</v>
      </c>
      <c r="M19" s="266">
        <v>26313.734629999999</v>
      </c>
      <c r="N19" s="263">
        <v>7217505.2828749996</v>
      </c>
      <c r="O19" s="267">
        <v>1.0988507829490001E-2</v>
      </c>
      <c r="P19" s="267">
        <v>0</v>
      </c>
    </row>
    <row r="20" spans="2:16" s="197" customFormat="1" ht="20.100000000000001" customHeight="1">
      <c r="B20" s="261"/>
      <c r="C20" s="262" t="s">
        <v>1183</v>
      </c>
      <c r="D20" s="266">
        <v>30210.376780000002</v>
      </c>
      <c r="E20" s="266">
        <v>1059422.1964</v>
      </c>
      <c r="F20" s="263">
        <v>0</v>
      </c>
      <c r="G20" s="263">
        <v>0</v>
      </c>
      <c r="H20" s="263">
        <v>0</v>
      </c>
      <c r="I20" s="264">
        <v>1089632.5731800001</v>
      </c>
      <c r="J20" s="266">
        <v>58386.956009999994</v>
      </c>
      <c r="K20" s="263">
        <v>0</v>
      </c>
      <c r="L20" s="263">
        <v>0</v>
      </c>
      <c r="M20" s="266">
        <v>58386.956009999994</v>
      </c>
      <c r="N20" s="263">
        <v>13620407.16475</v>
      </c>
      <c r="O20" s="267">
        <v>2.4382153740600002E-2</v>
      </c>
      <c r="P20" s="267">
        <v>0</v>
      </c>
    </row>
    <row r="21" spans="2:16" s="197" customFormat="1" ht="20.100000000000001" customHeight="1">
      <c r="B21" s="261"/>
      <c r="C21" s="262" t="s">
        <v>1184</v>
      </c>
      <c r="D21" s="266">
        <v>10350370.100500001</v>
      </c>
      <c r="E21" s="266">
        <v>7112299.8006300004</v>
      </c>
      <c r="F21" s="263">
        <v>0</v>
      </c>
      <c r="G21" s="263">
        <v>0</v>
      </c>
      <c r="H21" s="263">
        <v>0</v>
      </c>
      <c r="I21" s="264">
        <v>17462669.901130002</v>
      </c>
      <c r="J21" s="266">
        <v>685458.99345000007</v>
      </c>
      <c r="K21" s="263">
        <v>0</v>
      </c>
      <c r="L21" s="263">
        <v>0</v>
      </c>
      <c r="M21" s="266">
        <v>685458.99345000007</v>
      </c>
      <c r="N21" s="263">
        <v>218283373.76412499</v>
      </c>
      <c r="O21" s="267">
        <v>0.28624486878434002</v>
      </c>
      <c r="P21" s="267">
        <v>0</v>
      </c>
    </row>
    <row r="22" spans="2:16" s="197" customFormat="1" ht="20.100000000000001" customHeight="1">
      <c r="B22" s="261"/>
      <c r="C22" s="262" t="s">
        <v>1185</v>
      </c>
      <c r="D22" s="266">
        <v>4440078.9379500002</v>
      </c>
      <c r="E22" s="266">
        <v>43904418.476629995</v>
      </c>
      <c r="F22" s="263">
        <v>1184466.17759</v>
      </c>
      <c r="G22" s="263">
        <v>0</v>
      </c>
      <c r="H22" s="263">
        <v>1157565.496</v>
      </c>
      <c r="I22" s="264">
        <v>50686529.088169992</v>
      </c>
      <c r="J22" s="266">
        <v>1497167.7327100001</v>
      </c>
      <c r="K22" s="263">
        <v>133.02255</v>
      </c>
      <c r="L22" s="263">
        <v>29045.924199999998</v>
      </c>
      <c r="M22" s="266">
        <v>1526346.67946</v>
      </c>
      <c r="N22" s="263">
        <v>633581613.60212493</v>
      </c>
      <c r="O22" s="267">
        <v>0.63739612311856997</v>
      </c>
      <c r="P22" s="267">
        <v>0</v>
      </c>
    </row>
    <row r="23" spans="2:16" s="197" customFormat="1" ht="20.100000000000001" customHeight="1">
      <c r="B23" s="261"/>
      <c r="C23" s="262" t="s">
        <v>1186</v>
      </c>
      <c r="D23" s="266">
        <v>105135.50131000001</v>
      </c>
      <c r="E23" s="266">
        <v>76566.607870000007</v>
      </c>
      <c r="F23" s="263">
        <v>0</v>
      </c>
      <c r="G23" s="263">
        <v>0</v>
      </c>
      <c r="H23" s="263">
        <v>0</v>
      </c>
      <c r="I23" s="264">
        <v>181702.10918</v>
      </c>
      <c r="J23" s="266">
        <v>8108.3300799999997</v>
      </c>
      <c r="K23" s="263">
        <v>0</v>
      </c>
      <c r="L23" s="263">
        <v>0</v>
      </c>
      <c r="M23" s="266">
        <v>8108.3300799999997</v>
      </c>
      <c r="N23" s="263">
        <v>2271276.3647500002</v>
      </c>
      <c r="O23" s="267">
        <v>3.3860054377200001E-3</v>
      </c>
      <c r="P23" s="267">
        <v>0</v>
      </c>
    </row>
    <row r="24" spans="2:16" s="197" customFormat="1" ht="20.100000000000001" customHeight="1" thickBot="1">
      <c r="B24" s="268"/>
      <c r="C24" s="269" t="s">
        <v>1187</v>
      </c>
      <c r="D24" s="270">
        <v>30152.582329999997</v>
      </c>
      <c r="E24" s="270">
        <v>129450.61010999999</v>
      </c>
      <c r="F24" s="271">
        <v>0</v>
      </c>
      <c r="G24" s="271">
        <v>0</v>
      </c>
      <c r="H24" s="271">
        <v>0</v>
      </c>
      <c r="I24" s="272">
        <v>159603.19243999998</v>
      </c>
      <c r="J24" s="270">
        <v>9363.5199400000001</v>
      </c>
      <c r="K24" s="271">
        <v>0</v>
      </c>
      <c r="L24" s="271">
        <v>0</v>
      </c>
      <c r="M24" s="270">
        <v>9363.5199400000001</v>
      </c>
      <c r="N24" s="271">
        <v>1995039.9055000001</v>
      </c>
      <c r="O24" s="273">
        <v>3.9101675823499998E-3</v>
      </c>
      <c r="P24" s="273">
        <v>0</v>
      </c>
    </row>
    <row r="25" spans="2:16" s="123" customFormat="1" ht="20.100000000000001" customHeight="1">
      <c r="B25" s="250" t="s">
        <v>249</v>
      </c>
      <c r="C25" s="251" t="s">
        <v>40</v>
      </c>
      <c r="D25" s="252">
        <v>15936662.830780001</v>
      </c>
      <c r="E25" s="252">
        <v>54209489.180949993</v>
      </c>
      <c r="F25" s="252">
        <v>1184466.17759</v>
      </c>
      <c r="G25" s="252">
        <v>0</v>
      </c>
      <c r="H25" s="252">
        <v>1157565.496</v>
      </c>
      <c r="I25" s="253">
        <v>72488183.68531999</v>
      </c>
      <c r="J25" s="252">
        <v>2365480.5500599998</v>
      </c>
      <c r="K25" s="252">
        <v>133.02255</v>
      </c>
      <c r="L25" s="252">
        <v>29045.924199999998</v>
      </c>
      <c r="M25" s="252">
        <v>2394659.4968099999</v>
      </c>
      <c r="N25" s="253">
        <v>906102296.06649983</v>
      </c>
      <c r="O25" s="252"/>
      <c r="P25" s="254"/>
    </row>
    <row r="26" spans="2:16" s="123" customFormat="1" ht="20.100000000000001" customHeight="1"/>
    <row r="27" spans="2:16" s="123" customFormat="1" ht="20.100000000000001" customHeight="1">
      <c r="D27" s="248"/>
      <c r="E27" s="248"/>
      <c r="F27" s="248"/>
      <c r="G27" s="248"/>
      <c r="H27" s="248"/>
      <c r="I27" s="248"/>
      <c r="J27" s="248"/>
      <c r="K27" s="248"/>
      <c r="L27" s="248"/>
      <c r="M27" s="248"/>
      <c r="N27" s="248"/>
      <c r="O27" s="248"/>
      <c r="P27" s="248"/>
    </row>
    <row r="28" spans="2:16" ht="20.100000000000001" customHeight="1">
      <c r="D28" s="249"/>
      <c r="E28" s="249"/>
      <c r="F28" s="249"/>
      <c r="G28" s="249"/>
      <c r="H28" s="249"/>
      <c r="I28" s="249"/>
      <c r="J28" s="249"/>
      <c r="K28" s="249"/>
      <c r="L28" s="249"/>
      <c r="M28" s="249"/>
      <c r="N28" s="249"/>
      <c r="O28" s="249"/>
      <c r="P28" s="249"/>
    </row>
    <row r="29" spans="2:16" ht="20.100000000000001" customHeight="1"/>
    <row r="30" spans="2:16" ht="20.100000000000001" customHeight="1"/>
    <row r="31" spans="2:16" ht="20.100000000000001" customHeight="1"/>
  </sheetData>
  <mergeCells count="8">
    <mergeCell ref="O5:O7"/>
    <mergeCell ref="P5:P7"/>
    <mergeCell ref="D5:E6"/>
    <mergeCell ref="F5:G6"/>
    <mergeCell ref="H5:H7"/>
    <mergeCell ref="I5:I7"/>
    <mergeCell ref="J5:M6"/>
    <mergeCell ref="N5:N7"/>
  </mergeCells>
  <conditionalFormatting sqref="D8:H8 J8:N8">
    <cfRule type="cellIs" dxfId="5" priority="8" stopIfTrue="1" operator="lessThan">
      <formula>0</formula>
    </cfRule>
  </conditionalFormatting>
  <conditionalFormatting sqref="I8">
    <cfRule type="cellIs" dxfId="4" priority="4" stopIfTrue="1" operator="lessThan">
      <formula>0</formula>
    </cfRule>
  </conditionalFormatting>
  <conditionalFormatting sqref="D9:P24">
    <cfRule type="cellIs" dxfId="3" priority="3" stopIfTrue="1" operator="lessThan">
      <formula>0</formula>
    </cfRule>
  </conditionalFormatting>
  <conditionalFormatting sqref="P25">
    <cfRule type="cellIs" dxfId="2" priority="1" stopIfTrue="1" operator="lessThan">
      <formula>0</formula>
    </cfRule>
  </conditionalFormatting>
  <conditionalFormatting sqref="D25:O25">
    <cfRule type="cellIs" dxfId="1" priority="2" stopIfTrue="1" operator="lessThan">
      <formula>0</formula>
    </cfRule>
  </conditionalFormatting>
  <hyperlinks>
    <hyperlink ref="R1" location="Índice!A1" display="Voltar ao Índice" xr:uid="{E80C2FB5-62AC-48EC-83A3-0CE2E627C68D}"/>
  </hyperlinks>
  <pageMargins left="0.70866141732283472" right="0.70866141732283472" top="0.74803149606299213" bottom="0.74803149606299213" header="0.31496062992125984" footer="0.31496062992125984"/>
  <pageSetup paperSize="9" scale="50" orientation="landscape" r:id="rId1"/>
  <headerFooter>
    <oddHeader>&amp;CPT
Anexo IX</oddHeader>
    <oddFooter>&amp;C&amp;P</oddFooter>
  </headerFooter>
  <ignoredErrors>
    <ignoredError sqref="B26:C26 B8:C8 B9 B25"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55304-0BDE-47DA-8F91-C648DC133DF3}">
  <dimension ref="B1:F8"/>
  <sheetViews>
    <sheetView showGridLines="0" zoomScale="90" zoomScaleNormal="90" zoomScalePageLayoutView="85" workbookViewId="0">
      <selection activeCell="C16" sqref="C16"/>
    </sheetView>
  </sheetViews>
  <sheetFormatPr defaultColWidth="9.140625" defaultRowHeight="14.25"/>
  <cols>
    <col min="1" max="1" width="4.7109375" style="5" customWidth="1"/>
    <col min="2" max="2" width="10.42578125" style="5" customWidth="1"/>
    <col min="3" max="3" width="76.7109375" style="5" customWidth="1"/>
    <col min="4" max="4" width="32.5703125" style="5" customWidth="1"/>
    <col min="5" max="5" width="12" style="5" customWidth="1"/>
    <col min="6" max="6" width="11.5703125" style="5" bestFit="1" customWidth="1"/>
    <col min="7" max="7" width="26.5703125" style="5" customWidth="1"/>
    <col min="8" max="8" width="44" style="5" bestFit="1" customWidth="1"/>
    <col min="9" max="9" width="16.5703125" style="5" customWidth="1"/>
    <col min="10" max="10" width="25.85546875" style="5" bestFit="1" customWidth="1"/>
    <col min="11" max="11" width="14" style="5" customWidth="1"/>
    <col min="12" max="12" width="25.85546875" style="5" bestFit="1" customWidth="1"/>
    <col min="13" max="16384" width="9.140625" style="5"/>
  </cols>
  <sheetData>
    <row r="1" spans="2:6" ht="24">
      <c r="B1" s="3" t="s">
        <v>225</v>
      </c>
      <c r="F1" s="86" t="s">
        <v>924</v>
      </c>
    </row>
    <row r="2" spans="2:6">
      <c r="B2" s="121" t="s">
        <v>1107</v>
      </c>
      <c r="C2" s="121"/>
      <c r="D2" s="121"/>
    </row>
    <row r="3" spans="2:6" s="6" customFormat="1" ht="12.75">
      <c r="B3" s="123"/>
      <c r="C3" s="123"/>
      <c r="D3" s="123"/>
    </row>
    <row r="4" spans="2:6" s="6" customFormat="1" ht="13.5" thickBot="1">
      <c r="B4" s="111"/>
      <c r="C4" s="111"/>
      <c r="D4" s="279" t="s">
        <v>4</v>
      </c>
    </row>
    <row r="5" spans="2:6" s="6" customFormat="1" ht="20.100000000000001" customHeight="1">
      <c r="B5" s="280">
        <v>1</v>
      </c>
      <c r="C5" s="281" t="s">
        <v>193</v>
      </c>
      <c r="D5" s="282">
        <v>47378823.421429999</v>
      </c>
    </row>
    <row r="6" spans="2:6" s="6" customFormat="1" ht="20.100000000000001" customHeight="1">
      <c r="B6" s="283">
        <v>2</v>
      </c>
      <c r="C6" s="284" t="s">
        <v>250</v>
      </c>
      <c r="D6" s="285">
        <v>1.5544927814034154E-5</v>
      </c>
    </row>
    <row r="7" spans="2:6" s="6" customFormat="1" ht="20.100000000000001" customHeight="1">
      <c r="B7" s="286">
        <v>3</v>
      </c>
      <c r="C7" s="287" t="s">
        <v>251</v>
      </c>
      <c r="D7" s="288">
        <v>736.50039000000004</v>
      </c>
    </row>
    <row r="8" spans="2:6" s="6" customFormat="1" ht="12.75">
      <c r="B8" s="111"/>
      <c r="C8" s="111"/>
      <c r="D8" s="111"/>
    </row>
  </sheetData>
  <conditionalFormatting sqref="D5:D7">
    <cfRule type="cellIs" dxfId="0" priority="1" stopIfTrue="1" operator="lessThan">
      <formula>0</formula>
    </cfRule>
  </conditionalFormatting>
  <hyperlinks>
    <hyperlink ref="F1" location="Índice!A1" display="Voltar ao Índice" xr:uid="{370F4C3C-FD3B-4E7C-9985-858BFBC52CB0}"/>
  </hyperlinks>
  <pageMargins left="0.70866141732283472" right="0.70866141732283472" top="0.74803149606299213" bottom="0.74803149606299213" header="0.31496062992125984" footer="0.31496062992125984"/>
  <pageSetup paperSize="9" orientation="landscape" verticalDpi="1200" r:id="rId1"/>
  <headerFooter>
    <oddHeader>&amp;CPT
Anexo IX</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8C016-4A6B-46E8-B16F-99B0650C8ADF}">
  <sheetPr>
    <pageSetUpPr fitToPage="1"/>
  </sheetPr>
  <dimension ref="B1:L38"/>
  <sheetViews>
    <sheetView showGridLines="0" zoomScale="90" zoomScaleNormal="90" zoomScalePageLayoutView="70" workbookViewId="0">
      <selection activeCell="D9" sqref="D9:D16"/>
    </sheetView>
  </sheetViews>
  <sheetFormatPr defaultColWidth="9.140625" defaultRowHeight="14.25"/>
  <cols>
    <col min="1" max="1" width="4.7109375" style="5" customWidth="1"/>
    <col min="2" max="2" width="9.140625" style="9" customWidth="1"/>
    <col min="3" max="3" width="71.5703125" style="5" customWidth="1"/>
    <col min="4" max="11" width="12.5703125" style="5" customWidth="1"/>
    <col min="12" max="12" width="13.42578125" style="5" customWidth="1"/>
    <col min="13" max="16384" width="9.140625" style="5"/>
  </cols>
  <sheetData>
    <row r="1" spans="2:12" ht="18.75">
      <c r="B1" s="3" t="s">
        <v>720</v>
      </c>
      <c r="C1" s="9"/>
      <c r="L1" s="66"/>
    </row>
    <row r="2" spans="2:12">
      <c r="B2" s="121" t="s">
        <v>1107</v>
      </c>
      <c r="L2" s="86" t="s">
        <v>924</v>
      </c>
    </row>
    <row r="3" spans="2:12" s="4" customFormat="1" ht="12">
      <c r="B3" s="93"/>
      <c r="C3" s="289"/>
      <c r="D3" s="93"/>
      <c r="E3" s="93"/>
      <c r="F3" s="93"/>
      <c r="G3" s="93"/>
      <c r="H3" s="93"/>
      <c r="I3" s="93"/>
      <c r="J3" s="93"/>
      <c r="K3" s="93"/>
      <c r="L3" s="289"/>
    </row>
    <row r="4" spans="2:12" s="255" customFormat="1" ht="20.100000000000001" customHeight="1">
      <c r="B4" s="235"/>
      <c r="C4" s="204"/>
      <c r="D4" s="315" t="s">
        <v>4</v>
      </c>
      <c r="E4" s="315" t="s">
        <v>5</v>
      </c>
      <c r="F4" s="315" t="s">
        <v>6</v>
      </c>
      <c r="G4" s="315" t="s">
        <v>41</v>
      </c>
      <c r="H4" s="315" t="s">
        <v>42</v>
      </c>
      <c r="I4" s="315" t="s">
        <v>97</v>
      </c>
      <c r="J4" s="315" t="s">
        <v>98</v>
      </c>
      <c r="K4" s="315" t="s">
        <v>99</v>
      </c>
      <c r="L4" s="290"/>
    </row>
    <row r="5" spans="2:12" s="255" customFormat="1" ht="73.5" customHeight="1" thickBot="1">
      <c r="B5" s="294"/>
      <c r="C5" s="292"/>
      <c r="D5" s="313" t="s">
        <v>726</v>
      </c>
      <c r="E5" s="313" t="s">
        <v>727</v>
      </c>
      <c r="F5" s="313" t="s">
        <v>728</v>
      </c>
      <c r="G5" s="313" t="s">
        <v>1356</v>
      </c>
      <c r="H5" s="313" t="s">
        <v>729</v>
      </c>
      <c r="I5" s="313" t="s">
        <v>730</v>
      </c>
      <c r="J5" s="313" t="s">
        <v>93</v>
      </c>
      <c r="K5" s="313" t="s">
        <v>731</v>
      </c>
      <c r="L5" s="290"/>
    </row>
    <row r="6" spans="2:12" s="197" customFormat="1" ht="20.100000000000001" customHeight="1">
      <c r="B6" s="295" t="s">
        <v>345</v>
      </c>
      <c r="C6" s="296" t="s">
        <v>732</v>
      </c>
      <c r="D6" s="297">
        <v>0</v>
      </c>
      <c r="E6" s="298">
        <v>0</v>
      </c>
      <c r="F6" s="299"/>
      <c r="G6" s="300" t="s">
        <v>733</v>
      </c>
      <c r="H6" s="301">
        <v>0</v>
      </c>
      <c r="I6" s="301">
        <v>0</v>
      </c>
      <c r="J6" s="301">
        <v>0</v>
      </c>
      <c r="K6" s="301">
        <v>0</v>
      </c>
      <c r="L6" s="302"/>
    </row>
    <row r="7" spans="2:12" s="197" customFormat="1" ht="20.100000000000001" customHeight="1">
      <c r="B7" s="213" t="s">
        <v>347</v>
      </c>
      <c r="C7" s="143" t="s">
        <v>734</v>
      </c>
      <c r="D7" s="303">
        <v>0</v>
      </c>
      <c r="E7" s="303">
        <v>0</v>
      </c>
      <c r="F7" s="304"/>
      <c r="G7" s="305" t="s">
        <v>733</v>
      </c>
      <c r="H7" s="306">
        <v>0</v>
      </c>
      <c r="I7" s="306">
        <v>0</v>
      </c>
      <c r="J7" s="306">
        <v>0</v>
      </c>
      <c r="K7" s="306">
        <v>0</v>
      </c>
      <c r="L7" s="302"/>
    </row>
    <row r="8" spans="2:12" s="197" customFormat="1" ht="20.100000000000001" customHeight="1">
      <c r="B8" s="213">
        <v>1</v>
      </c>
      <c r="C8" s="143" t="s">
        <v>735</v>
      </c>
      <c r="D8" s="303">
        <v>220985.57746999999</v>
      </c>
      <c r="E8" s="303">
        <v>121757.59481000001</v>
      </c>
      <c r="F8" s="307"/>
      <c r="G8" s="305" t="s">
        <v>733</v>
      </c>
      <c r="H8" s="303">
        <v>479840.44118999998</v>
      </c>
      <c r="I8" s="303">
        <v>479840.44118999998</v>
      </c>
      <c r="J8" s="303">
        <v>479840.44118999998</v>
      </c>
      <c r="K8" s="303">
        <v>350125.72895999998</v>
      </c>
      <c r="L8" s="302"/>
    </row>
    <row r="9" spans="2:12" s="197" customFormat="1" ht="20.100000000000001" customHeight="1">
      <c r="B9" s="213">
        <v>2</v>
      </c>
      <c r="C9" s="143" t="s">
        <v>736</v>
      </c>
      <c r="D9" s="307"/>
      <c r="E9" s="307"/>
      <c r="F9" s="306">
        <v>0</v>
      </c>
      <c r="G9" s="306">
        <v>0</v>
      </c>
      <c r="H9" s="306">
        <v>0</v>
      </c>
      <c r="I9" s="306">
        <v>0</v>
      </c>
      <c r="J9" s="306">
        <v>0</v>
      </c>
      <c r="K9" s="306">
        <v>0</v>
      </c>
      <c r="L9" s="302"/>
    </row>
    <row r="10" spans="2:12" s="197" customFormat="1" ht="20.100000000000001" customHeight="1">
      <c r="B10" s="213" t="s">
        <v>222</v>
      </c>
      <c r="C10" s="143" t="s">
        <v>737</v>
      </c>
      <c r="D10" s="307"/>
      <c r="E10" s="307"/>
      <c r="F10" s="306">
        <v>0</v>
      </c>
      <c r="G10" s="307"/>
      <c r="H10" s="306">
        <v>0</v>
      </c>
      <c r="I10" s="306">
        <v>0</v>
      </c>
      <c r="J10" s="306">
        <v>0</v>
      </c>
      <c r="K10" s="306">
        <v>0</v>
      </c>
      <c r="L10" s="302"/>
    </row>
    <row r="11" spans="2:12" s="197" customFormat="1" ht="20.100000000000001" customHeight="1">
      <c r="B11" s="213" t="s">
        <v>738</v>
      </c>
      <c r="C11" s="143" t="s">
        <v>739</v>
      </c>
      <c r="D11" s="307"/>
      <c r="E11" s="307"/>
      <c r="F11" s="306">
        <v>0</v>
      </c>
      <c r="G11" s="307"/>
      <c r="H11" s="306">
        <v>0</v>
      </c>
      <c r="I11" s="306">
        <v>0</v>
      </c>
      <c r="J11" s="306">
        <v>0</v>
      </c>
      <c r="K11" s="306">
        <v>0</v>
      </c>
      <c r="L11" s="302"/>
    </row>
    <row r="12" spans="2:12" s="197" customFormat="1" ht="20.100000000000001" customHeight="1">
      <c r="B12" s="213" t="s">
        <v>740</v>
      </c>
      <c r="C12" s="143" t="s">
        <v>741</v>
      </c>
      <c r="D12" s="307"/>
      <c r="E12" s="307"/>
      <c r="F12" s="306">
        <v>0</v>
      </c>
      <c r="G12" s="307"/>
      <c r="H12" s="306">
        <v>0</v>
      </c>
      <c r="I12" s="306">
        <v>0</v>
      </c>
      <c r="J12" s="306">
        <v>0</v>
      </c>
      <c r="K12" s="306">
        <v>0</v>
      </c>
      <c r="L12" s="302"/>
    </row>
    <row r="13" spans="2:12" s="197" customFormat="1" ht="20.100000000000001" customHeight="1">
      <c r="B13" s="213">
        <v>3</v>
      </c>
      <c r="C13" s="143" t="s">
        <v>742</v>
      </c>
      <c r="D13" s="307"/>
      <c r="E13" s="307"/>
      <c r="F13" s="307"/>
      <c r="G13" s="307"/>
      <c r="H13" s="306">
        <v>0</v>
      </c>
      <c r="I13" s="306">
        <v>0</v>
      </c>
      <c r="J13" s="306">
        <v>0</v>
      </c>
      <c r="K13" s="306">
        <v>0</v>
      </c>
      <c r="L13" s="302"/>
    </row>
    <row r="14" spans="2:12" s="197" customFormat="1" ht="20.100000000000001" customHeight="1">
      <c r="B14" s="213">
        <v>4</v>
      </c>
      <c r="C14" s="143" t="s">
        <v>743</v>
      </c>
      <c r="D14" s="307"/>
      <c r="E14" s="307"/>
      <c r="F14" s="307"/>
      <c r="G14" s="307"/>
      <c r="H14" s="303">
        <v>4066.1849999999999</v>
      </c>
      <c r="I14" s="303">
        <v>173.94820000000001</v>
      </c>
      <c r="J14" s="303">
        <v>173.94820000000001</v>
      </c>
      <c r="K14" s="303">
        <v>173.94820000000001</v>
      </c>
      <c r="L14" s="302"/>
    </row>
    <row r="15" spans="2:12" s="197" customFormat="1" ht="20.100000000000001" customHeight="1">
      <c r="B15" s="308">
        <v>5</v>
      </c>
      <c r="C15" s="309" t="s">
        <v>744</v>
      </c>
      <c r="D15" s="310"/>
      <c r="E15" s="310"/>
      <c r="F15" s="310"/>
      <c r="G15" s="310"/>
      <c r="H15" s="311">
        <v>0</v>
      </c>
      <c r="I15" s="311">
        <v>0</v>
      </c>
      <c r="J15" s="311">
        <v>0</v>
      </c>
      <c r="K15" s="311">
        <v>0</v>
      </c>
      <c r="L15" s="302"/>
    </row>
    <row r="16" spans="2:12" s="197" customFormat="1" ht="20.100000000000001" customHeight="1" thickBot="1">
      <c r="B16" s="346">
        <v>6</v>
      </c>
      <c r="C16" s="347" t="s">
        <v>40</v>
      </c>
      <c r="D16" s="348"/>
      <c r="E16" s="348"/>
      <c r="F16" s="348"/>
      <c r="G16" s="348"/>
      <c r="H16" s="349">
        <v>483906.62618999998</v>
      </c>
      <c r="I16" s="349">
        <v>480014.38938999997</v>
      </c>
      <c r="J16" s="349">
        <v>480014.38938999997</v>
      </c>
      <c r="K16" s="349">
        <v>350299.67716000002</v>
      </c>
      <c r="L16" s="302"/>
    </row>
    <row r="17" spans="2:11" s="255" customFormat="1" ht="12">
      <c r="B17" s="291"/>
    </row>
    <row r="18" spans="2:11" s="255" customFormat="1" ht="12">
      <c r="B18" s="291"/>
    </row>
    <row r="19" spans="2:11" s="255" customFormat="1" ht="12">
      <c r="B19" s="291"/>
      <c r="H19" s="314"/>
      <c r="I19" s="314"/>
      <c r="J19" s="314"/>
      <c r="K19" s="314"/>
    </row>
    <row r="20" spans="2:11" s="6" customFormat="1" ht="12.75">
      <c r="B20" s="87"/>
    </row>
    <row r="21" spans="2:11" s="6" customFormat="1" ht="12.75">
      <c r="B21" s="87"/>
    </row>
    <row r="37" spans="12:12" ht="23.25">
      <c r="L37" s="34"/>
    </row>
    <row r="38" spans="12:12" ht="15">
      <c r="L38" s="17"/>
    </row>
  </sheetData>
  <hyperlinks>
    <hyperlink ref="L2" location="Índice!A1" display="Voltar ao Índice" xr:uid="{4627E9A0-A8C9-4AD2-8388-42FDF3DEB694}"/>
  </hyperlinks>
  <pageMargins left="0.70866141732283472" right="0.70866141732283472" top="0.74803149606299213" bottom="0.74803149606299213" header="0.31496062992125984" footer="0.31496062992125984"/>
  <pageSetup paperSize="9" scale="67" orientation="landscape" r:id="rId1"/>
  <headerFooter>
    <oddHeader>&amp;CPT
Anexo XXV</oddHeader>
    <oddFooter>&amp;C&amp;P</oddFooter>
  </headerFooter>
  <ignoredErrors>
    <ignoredError sqref="G6:G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10E24-6DF1-410B-8DB1-2B0F5149DAD3}">
  <sheetPr>
    <pageSetUpPr fitToPage="1"/>
  </sheetPr>
  <dimension ref="A1:G21"/>
  <sheetViews>
    <sheetView showGridLines="0" zoomScale="90" zoomScaleNormal="90" zoomScalePageLayoutView="70" workbookViewId="0">
      <selection activeCell="C17" sqref="C17"/>
    </sheetView>
  </sheetViews>
  <sheetFormatPr defaultColWidth="9.140625" defaultRowHeight="14.25"/>
  <cols>
    <col min="1" max="1" width="4.7109375" style="5" customWidth="1"/>
    <col min="2" max="2" width="9.140625" style="5"/>
    <col min="3" max="3" width="79.42578125" style="5" customWidth="1"/>
    <col min="4" max="5" width="15.5703125" style="5" customWidth="1"/>
    <col min="6" max="6" width="9.140625" style="5"/>
    <col min="7" max="7" width="15.140625" style="5" customWidth="1"/>
    <col min="8" max="16384" width="9.140625" style="5"/>
  </cols>
  <sheetData>
    <row r="1" spans="1:7" ht="18.75">
      <c r="B1" s="3" t="s">
        <v>721</v>
      </c>
      <c r="G1" s="66"/>
    </row>
    <row r="2" spans="1:7" ht="13.5" customHeight="1">
      <c r="B2" s="121" t="s">
        <v>1107</v>
      </c>
      <c r="C2" s="121"/>
      <c r="D2" s="123"/>
      <c r="E2" s="123"/>
      <c r="G2" s="86" t="s">
        <v>924</v>
      </c>
    </row>
    <row r="3" spans="1:7" s="6" customFormat="1" ht="12.75">
      <c r="B3" s="205"/>
      <c r="C3" s="318"/>
      <c r="D3" s="321" t="s">
        <v>4</v>
      </c>
      <c r="E3" s="321" t="s">
        <v>5</v>
      </c>
    </row>
    <row r="4" spans="1:7" s="6" customFormat="1" ht="12.75">
      <c r="B4" s="205"/>
      <c r="C4" s="1022"/>
      <c r="D4" s="1024" t="s">
        <v>93</v>
      </c>
      <c r="E4" s="1024" t="s">
        <v>731</v>
      </c>
    </row>
    <row r="5" spans="1:7" s="6" customFormat="1" ht="15" customHeight="1" thickBot="1">
      <c r="B5" s="320"/>
      <c r="C5" s="1023"/>
      <c r="D5" s="1025"/>
      <c r="E5" s="1025"/>
    </row>
    <row r="6" spans="1:7" s="6" customFormat="1" ht="24" customHeight="1">
      <c r="A6" s="139"/>
      <c r="B6" s="295">
        <v>1</v>
      </c>
      <c r="C6" s="296" t="s">
        <v>745</v>
      </c>
      <c r="D6" s="323">
        <v>0</v>
      </c>
      <c r="E6" s="323">
        <v>0</v>
      </c>
    </row>
    <row r="7" spans="1:7" s="6" customFormat="1" ht="20.100000000000001" customHeight="1">
      <c r="A7" s="139"/>
      <c r="B7" s="213">
        <v>2</v>
      </c>
      <c r="C7" s="214" t="s">
        <v>746</v>
      </c>
      <c r="D7" s="324"/>
      <c r="E7" s="325"/>
    </row>
    <row r="8" spans="1:7" s="6" customFormat="1" ht="20.100000000000001" customHeight="1">
      <c r="A8" s="139"/>
      <c r="B8" s="213">
        <v>3</v>
      </c>
      <c r="C8" s="214" t="s">
        <v>747</v>
      </c>
      <c r="D8" s="324"/>
      <c r="E8" s="325"/>
    </row>
    <row r="9" spans="1:7" s="6" customFormat="1" ht="20.100000000000001" customHeight="1">
      <c r="A9" s="139"/>
      <c r="B9" s="213">
        <v>4</v>
      </c>
      <c r="C9" s="143" t="s">
        <v>748</v>
      </c>
      <c r="D9" s="325">
        <v>230331.42221000002</v>
      </c>
      <c r="E9" s="325">
        <v>116664.46868000001</v>
      </c>
    </row>
    <row r="10" spans="1:7" s="6" customFormat="1" ht="20.100000000000001" customHeight="1">
      <c r="A10" s="139"/>
      <c r="B10" s="213" t="s">
        <v>351</v>
      </c>
      <c r="C10" s="326" t="s">
        <v>1357</v>
      </c>
      <c r="D10" s="325">
        <v>0</v>
      </c>
      <c r="E10" s="325">
        <v>0</v>
      </c>
    </row>
    <row r="11" spans="1:7" s="6" customFormat="1" ht="20.100000000000001" customHeight="1" thickBot="1">
      <c r="A11" s="139"/>
      <c r="B11" s="345">
        <v>5</v>
      </c>
      <c r="C11" s="223" t="s">
        <v>749</v>
      </c>
      <c r="D11" s="322">
        <v>230331.42221000002</v>
      </c>
      <c r="E11" s="322">
        <v>116664.46868000001</v>
      </c>
    </row>
    <row r="12" spans="1:7">
      <c r="B12" s="121"/>
      <c r="C12" s="121"/>
      <c r="D12" s="121"/>
      <c r="E12" s="121"/>
    </row>
    <row r="13" spans="1:7">
      <c r="B13" s="316"/>
      <c r="C13" s="121"/>
      <c r="D13" s="121"/>
      <c r="E13" s="121"/>
    </row>
    <row r="14" spans="1:7">
      <c r="B14" s="316"/>
      <c r="C14" s="121"/>
      <c r="D14" s="121"/>
      <c r="E14" s="121"/>
    </row>
    <row r="15" spans="1:7">
      <c r="B15" s="121"/>
      <c r="C15" s="121"/>
      <c r="D15" s="121"/>
      <c r="E15" s="121"/>
    </row>
    <row r="16" spans="1:7">
      <c r="B16" s="121"/>
      <c r="C16" s="121"/>
      <c r="D16" s="121"/>
      <c r="E16" s="121"/>
    </row>
    <row r="17" spans="2:5">
      <c r="B17" s="121"/>
      <c r="C17" s="121"/>
      <c r="D17" s="121"/>
      <c r="E17" s="121"/>
    </row>
    <row r="18" spans="2:5">
      <c r="B18" s="121"/>
      <c r="C18" s="121"/>
      <c r="D18" s="121"/>
      <c r="E18" s="121"/>
    </row>
    <row r="19" spans="2:5">
      <c r="B19" s="121"/>
      <c r="C19" s="121"/>
      <c r="D19" s="121"/>
      <c r="E19" s="121"/>
    </row>
    <row r="20" spans="2:5">
      <c r="B20" s="121"/>
      <c r="C20" s="121"/>
      <c r="D20" s="121"/>
      <c r="E20" s="121"/>
    </row>
    <row r="21" spans="2:5">
      <c r="B21" s="121"/>
      <c r="C21" s="121"/>
      <c r="D21" s="121"/>
      <c r="E21" s="121"/>
    </row>
  </sheetData>
  <mergeCells count="3">
    <mergeCell ref="C4:C5"/>
    <mergeCell ref="D4:D5"/>
    <mergeCell ref="E4:E5"/>
  </mergeCells>
  <hyperlinks>
    <hyperlink ref="G2" location="Índice!A1" display="Voltar ao Índice" xr:uid="{75E3D295-EE4B-4262-B9DE-6A90462E606F}"/>
  </hyperlinks>
  <pageMargins left="0.70866141732283472" right="0.70866141732283472" top="0.74803149606299213" bottom="0.74803149606299213" header="0.31496062992125984" footer="0.31496062992125984"/>
  <pageSetup paperSize="9" scale="99" orientation="landscape" r:id="rId1"/>
  <headerFooter>
    <oddHeader>&amp;CPT
Anexo XXV</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25B761-EB72-4566-AB9F-C1B9FA81A263}"/>
</file>

<file path=customXml/itemProps2.xml><?xml version="1.0" encoding="utf-8"?>
<ds:datastoreItem xmlns:ds="http://schemas.openxmlformats.org/officeDocument/2006/customXml" ds:itemID="{AAA48E5A-91D5-4190-80DE-1DB3FE772A78}"/>
</file>

<file path=customXml/itemProps3.xml><?xml version="1.0" encoding="utf-8"?>
<ds:datastoreItem xmlns:ds="http://schemas.openxmlformats.org/officeDocument/2006/customXml" ds:itemID="{03E23F23-F240-4A2B-BBD8-5F57DDD390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10</vt:i4>
      </vt:variant>
    </vt:vector>
  </HeadingPairs>
  <TitlesOfParts>
    <vt:vector size="66"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'39'!_ftn1</vt:lpstr>
      <vt:lpstr>'39'!_ftnref1</vt:lpstr>
      <vt:lpstr>'1'!Print_Area</vt:lpstr>
      <vt:lpstr>'19'!Print_Area</vt:lpstr>
      <vt:lpstr>'23'!Print_Area</vt:lpstr>
      <vt:lpstr>'31'!Print_Area</vt:lpstr>
      <vt:lpstr>'44'!Print_Area</vt:lpstr>
      <vt:lpstr>'45'!Print_Area</vt:lpstr>
      <vt:lpstr>'46'!Print_Area</vt:lpstr>
      <vt:lpstr>'1'!Print_Titles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2021-11-12T17:59:23Z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0x0101004A9918BE4EF40F4AA4F6D1DF5575E2EC</vt:lpwstr>
  </property>
</Properties>
</file>