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68066179-2284-46E0-A77B-04478B57C4C6}" xr6:coauthVersionLast="45" xr6:coauthVersionMax="45" xr10:uidLastSave="{00000000-0000-0000-0000-000000000000}"/>
  <bookViews>
    <workbookView xWindow="-120" yWindow="-120" windowWidth="29040" windowHeight="15840" tabRatio="809" xr2:uid="{00000000-000D-0000-FFFF-FFFF00000000}"/>
  </bookViews>
  <sheets>
    <sheet name="Índice" sheetId="103" r:id="rId1"/>
    <sheet name="1" sheetId="19" r:id="rId2"/>
    <sheet name="2" sheetId="20" r:id="rId3"/>
    <sheet name="3" sheetId="1" r:id="rId4"/>
    <sheet name="4" sheetId="2" r:id="rId5"/>
    <sheet name="5" sheetId="23" r:id="rId6"/>
    <sheet name="6" sheetId="24" r:id="rId7"/>
    <sheet name="7" sheetId="70" r:id="rId8"/>
    <sheet name="8" sheetId="71" r:id="rId9"/>
    <sheet name="9" sheetId="72" r:id="rId10"/>
    <sheet name="10" sheetId="73" r:id="rId11"/>
    <sheet name="11" sheetId="74" r:id="rId12"/>
    <sheet name="12" sheetId="75" r:id="rId13"/>
    <sheet name="13" sheetId="76" r:id="rId14"/>
    <sheet name="14" sheetId="77" r:id="rId15"/>
    <sheet name="15" sheetId="38" r:id="rId16"/>
    <sheet name="16" sheetId="39" r:id="rId17"/>
    <sheet name="17" sheetId="40" r:id="rId18"/>
    <sheet name="18" sheetId="139" r:id="rId19"/>
    <sheet name="19" sheetId="52" r:id="rId20"/>
    <sheet name="20" sheetId="55" r:id="rId21"/>
    <sheet name="21" sheetId="56" r:id="rId22"/>
    <sheet name="22" sheetId="59" r:id="rId23"/>
    <sheet name="23" sheetId="61" r:id="rId24"/>
    <sheet name="24" sheetId="140" r:id="rId25"/>
    <sheet name="25" sheetId="141" r:id="rId26"/>
    <sheet name="26" sheetId="144" r:id="rId27"/>
    <sheet name="27" sheetId="80" r:id="rId28"/>
    <sheet name="28" sheetId="81" r:id="rId29"/>
    <sheet name="29" sheetId="82" r:id="rId30"/>
    <sheet name="30" sheetId="83" r:id="rId31"/>
    <sheet name="31" sheetId="84" r:id="rId32"/>
    <sheet name="32" sheetId="42" r:id="rId33"/>
    <sheet name="33" sheetId="43" r:id="rId34"/>
    <sheet name="34" sheetId="45" r:id="rId35"/>
    <sheet name="35" sheetId="46" r:id="rId36"/>
    <sheet name="36" sheetId="47" r:id="rId37"/>
    <sheet name="37" sheetId="48" r:id="rId38"/>
    <sheet name="38" sheetId="148" r:id="rId39"/>
    <sheet name="39" sheetId="87" r:id="rId40"/>
    <sheet name="40" sheetId="89" r:id="rId41"/>
    <sheet name="41" sheetId="90" r:id="rId42"/>
    <sheet name="42" sheetId="91" r:id="rId43"/>
    <sheet name="43" sheetId="92" r:id="rId44"/>
    <sheet name="44" sheetId="26" r:id="rId45"/>
    <sheet name="45" sheetId="27" r:id="rId46"/>
    <sheet name="46" sheetId="28" r:id="rId47"/>
    <sheet name="47" sheetId="32" r:id="rId48"/>
    <sheet name="48" sheetId="34" r:id="rId49"/>
    <sheet name="49" sheetId="149" r:id="rId50"/>
    <sheet name="50" sheetId="145" r:id="rId51"/>
    <sheet name="51" sheetId="146" r:id="rId52"/>
    <sheet name="52" sheetId="147" r:id="rId53"/>
    <sheet name="53" sheetId="108" r:id="rId54"/>
    <sheet name="54" sheetId="109" r:id="rId55"/>
    <sheet name="55" sheetId="129" r:id="rId56"/>
  </sheets>
  <externalReferences>
    <externalReference r:id="rId57"/>
    <externalReference r:id="rId58"/>
  </externalReferences>
  <definedNames>
    <definedName name="_ftn1" localSheetId="39">'39'!$H$14</definedName>
    <definedName name="_ftnref1" localSheetId="39">'39'!$H$11</definedName>
    <definedName name="_Toc483499734" localSheetId="42">'42'!#REF!</definedName>
    <definedName name="_Toc483499735" localSheetId="43">'43'!#REF!</definedName>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'1'!$B$4:$E$122</definedName>
    <definedName name="_xlnm.Print_Area" localSheetId="19">'19'!$B$1:$L$18</definedName>
    <definedName name="_xlnm.Print_Area" localSheetId="23">'23'!$A$1:$G$24</definedName>
    <definedName name="_xlnm.Print_Area" localSheetId="31">'31'!$B$1:$F$19</definedName>
    <definedName name="_xlnm.Print_Area" localSheetId="44">'44'!$B$1:$D$20</definedName>
    <definedName name="_xlnm.Print_Area" localSheetId="45">'45'!$B$1:$E$71</definedName>
    <definedName name="_xlnm.Print_Area" localSheetId="46">'46'!$B$1:$D$17</definedName>
    <definedName name="_xlnm.Print_Titles" localSheetId="1">'1'!$4:$4</definedName>
    <definedName name="TRNR_5cc1995c6b1841c191dff95400c25a5f_123_1" localSheetId="18" hidden="1">#REF!</definedName>
    <definedName name="TRNR_5cc1995c6b1841c191dff95400c25a5f_123_1" hidden="1">#REF!</definedName>
    <definedName name="TRNR_8c384ad4934f4b269980f3c3194c1461_37_1" localSheetId="18" hidden="1">#REF!</definedName>
    <definedName name="TRNR_8c384ad4934f4b269980f3c3194c1461_37_1" hidden="1">#REF!</definedName>
    <definedName name="TRNR_f6ed9ba0ccd54407905b765622a1c5f4_363_1" localSheetId="18" hidden="1">#REF!</definedName>
    <definedName name="TRNR_f6ed9ba0ccd54407905b765622a1c5f4_363_1" hidden="1">#REF!</definedName>
    <definedName name="Uni">'[1]Nota Pensões 201512'!$M$3</definedName>
    <definedName name="Uni_2013">'[2]Notas 48 - 50AVersão PT'!#REF!</definedName>
    <definedName name="Uni_2014">'[2]Notas 48 - 50AVersão PT'!#REF!</definedName>
    <definedName name="xxx" localSheetId="18" hidden="1">#REF!</definedName>
    <definedName name="xxx" hidden="1">#REF!</definedName>
    <definedName name="Z_1DB48480_6711_40FB_9C4F_EB173E700CA0_.wvu.PrintArea" localSheetId="52" hidden="1">'52'!$B$1:$F$13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20" l="1"/>
  <c r="D84" i="20" s="1"/>
  <c r="D77" i="20"/>
  <c r="D67" i="20"/>
  <c r="D47" i="20"/>
  <c r="J17" i="45" l="1"/>
  <c r="I17" i="45"/>
  <c r="H17" i="45"/>
  <c r="G17" i="45"/>
  <c r="F17" i="45"/>
  <c r="E17" i="45"/>
  <c r="D17" i="45"/>
  <c r="B32" i="103" l="1"/>
  <c r="B33" i="103" s="1"/>
  <c r="B34" i="103" s="1"/>
  <c r="B35" i="103" s="1"/>
  <c r="B36" i="103" s="1"/>
  <c r="B37" i="103" s="1"/>
  <c r="B56" i="103" l="1"/>
  <c r="B57" i="103" s="1"/>
  <c r="B58" i="103" s="1"/>
  <c r="B59" i="103" s="1"/>
  <c r="B48" i="103"/>
  <c r="B49" i="103" s="1"/>
  <c r="B50" i="103" s="1"/>
  <c r="B51" i="103" s="1"/>
  <c r="B52" i="103" s="1"/>
  <c r="B53" i="103" s="1"/>
  <c r="B42" i="103"/>
  <c r="B43" i="103" s="1"/>
  <c r="B44" i="103" s="1"/>
  <c r="B45" i="103" s="1"/>
  <c r="B21" i="103"/>
  <c r="B22" i="103" s="1"/>
  <c r="B23" i="103" s="1"/>
  <c r="B24" i="103" s="1"/>
  <c r="B25" i="103" s="1"/>
  <c r="B26" i="103" s="1"/>
  <c r="B28" i="103" s="1"/>
  <c r="B29" i="103" s="1"/>
  <c r="B30" i="103" s="1"/>
</calcChain>
</file>

<file path=xl/sharedStrings.xml><?xml version="1.0" encoding="utf-8"?>
<sst xmlns="http://schemas.openxmlformats.org/spreadsheetml/2006/main" count="2458" uniqueCount="1400">
  <si>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</si>
  <si>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</si>
  <si>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</si>
  <si>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</si>
  <si>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</si>
  <si>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</si>
  <si>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</si>
  <si>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</si>
  <si>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</si>
  <si>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</si>
  <si>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</si>
  <si>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</si>
  <si>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</si>
  <si>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</si>
  <si>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</si>
  <si>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</si>
  <si>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</si>
  <si>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</si>
  <si>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</si>
  <si>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</si>
  <si>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</si>
  <si>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</si>
  <si>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</si>
  <si>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</si>
  <si>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</si>
  <si>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</si>
  <si>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</si>
  <si>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</si>
  <si>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</si>
  <si>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</si>
  <si>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</si>
  <si>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</si>
  <si>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</si>
  <si>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</si>
  <si>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</si>
  <si>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</si>
  <si>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</si>
  <si>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</si>
  <si>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</si>
  <si>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</si>
  <si>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</si>
  <si>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</si>
  <si>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</si>
  <si>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</si>
  <si>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</si>
  <si>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</si>
  <si>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</si>
  <si>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</si>
  <si>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</si>
  <si>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</si>
  <si>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</si>
  <si>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</si>
  <si>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</si>
  <si>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</si>
  <si>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</si>
  <si>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</si>
  <si>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</si>
  <si>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</si>
  <si>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</si>
  <si>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</si>
  <si>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</si>
  <si>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</si>
  <si>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</si>
  <si>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</si>
  <si>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</si>
  <si>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</si>
  <si>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</si>
  <si>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</si>
  <si>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</si>
  <si>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</si>
  <si>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</si>
  <si>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</si>
  <si>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</si>
  <si>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</si>
  <si>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</si>
  <si>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</si>
  <si>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</si>
  <si>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</si>
  <si>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</si>
  <si>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EU 14d</t>
  </si>
  <si>
    <t>Requisito de reserva para rácio de alavancagem (%)</t>
  </si>
  <si>
    <t>EU 14e</t>
  </si>
  <si>
    <t>Requisito de rácio de alavancagem global (%)</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</si>
  <si>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</si>
  <si>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</si>
  <si>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</si>
  <si>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</si>
  <si>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</si>
  <si>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</si>
  <si>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</si>
  <si>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</si>
  <si>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</si>
  <si>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</si>
  <si>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Valor de exposição</t>
  </si>
  <si>
    <t>a)</t>
  </si>
  <si>
    <t>b)</t>
  </si>
  <si>
    <t>c)</t>
  </si>
  <si>
    <t>f</t>
  </si>
  <si>
    <t>g</t>
  </si>
  <si>
    <t>h</t>
  </si>
  <si>
    <t>Títulos de capital</t>
  </si>
  <si>
    <t>Risco operacional</t>
  </si>
  <si>
    <t>Modelo EU CC1 - Composição dos fundos próprios regulamentares</t>
  </si>
  <si>
    <t>Modelo EU CC2 - Reconciliação dos fundos próprios regulamentares com o balanço nas demonstrações financeiras auditadas</t>
  </si>
  <si>
    <t>Montantes</t>
  </si>
  <si>
    <t xml:space="preserve">Fundos próprios principais de nível 1 (CET1)  Instrumentos e reservas                                             </t>
  </si>
  <si>
    <t xml:space="preserve">Instrumentos de fundos próprios e contas de prémios de emissão conexos </t>
  </si>
  <si>
    <t xml:space="preserve">     do qual: Tipo de instrumento 1</t>
  </si>
  <si>
    <t xml:space="preserve">     do qual: Tipo de instrumento 2</t>
  </si>
  <si>
    <t xml:space="preserve">     do qual: Tipo de instrumento 3</t>
  </si>
  <si>
    <t xml:space="preserve">Resultados retidos </t>
  </si>
  <si>
    <t>Outro rendimento integral acumulado (e outras reservas)</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</si>
  <si>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</si>
  <si>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</si>
  <si>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</si>
  <si>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</si>
  <si>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</si>
  <si>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</si>
  <si>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</si>
  <si>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</si>
  <si>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</si>
  <si>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Ativos intangíveis (líquidos do passivo por impostos correspondente) (valor negativo)</t>
  </si>
  <si>
    <t>Ativos por impostos diferidos que dependem de rentabilidade futura, excluindo os decorrentes de diferenças temporárias (líquidos do passivo por impostos correspondente, se estiverem preenchidas as condições previstas no artigo 38.º, n.º 3, do CRR) (valor negativo)</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</si>
  <si>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</si>
  <si>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</si>
  <si>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</si>
  <si>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</si>
  <si>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</si>
  <si>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</si>
  <si>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</si>
  <si>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</si>
  <si>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</si>
  <si>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</si>
  <si>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</si>
  <si>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</si>
  <si>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</si>
  <si>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</si>
  <si>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</si>
  <si>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</si>
  <si>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</si>
  <si>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</si>
  <si>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</si>
  <si>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</si>
  <si>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</si>
  <si>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</si>
  <si>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</si>
  <si>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</si>
  <si>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</si>
  <si>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</si>
  <si>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</si>
  <si>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</si>
  <si>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</si>
  <si>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</si>
  <si>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</si>
  <si>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</si>
  <si>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</si>
  <si>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</si>
  <si>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</si>
  <si>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</si>
  <si>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</si>
  <si>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</si>
  <si>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</si>
  <si>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</si>
  <si>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</si>
  <si>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</si>
  <si>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</si>
  <si>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 xml:space="preserve">42a </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</si>
  <si>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</si>
  <si>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</si>
  <si>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</si>
  <si>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</si>
  <si>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</si>
  <si>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</si>
  <si>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</si>
  <si>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</si>
  <si>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</si>
  <si>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</si>
  <si>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</si>
  <si>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</si>
  <si>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</si>
  <si>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</si>
  <si>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</si>
  <si>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</si>
  <si>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</si>
  <si>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</si>
  <si>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54a</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</si>
  <si>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</si>
  <si>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</si>
  <si>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EU-56b</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</si>
  <si>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</si>
  <si>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</si>
  <si>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</si>
  <si>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</si>
  <si>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</si>
  <si>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</si>
  <si>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</si>
  <si>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Fundos próprios de nível 1</t>
  </si>
  <si>
    <t>Total de fundos próprios</t>
  </si>
  <si>
    <t>Requisitos globais de fundos próprios CET1 da instituição</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</si>
  <si>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</si>
  <si>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</si>
  <si>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</si>
  <si>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</si>
  <si>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</si>
  <si>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</si>
  <si>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</si>
  <si>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</si>
  <si>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Mínimos nacionais (se diferentes de Basileia III)</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</si>
  <si>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</si>
  <si>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</si>
  <si>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</si>
  <si>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</si>
  <si>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</si>
  <si>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</si>
  <si>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</si>
  <si>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</si>
  <si>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</si>
  <si>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</si>
  <si>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</si>
  <si>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</si>
  <si>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</si>
  <si>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</si>
  <si>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2a</t>
  </si>
  <si>
    <t>EU-9a</t>
  </si>
  <si>
    <t>EU-9b</t>
  </si>
  <si>
    <t>Modelo EU CCyB2 - Montante da reserva contracíclica de fundos próprios específica da instituição</t>
  </si>
  <si>
    <t>Modelo EU CCyB1  - Distribuição geográfica das exposições de crédito relevantes para o cálculo da reserva contracíclica de fundos próprios</t>
  </si>
  <si>
    <t>i</t>
  </si>
  <si>
    <t>j</t>
  </si>
  <si>
    <t>k</t>
  </si>
  <si>
    <t>l</t>
  </si>
  <si>
    <t>m</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</si>
  <si>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</si>
  <si>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</si>
  <si>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</si>
  <si>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</si>
  <si>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</si>
  <si>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</si>
  <si>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</si>
  <si>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</si>
  <si>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</si>
  <si>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</si>
  <si>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</si>
  <si>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</si>
  <si>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</si>
  <si>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</si>
  <si>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</si>
  <si>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010</t>
  </si>
  <si>
    <t>Discriminação por país</t>
  </si>
  <si>
    <t>020</t>
  </si>
  <si>
    <t>Taxa de reserva contracíclica de fundos próprios específica da instituição</t>
  </si>
  <si>
    <t>Requisito de reserva contracíclica de fundos próprios específica da instituição</t>
  </si>
  <si>
    <t>Modelo EU LR1 - LRSum: Resumo da conciliação dos ativos contabilísticos e das exposições utilizadas para efeitos do rácio de alavancagem</t>
  </si>
  <si>
    <t>Modelo EU LR2 - LRCom: Divulgação comum do rácio de alavancagem</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</si>
  <si>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</si>
  <si>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</si>
  <si>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</si>
  <si>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</si>
  <si>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</si>
  <si>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</si>
  <si>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</si>
  <si>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</si>
  <si>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</si>
  <si>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</si>
  <si>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</si>
  <si>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</si>
  <si>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</si>
  <si>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</si>
  <si>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</si>
  <si>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Exposições para efeitos do rácio de alavancagem CRR</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</si>
  <si>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</si>
  <si>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</si>
  <si>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</si>
  <si>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</si>
  <si>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</si>
  <si>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</si>
  <si>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</si>
  <si>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</si>
  <si>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</si>
  <si>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</si>
  <si>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</si>
  <si>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</si>
  <si>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</si>
  <si>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</si>
  <si>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</si>
  <si>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</si>
  <si>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</si>
  <si>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</si>
  <si>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</si>
  <si>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</si>
  <si>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</si>
  <si>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</si>
  <si>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</si>
  <si>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</si>
  <si>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</si>
  <si>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</si>
  <si>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</si>
  <si>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</si>
  <si>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</si>
  <si>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</si>
  <si>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</si>
  <si>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</si>
  <si>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</si>
  <si>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</si>
  <si>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</si>
  <si>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</si>
  <si>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</si>
  <si>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</si>
  <si>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</si>
  <si>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</si>
  <si>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</si>
  <si>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</si>
  <si>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</si>
  <si>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</si>
  <si>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</si>
  <si>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</si>
  <si>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</si>
  <si>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</si>
  <si>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</si>
  <si>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</si>
  <si>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</si>
  <si>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</si>
  <si>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</si>
  <si>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</si>
  <si>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</si>
  <si>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</si>
  <si>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</si>
  <si>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</si>
  <si>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</si>
  <si>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</si>
  <si>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</si>
  <si>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Requisito regulamentar de rácio de alavancagem mínimo (%)</t>
  </si>
  <si>
    <t>EU-26a</t>
  </si>
  <si>
    <t>EU-26b</t>
  </si>
  <si>
    <t xml:space="preserve">     do qual: a satisfazer através de fundos próprios CET1</t>
  </si>
  <si>
    <t>EU-27a</t>
  </si>
  <si>
    <t>Escolha das disposições transitórias e exposições relevantes</t>
  </si>
  <si>
    <t>Escolha quanto às disposições transitórias para a definição da medida dos fundos próprios</t>
  </si>
  <si>
    <t>Divulgação dos valores médios</t>
  </si>
  <si>
    <t>Valor no final do trimestre dos ativos SFT em termos brutos, após ajustamento para operações contabilísticas de venda e líquidos dos montantes das contas a pagar e a receber em numerário associadas</t>
  </si>
  <si>
    <t>30a</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</si>
  <si>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</si>
  <si>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</si>
  <si>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</si>
  <si>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Modelo EU LR3 - LRSpl: Repartição das exposições patrimoniais 
(excluindo derivados, SFT e exposições isentas)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</si>
  <si>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</si>
  <si>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</si>
  <si>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</si>
  <si>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</si>
  <si>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</si>
  <si>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</si>
  <si>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</si>
  <si>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</si>
  <si>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</si>
  <si>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</si>
  <si>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</si>
  <si>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</si>
  <si>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</si>
  <si>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</si>
  <si>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</si>
  <si>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</si>
  <si>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</si>
  <si>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</si>
  <si>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</si>
  <si>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</si>
  <si>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</si>
  <si>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</si>
  <si>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</si>
  <si>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</si>
  <si>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</si>
  <si>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 xml:space="preserve">Modelo EU LIQ2: Rácio de Financiamento Estável Líquido </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</si>
  <si>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</si>
  <si>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</si>
  <si>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</si>
  <si>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</si>
  <si>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</si>
  <si>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</si>
  <si>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</si>
  <si>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</si>
  <si>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</si>
  <si>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</si>
  <si>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</si>
  <si>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</si>
  <si>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</si>
  <si>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</si>
  <si>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</si>
  <si>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</si>
  <si>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</si>
  <si>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</si>
  <si>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</si>
  <si>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</si>
  <si>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</si>
  <si>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</si>
  <si>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</si>
  <si>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</si>
  <si>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</si>
  <si>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</si>
  <si>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</si>
  <si>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</si>
  <si>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</si>
  <si>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</si>
  <si>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</si>
  <si>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</si>
  <si>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</si>
  <si>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</si>
  <si>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</si>
  <si>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</si>
  <si>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</si>
  <si>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</si>
  <si>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</si>
  <si>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</si>
  <si>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</si>
  <si>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de acordo com o artigo 451.º-A, n.º 3, do CRR</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</si>
  <si>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</si>
  <si>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</si>
  <si>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</si>
  <si>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</si>
  <si>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</si>
  <si>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</si>
  <si>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</si>
  <si>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</si>
  <si>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</si>
  <si>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</si>
  <si>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</si>
  <si>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</si>
  <si>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</si>
  <si>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</si>
  <si>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</si>
  <si>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</si>
  <si>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</si>
  <si>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</si>
  <si>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</si>
  <si>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</si>
  <si>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</si>
  <si>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</si>
  <si>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</si>
  <si>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</si>
  <si>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</si>
  <si>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</si>
  <si>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</si>
  <si>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</si>
  <si>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</si>
  <si>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</si>
  <si>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</si>
  <si>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</si>
  <si>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</si>
  <si>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</si>
  <si>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</si>
  <si>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</si>
  <si>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Modelo EU CR1-A: Prazo de vencimento das exposições</t>
  </si>
  <si>
    <t>Modelo EU CR2: Variações no volume de empréstimos e adiantamentos não produtivos</t>
  </si>
  <si>
    <t>Modelo EU CQ1: Qualidade de crédito das exposições reestruturadas</t>
  </si>
  <si>
    <t>Modelo EU CQ2: Qualidade da restruturação</t>
  </si>
  <si>
    <t xml:space="preserve">Modelo EU CQ6: Avaliação das cauções - empréstimos e adiantamentos </t>
  </si>
  <si>
    <t xml:space="preserve">Modelo EU CQ7: Cauções obtidas por aquisição da posse e processos de execução </t>
  </si>
  <si>
    <t>Modelo EU CQ8: Cauções obtidas por aquisição da posse e processos de execução - discriminação por antiguidade</t>
  </si>
  <si>
    <t xml:space="preserve">Modelo EU CR1: Exposições produtivas e não produtivas e provisões relacionadas. </t>
  </si>
  <si>
    <t>n</t>
  </si>
  <si>
    <t>o</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</si>
  <si>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</si>
  <si>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</si>
  <si>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</si>
  <si>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</si>
  <si>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</si>
  <si>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</si>
  <si>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</si>
  <si>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</si>
  <si>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</si>
  <si>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</si>
  <si>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</si>
  <si>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</si>
  <si>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</si>
  <si>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005</t>
  </si>
  <si>
    <t>Saldos de caixa em bancos centrais e outros depósitos à ordem</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</si>
  <si>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</si>
  <si>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</si>
  <si>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</si>
  <si>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</si>
  <si>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</si>
  <si>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</si>
  <si>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</si>
  <si>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</si>
  <si>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</si>
  <si>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</si>
  <si>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</si>
  <si>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</si>
  <si>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</si>
  <si>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</si>
  <si>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</si>
  <si>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</si>
  <si>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</si>
  <si>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110</t>
  </si>
  <si>
    <t>120</t>
  </si>
  <si>
    <t>130</t>
  </si>
  <si>
    <t>140</t>
  </si>
  <si>
    <t>150</t>
  </si>
  <si>
    <t>160</t>
  </si>
  <si>
    <t>170</t>
  </si>
  <si>
    <t>180</t>
  </si>
  <si>
    <t>190</t>
  </si>
  <si>
    <t>200</t>
  </si>
  <si>
    <t>210</t>
  </si>
  <si>
    <t>220</t>
  </si>
  <si>
    <t>Valor líquido de exposição</t>
  </si>
  <si>
    <t>À vista</t>
  </si>
  <si>
    <t>≤ 1 ano</t>
  </si>
  <si>
    <t>&gt; 1 ano ≤ 5 anos</t>
  </si>
  <si>
    <t>&gt; 5 anos</t>
  </si>
  <si>
    <t>Prazo de vencimento não estabelecido</t>
  </si>
  <si>
    <t xml:space="preserve">Montante escriturado bruto               </t>
  </si>
  <si>
    <t>Volume inicial de empréstimos e adiantamentos não produtivos</t>
  </si>
  <si>
    <t>Entradas nas carteiras não produtivas</t>
  </si>
  <si>
    <t>Saídas das carteiras não produtivas</t>
  </si>
  <si>
    <t>Saídas devida a abates</t>
  </si>
  <si>
    <t>Saídas devidas a outros motivos</t>
  </si>
  <si>
    <t>Volume final de empréstimos e adiantamentos não produtivos</t>
  </si>
  <si>
    <t>Modelo EU CR2a: Variações do volume de empréstimos e adiantamentos não produtivos e recuperações acumuladas líquidas relacionadas</t>
  </si>
  <si>
    <t>Recuperações líquidas acumuladas relacionadas</t>
  </si>
  <si>
    <t>Saídas para carteiras produtivas</t>
  </si>
  <si>
    <t>Saídas devidas ao reembolso do empréstimo, parcial ou total</t>
  </si>
  <si>
    <t>Saídas devidas a liquidação de cauções</t>
  </si>
  <si>
    <t>Saídas devidas a aquisição da posse das cauções</t>
  </si>
  <si>
    <t>Saídas devidas a venda de instrumentos</t>
  </si>
  <si>
    <t>Saídas devidas a transferências de risco</t>
  </si>
  <si>
    <t>Saídas devidas a abates</t>
  </si>
  <si>
    <t>Saídas devidas a reclassificação como detido para venda</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</si>
  <si>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</si>
  <si>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</si>
  <si>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</si>
  <si>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</si>
  <si>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</si>
  <si>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</si>
  <si>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</si>
  <si>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</si>
  <si>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</si>
  <si>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</si>
  <si>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Montante escriturado bruto das exposições reestruturadas</t>
  </si>
  <si>
    <t>Empréstimos e adiantamentos que foram restruturados mais de duas vezes</t>
  </si>
  <si>
    <t>Empréstimos e adiantamentos não produtivos reestruturados que não satisfazem os critérios de saída da categoria de não produtivos</t>
  </si>
  <si>
    <t>Com probabilidade reduzida de pagamento, mas não vencido ou vencido há ≤ 90 dias</t>
  </si>
  <si>
    <t>Imparidade acumulada</t>
  </si>
  <si>
    <t>Provisões para compromissos e garantias financeiras extrapatrimoniais concedidos</t>
  </si>
  <si>
    <t>Variações negativas acumuladas no justo valor resultantes do risco de crédito sobre exposições não produtivas</t>
  </si>
  <si>
    <t>Do qual, não produtivos</t>
  </si>
  <si>
    <t>Do qual, sujeitos a imparidade</t>
  </si>
  <si>
    <t>Exposições patrimoniais</t>
  </si>
  <si>
    <t>Modelo EU CQ5: Qualidade de crédito dos empréstimos e adiantamentos a empresas não financeiras, por setor</t>
  </si>
  <si>
    <t>Montante escriturado bruto</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</si>
  <si>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</si>
  <si>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</si>
  <si>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</si>
  <si>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</si>
  <si>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</si>
  <si>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</si>
  <si>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</si>
  <si>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</si>
  <si>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</si>
  <si>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</si>
  <si>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</si>
  <si>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</si>
  <si>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</si>
  <si>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</si>
  <si>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</si>
  <si>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</si>
  <si>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</si>
  <si>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</si>
  <si>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</si>
  <si>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</si>
  <si>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Produtivas</t>
  </si>
  <si>
    <t>Não produtivas</t>
  </si>
  <si>
    <t>Vencido &gt; 90 dias</t>
  </si>
  <si>
    <t>Do qual, vencido &gt; 30 dias ≤ 90 dias</t>
  </si>
  <si>
    <t>Do qual, vencido &gt; 90 dias ≤ 180 dias</t>
  </si>
  <si>
    <t>Do qual: Vencido &gt; 180 dias ≤ 1 ano</t>
  </si>
  <si>
    <t>Do qual: vencido &gt; 2 anos ≤ 5 anos</t>
  </si>
  <si>
    <t>Do qual: Vencido &gt; 5 ano ≤ 7 anos</t>
  </si>
  <si>
    <t>Do qual: vencido &gt; 7 anos</t>
  </si>
  <si>
    <t>Do qual, garantido</t>
  </si>
  <si>
    <t>Do qual, garantido por bens imóveis</t>
  </si>
  <si>
    <t>Do qual, instrumentos com um rácio empréstimo/valor (LTV) superior a 60 % e inferior ou igual a 80 %</t>
  </si>
  <si>
    <t>Do qual, instrumentos com um rácio empréstimo/valor (LTV) superior a 80 % e inferior ou igual a 100 %</t>
  </si>
  <si>
    <t>Do qual, instrumentos com um rácio empréstimo/valor (LTV) superior a 100 %</t>
  </si>
  <si>
    <t>Imparidade acumulada para ativos garantidos</t>
  </si>
  <si>
    <t>Cauções</t>
  </si>
  <si>
    <t>Do qual, valor limitado ao valor de exposição</t>
  </si>
  <si>
    <t>Do qual, bens imóveis</t>
  </si>
  <si>
    <t>Do qual, valor acima do limite máximo</t>
  </si>
  <si>
    <t>Garantias financeiras recebidas</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</si>
  <si>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</si>
  <si>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</si>
  <si>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</si>
  <si>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</si>
  <si>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</si>
  <si>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</si>
  <si>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</si>
  <si>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</si>
  <si>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</si>
  <si>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</si>
  <si>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</si>
  <si>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</si>
  <si>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</si>
  <si>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</si>
  <si>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</si>
  <si>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</si>
  <si>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</si>
  <si>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</si>
  <si>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</si>
  <si>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</si>
  <si>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</si>
  <si>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</si>
  <si>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</si>
  <si>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</si>
  <si>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</si>
  <si>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Modelo EU CR5 – Método padrão</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</si>
  <si>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</si>
  <si>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</si>
  <si>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</si>
  <si>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</si>
  <si>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</si>
  <si>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</si>
  <si>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</si>
  <si>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</si>
  <si>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</si>
  <si>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</si>
  <si>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</si>
  <si>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</si>
  <si>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</si>
  <si>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</si>
  <si>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</si>
  <si>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</si>
  <si>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Outros elementos</t>
  </si>
  <si>
    <t>TOTAL</t>
  </si>
  <si>
    <t>Ponderador de risco</t>
  </si>
  <si>
    <t>Do qual não objeto de notação</t>
  </si>
  <si>
    <t>Outros</t>
  </si>
  <si>
    <t>p</t>
  </si>
  <si>
    <t>q</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</si>
  <si>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</si>
  <si>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</si>
  <si>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</si>
  <si>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</si>
  <si>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</si>
  <si>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CR7 – Método IRB – Efeito sobre os RWEA dos derivados de crédito utilizados como técnicas de CRM</t>
  </si>
  <si>
    <t>Modelo EU CR7-A — Método IRB — Divulgação da extensão da utilização de técnicas de CRM</t>
  </si>
  <si>
    <t xml:space="preserve">Modelo EU CR8 – Declarações de fluxos de RWEA relativos a exposições ao risco de crédito de acordo com o método IRB </t>
  </si>
  <si>
    <t>A-IRB</t>
  </si>
  <si>
    <t>Intervalo de PD</t>
  </si>
  <si>
    <t>Exposições extrapatrimoniais antes de CCF</t>
  </si>
  <si>
    <t>CCF médio ponderado por exposição</t>
  </si>
  <si>
    <t>Exposição após CCF e após CRM</t>
  </si>
  <si>
    <t>PD média ponderada por exposição (%)</t>
  </si>
  <si>
    <t>Número de devedores</t>
  </si>
  <si>
    <t>LGD média ponderada por exposição (%)</t>
  </si>
  <si>
    <t>Prazo médio de vencimento ponderado por exposição (anos)</t>
  </si>
  <si>
    <t>Montante da exposição ponderada pelo risco após aplicação dos fatores de apoio</t>
  </si>
  <si>
    <t>Densidade do montante da exposição ponderada pelo risco</t>
  </si>
  <si>
    <t>Montante das perdas esperadas</t>
  </si>
  <si>
    <t>Ajustamentos de valor e provisões</t>
  </si>
  <si>
    <t xml:space="preserve">Administrações centrais ou bancos centrais </t>
  </si>
  <si>
    <t>3.1</t>
  </si>
  <si>
    <t>3.2</t>
  </si>
  <si>
    <t>4.1</t>
  </si>
  <si>
    <t>4.2</t>
  </si>
  <si>
    <t>4.3</t>
  </si>
  <si>
    <t>do qual, Retalho – Renováveis elegíveis</t>
  </si>
  <si>
    <t>4.4</t>
  </si>
  <si>
    <t>do qual, Retalho – Outros, PME</t>
  </si>
  <si>
    <t>4.5</t>
  </si>
  <si>
    <t>Montante de exposição ponderado pelo risco antes da aplicação de derivados de crédito</t>
  </si>
  <si>
    <t>Montante de exposição ponderado pelo risco efetivo</t>
  </si>
  <si>
    <t>Exposições de acordo com o F-IRB</t>
  </si>
  <si>
    <t>Administrações centrais e bancos centrais</t>
  </si>
  <si>
    <t xml:space="preserve">Empresas </t>
  </si>
  <si>
    <t>do qual, Empresas - PME</t>
  </si>
  <si>
    <t>do qual, Empresas - Financiamento especializado</t>
  </si>
  <si>
    <t>Exposições de acordo com o A-IRB</t>
  </si>
  <si>
    <t>8.1</t>
  </si>
  <si>
    <t>8.2</t>
  </si>
  <si>
    <t>9.1</t>
  </si>
  <si>
    <t xml:space="preserve">do qual, Retalho - PME - Garantido por cauções de bens imóveis </t>
  </si>
  <si>
    <t>9.2</t>
  </si>
  <si>
    <t>do qual, Retalho - não PME - Garantido por cauções de bens imóveis</t>
  </si>
  <si>
    <t>9.3</t>
  </si>
  <si>
    <t>9.4</t>
  </si>
  <si>
    <t>do qual, Retalho - PME - Outros</t>
  </si>
  <si>
    <t>9.5</t>
  </si>
  <si>
    <t>do qual, Retalho - não PME - Outros</t>
  </si>
  <si>
    <t>TOTAL (incluindo exposições F-IRB e exposições A-IRB)</t>
  </si>
  <si>
    <t xml:space="preserve">Total de exposições
</t>
  </si>
  <si>
    <t>Técnicas de redução do risco de crédito</t>
  </si>
  <si>
    <t>Métodos de redução do risco de crédito no cálculo dos RWEA</t>
  </si>
  <si>
    <t>Proteção real de crédito (FCP)</t>
  </si>
  <si>
    <t>3.3</t>
  </si>
  <si>
    <t>do qual, Empresas - Outros</t>
  </si>
  <si>
    <t>do qual, Retalho – Outros, não PME</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</si>
  <si>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</si>
  <si>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</si>
  <si>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</si>
  <si>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</si>
  <si>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</si>
  <si>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</si>
  <si>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</si>
  <si>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</si>
  <si>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</si>
  <si>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</si>
  <si>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CR10 — Financiamento especializado e exposições sobre títulos de capital de acordo com o método da ponderação do risco simples</t>
  </si>
  <si>
    <t>Modelo EU CR10.1</t>
  </si>
  <si>
    <t>Financiamento especializado: Financiamento de projetos (método de afetação)</t>
  </si>
  <si>
    <t>Categorias regulamentares</t>
  </si>
  <si>
    <t>Prazo de vencimento residual</t>
  </si>
  <si>
    <t>Exposição patrimonial</t>
  </si>
  <si>
    <t>Exposição extrapatrimonial</t>
  </si>
  <si>
    <t>Categoria 1</t>
  </si>
  <si>
    <t>Inferior a 2,5 anos</t>
  </si>
  <si>
    <t>Igual ou superior a 2,5 anos</t>
  </si>
  <si>
    <t>Categoria 2</t>
  </si>
  <si>
    <t>Categoria 3</t>
  </si>
  <si>
    <t>Categoria 4</t>
  </si>
  <si>
    <t>Categoria 5</t>
  </si>
  <si>
    <t>-</t>
  </si>
  <si>
    <t>Modelo EU CCR1 – Análise da exposição ao CCR por método</t>
  </si>
  <si>
    <t>Modelo EU CCR2 — Operações sujeitas a requisitos de fundos próprios para o risco de CVA</t>
  </si>
  <si>
    <t>Modelo EU CCR3 – Método padrão – exposições ao CCR por ponderadores de risco e classes de exposição regulamentares</t>
  </si>
  <si>
    <t>Modelo EU CCR6 – Exposições sobre derivados de crédito</t>
  </si>
  <si>
    <t>Modelo EU CCR7 – Declarações de fluxos de RWEA das exposições ao CCR de acordo com o método IMM</t>
  </si>
  <si>
    <t>Modelo EU CCR8 – Exposições sobre CCP</t>
  </si>
  <si>
    <t>Custo de substituição (RC)</t>
  </si>
  <si>
    <t>Exposição futura potencial (PFE)</t>
  </si>
  <si>
    <t>EEPE</t>
  </si>
  <si>
    <t>Valor de exposição antes de CRM</t>
  </si>
  <si>
    <t>Valor de exposição após CRM</t>
  </si>
  <si>
    <t>RWEA</t>
  </si>
  <si>
    <t>EU - Método do risco inicial (para derivados)</t>
  </si>
  <si>
    <t>1.4</t>
  </si>
  <si>
    <t>EU - SA-CCR Simplificado (para derivados)</t>
  </si>
  <si>
    <t>SA-CCR (para derivados)</t>
  </si>
  <si>
    <t>IMM (para derivados e SFT)</t>
  </si>
  <si>
    <t>Do qual conjuntos de compensação de operações de financiamento através de valores mobiliários</t>
  </si>
  <si>
    <t>2b</t>
  </si>
  <si>
    <t>Do qual derivados e conjuntos de compensação de derivados e operações de liquidação longa</t>
  </si>
  <si>
    <t>2c</t>
  </si>
  <si>
    <t>Do qual decorrente de conjuntos de compensação contratual entre produtos</t>
  </si>
  <si>
    <t>Método simples baseado em cauções financeiras (para SFT)</t>
  </si>
  <si>
    <t>Método integral baseado em cauções financeiras (para SFT)</t>
  </si>
  <si>
    <t>VaR (Valor em risco) para SFT</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</si>
  <si>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</si>
  <si>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</si>
  <si>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</si>
  <si>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</si>
  <si>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</si>
  <si>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Classes de exposição</t>
  </si>
  <si>
    <t xml:space="preserve">Administrações regionais ou autoridades locais </t>
  </si>
  <si>
    <t>Escala de PD</t>
  </si>
  <si>
    <t>PD média ponderada da exposição (%)</t>
  </si>
  <si>
    <t>Densidade dos montantes das exposições ponderados pelo risco</t>
  </si>
  <si>
    <t>Total (todas as classes de exposição relevantes para o CCR)</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</si>
  <si>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</si>
  <si>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</si>
  <si>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</si>
  <si>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</si>
  <si>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</si>
  <si>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</si>
  <si>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</si>
  <si>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</si>
  <si>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</si>
  <si>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</si>
  <si>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</si>
  <si>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</si>
  <si>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</si>
  <si>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</si>
  <si>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Proteção adquirida</t>
  </si>
  <si>
    <t>Proteção vendida</t>
  </si>
  <si>
    <t>Montantes nocionais</t>
  </si>
  <si>
    <t>Opções de crédito</t>
  </si>
  <si>
    <t>Outros derivados de crédito</t>
  </si>
  <si>
    <t>Total de montantes nocionais</t>
  </si>
  <si>
    <t>Justos valores</t>
  </si>
  <si>
    <t>Justo valor positivo (ativo)</t>
  </si>
  <si>
    <t>Justo valor negativo (passivo)</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</si>
  <si>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</si>
  <si>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</si>
  <si>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</si>
  <si>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</si>
  <si>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</si>
  <si>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</si>
  <si>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</si>
  <si>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</si>
  <si>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</si>
  <si>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</si>
  <si>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</si>
  <si>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</si>
  <si>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</si>
  <si>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</si>
  <si>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</si>
  <si>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</si>
  <si>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</si>
  <si>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</si>
  <si>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</si>
  <si>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</si>
  <si>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</si>
  <si>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EU-SEC1 — Exposições de titularização extra carteira de negociação</t>
  </si>
  <si>
    <t>Modelo EU-SEC2 — Exposições de titularização na carteira de negociação</t>
  </si>
  <si>
    <t>Modelo EU-SEC3 — Exposições de titularização extra carteira de negociação e requisitos de fundos próprios regulamentares associados — a instituição atua na qualidade de cedente ou patrocinador</t>
  </si>
  <si>
    <t>Modelo EU-SEC4 — Exposições de titularização extra carteira de negociação e requisitos de fundos próprios regulamentares associados — a instituição atua na qualidade de investidor</t>
  </si>
  <si>
    <t>Modelo EU-SEC5 — Exposições titularizadas pela instituição — Exposições em situação de incumprimento e ajustamentos para riscos de crédito específicos</t>
  </si>
  <si>
    <t>A instituição atua na qualidade de cedente</t>
  </si>
  <si>
    <t>A instituição atua na qualidade de patrocinador</t>
  </si>
  <si>
    <t>A instituição atua na qualidade de investidor</t>
  </si>
  <si>
    <t>Tradicional</t>
  </si>
  <si>
    <t>Sintética</t>
  </si>
  <si>
    <t>Subtotal</t>
  </si>
  <si>
    <t>STS</t>
  </si>
  <si>
    <t>Não STS</t>
  </si>
  <si>
    <t>do qual, SRT</t>
  </si>
  <si>
    <t>Total das exposições</t>
  </si>
  <si>
    <t>Retalho (total)</t>
  </si>
  <si>
    <t xml:space="preserve">   empréstimos hipotecários sobre imóveis de habitação</t>
  </si>
  <si>
    <t xml:space="preserve">   cartões de crédito</t>
  </si>
  <si>
    <t xml:space="preserve">   outras exposições de retalho </t>
  </si>
  <si>
    <t xml:space="preserve">   retitularização</t>
  </si>
  <si>
    <t>Por grosso (total)</t>
  </si>
  <si>
    <t xml:space="preserve">   empréstimos a empresas</t>
  </si>
  <si>
    <t xml:space="preserve">   empréstimos hipotecários sobre imóveis comerciais </t>
  </si>
  <si>
    <t xml:space="preserve">   locações e contas a receber</t>
  </si>
  <si>
    <t xml:space="preserve">   por grosso, outros</t>
  </si>
  <si>
    <t>Valores de exposição (por escalões de ponderação de risco (RW)/deduções)</t>
  </si>
  <si>
    <t>Valores de exposição (por abordagem regulamentar)</t>
  </si>
  <si>
    <t>Montante de exposição ponderado pelo risco (RWEA)
 (por abordagem regulamentar)</t>
  </si>
  <si>
    <t>Requisito de fundos próprios após aplicação do limite máximo</t>
  </si>
  <si>
    <t>RW ≤ 20 %</t>
  </si>
  <si>
    <t xml:space="preserve"> RW &gt; 20 % e até 50 %</t>
  </si>
  <si>
    <t xml:space="preserve"> RW &gt; 50 % e até 100 %</t>
  </si>
  <si>
    <t xml:space="preserve"> RW &gt; 100 % e até 1250 %</t>
  </si>
  <si>
    <t>RW 1250 %/deduções</t>
  </si>
  <si>
    <t>SEC-IRBA</t>
  </si>
  <si>
    <t>SEC-ERBA
(incluindo IAA)</t>
  </si>
  <si>
    <t>SEC-SA</t>
  </si>
  <si>
    <t>RW 1250 %/ deduções</t>
  </si>
  <si>
    <t>RW 1250 %
deduções</t>
  </si>
  <si>
    <t xml:space="preserve">Operações tradicionais </t>
  </si>
  <si>
    <t xml:space="preserve">   Titularização</t>
  </si>
  <si>
    <t xml:space="preserve">       Retalho</t>
  </si>
  <si>
    <t xml:space="preserve">       do qual, STS</t>
  </si>
  <si>
    <t xml:space="preserve">       Por grosso</t>
  </si>
  <si>
    <t xml:space="preserve">   Retitularização</t>
  </si>
  <si>
    <t xml:space="preserve">Operações sintéticas </t>
  </si>
  <si>
    <t xml:space="preserve">       Subjacente de retalho</t>
  </si>
  <si>
    <t>Montante de exposição ponderado pelo risco (RWEA) 
(por abordagem regulamentar)</t>
  </si>
  <si>
    <t>RW  1250 %/deduções</t>
  </si>
  <si>
    <t xml:space="preserve">Titularização tradicional </t>
  </si>
  <si>
    <t xml:space="preserve">Titularização sintética </t>
  </si>
  <si>
    <t>Exposições titularizadas pela instituição — A instituição atua na qualidade de cedente ou patrocinador</t>
  </si>
  <si>
    <t>Total do montante nominal em dívida</t>
  </si>
  <si>
    <t>Total do montante dos ajustamentos para risco específico de crédito efetuados durante o período</t>
  </si>
  <si>
    <t>do qual, exposições em situação de incumprimento</t>
  </si>
  <si>
    <t>Modelo EU MR1 – Risco de mercado de acordo com o método padrão</t>
  </si>
  <si>
    <t>Modelo EU MR2-A – Risco de mercado de acordo com o método dos modelos internos (IMA)</t>
  </si>
  <si>
    <t>Modelo EU MR3 – Valores IMA para as carteiras de negociação</t>
  </si>
  <si>
    <t>Modelo EU MR4 – Comparação das estimativas de VaR com os ganhos/perdas</t>
  </si>
  <si>
    <t>Risco de taxa de juro (geral e específico)</t>
  </si>
  <si>
    <t>Risco sobre títulos de capital (geral e específico)</t>
  </si>
  <si>
    <t>Risco cambial</t>
  </si>
  <si>
    <t xml:space="preserve">Risco sobre mercadorias </t>
  </si>
  <si>
    <t xml:space="preserve">Opções </t>
  </si>
  <si>
    <t>Método simplificado</t>
  </si>
  <si>
    <t>Método Delta-plus</t>
  </si>
  <si>
    <t>Método baseado em cenários</t>
  </si>
  <si>
    <t>Fator de multiplicação (mc) x média dos 60 dias úteis anteriores (VaRavg)</t>
  </si>
  <si>
    <t>Medida IRC mais recente</t>
  </si>
  <si>
    <t>Medida IRC média de 12 semanas</t>
  </si>
  <si>
    <t>Medida de risco global mais recente</t>
  </si>
  <si>
    <t>Medida de risco global média de 12 semanas</t>
  </si>
  <si>
    <t xml:space="preserve">Medida de risco global - Valor mínimo </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</si>
  <si>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</si>
  <si>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</si>
  <si>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</si>
  <si>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</si>
  <si>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</si>
  <si>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</si>
  <si>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</si>
  <si>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</si>
  <si>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</si>
  <si>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</si>
  <si>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</si>
  <si>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</si>
  <si>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</si>
  <si>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</si>
  <si>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</si>
  <si>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</si>
  <si>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</si>
  <si>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</si>
  <si>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</si>
  <si>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</si>
  <si>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</si>
  <si>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</si>
  <si>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 xml:space="preserve">VaR (10 dias 99 %) </t>
  </si>
  <si>
    <t>Valor máximo</t>
  </si>
  <si>
    <t>Valor médio</t>
  </si>
  <si>
    <t xml:space="preserve">Valor mínimo </t>
  </si>
  <si>
    <t>Final do período</t>
  </si>
  <si>
    <t>SVaR (10 dias 99 %)</t>
  </si>
  <si>
    <t>IRC (99,9 %)</t>
  </si>
  <si>
    <t xml:space="preserve">Medida de risco global (99,9 %) </t>
  </si>
  <si>
    <t>Rácios de Fundos próprios (em percentagem do montante da exposição ponderada pelo risco)</t>
  </si>
  <si>
    <t>(Ajustamento para isenção temporária das exposições sobre bancos centrais (se aplicável))</t>
  </si>
  <si>
    <t>Ajustamento para instrumentos financeiros derivados</t>
  </si>
  <si>
    <t>(Componente CCP isenta das exposições em que uma instituição procede em nome de um cliente à compensação através de uma CCP) (método do risco inicial)</t>
  </si>
  <si>
    <t>(Provisões gerais deduzidas na determinação dos fundos próprios de nível 1 e provisões específicas associadas às exposições extrapatrimoniais)</t>
  </si>
  <si>
    <t>Rácio de alavancagem (excluindo o impacto de qualquer isenção temporária aplicável às reservas junto de bancos centrais) (%)</t>
  </si>
  <si>
    <t>EU-27b</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</si>
  <si>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</si>
  <si>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</si>
  <si>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</si>
  <si>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</si>
  <si>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</si>
  <si>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 xml:space="preserve"> Proteção pessoal de crédito (UFCP)</t>
  </si>
  <si>
    <t>do qual, Retalho – Bens imóveis, PME</t>
  </si>
  <si>
    <t>do qual, Retalho – Bens imóveis, não PME</t>
  </si>
  <si>
    <r>
      <rPr>
        <b/>
        <sz val="16"/>
        <color rgb="FFD1005D"/>
        <rFont val="FocoMbcp"/>
        <family val="2"/>
      </rPr>
      <t>Modelo EU CCR5 — Composição das cauções para as exposições ao CCR</t>
    </r>
  </si>
  <si>
    <t xml:space="preserve">VaR do dia anterior (VaR t-1 ) </t>
  </si>
  <si>
    <t>SVaR mais recente disponível (SVaR t-1 ))</t>
  </si>
  <si>
    <t>Fator de multiplicação (ms) x média dos 60 dias úteis anteriores (SVaRavg)</t>
  </si>
  <si>
    <t>Modelo 1</t>
  </si>
  <si>
    <r>
      <rPr>
        <sz val="11"/>
        <color rgb="FFD1005D"/>
        <rFont val="FocoMbcp"/>
        <family val="2"/>
      </rPr>
      <t>(EBA/GL/2020/07)</t>
    </r>
  </si>
  <si>
    <t>Voltar ao Índice</t>
  </si>
  <si>
    <t xml:space="preserve">Imparidade acumulada, variações negativas acumuladas do justo valor resultantes do risco de crédito </t>
  </si>
  <si>
    <t xml:space="preserve">Montante escriturado bruto </t>
  </si>
  <si>
    <t xml:space="preserve">Produtivos </t>
  </si>
  <si>
    <t>Entradas para exposições não produtivas</t>
  </si>
  <si>
    <t>Dos quais:
exposições objeto de medidas de reestruturação</t>
  </si>
  <si>
    <t>Dos quais:
instrumentos com aumento significativo do risco de crédito desde o reconhecimento inicial mas sem imparidade de crédito (Fase 2)</t>
  </si>
  <si>
    <t xml:space="preserve">Dos quais:
Probabilidade reduzida de pagamento que não estão vencidos ou estão vencidos há &lt;= 90 dias </t>
  </si>
  <si>
    <t>1. Empréstimos e adiantamentos objeto de uma moratória</t>
  </si>
  <si>
    <t>2. dos quais: famílias</t>
  </si>
  <si>
    <t>3. dos quais: caucionados por imóveis de  habitação</t>
  </si>
  <si>
    <t>4. dos quais: sociedades não financeiras</t>
  </si>
  <si>
    <t>5. dos quais: pequenas e médias empresas</t>
  </si>
  <si>
    <t>6. dos quais: caucionados por imóveis comerciais</t>
  </si>
  <si>
    <t>Modelo 2</t>
  </si>
  <si>
    <t>Repartição dos empréstimos e adiantamentos objeto de moratórias legislativas e não legislativas por prazo residual das moratórias</t>
  </si>
  <si>
    <t>Dos quais: 
moratórias legislativas</t>
  </si>
  <si>
    <t>Prazo residual das moratórias</t>
  </si>
  <si>
    <t>&lt;= 3 meses</t>
  </si>
  <si>
    <t>&gt; 3 meses
&lt;= 6 meses</t>
  </si>
  <si>
    <t>&gt; 6 meses
&lt;= 9 meses</t>
  </si>
  <si>
    <t>&gt; 9 meses
&lt;= 12 meses</t>
  </si>
  <si>
    <t>&gt; 1 ano</t>
  </si>
  <si>
    <t>1. Empréstimos e adiantamentos aos quais foi oferecida uma moratória</t>
  </si>
  <si>
    <t>2. Empréstimos e adiantamentos objeto de uma moratória (aplicada)</t>
  </si>
  <si>
    <t>3. dos quais: famílias</t>
  </si>
  <si>
    <t>4. dos quais: caucionados por  imóveis de habitação</t>
  </si>
  <si>
    <t>5. dos quais: sociedades não financeiras</t>
  </si>
  <si>
    <t>6. dos quais: pequenas e médias  empresas</t>
  </si>
  <si>
    <t>7. dos quais: caucionados por   imóveis comerciais</t>
  </si>
  <si>
    <t>Modelo 3</t>
  </si>
  <si>
    <t>Informações sobre novos empréstimos e adiantamentos concedidos ao abrigo de novos sistemas de garantia pública introduzidos em resposta à crise da COVID-19</t>
  </si>
  <si>
    <t>dos quais: reestruturados</t>
  </si>
  <si>
    <t>Garantias públicas recebidas</t>
  </si>
  <si>
    <t>3. dos quais: caucionados por imóveis de habitação</t>
  </si>
  <si>
    <t xml:space="preserve">  5. dos quais: pequenas e médias empresas</t>
  </si>
  <si>
    <t xml:space="preserve">  6. dos quais: caucionados por imóveis comerciais</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</si>
  <si>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</si>
  <si>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</si>
  <si>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</si>
  <si>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</si>
  <si>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</si>
  <si>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</si>
  <si>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</si>
  <si>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</si>
  <si>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</si>
  <si>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</si>
  <si>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</si>
  <si>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</si>
  <si>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</si>
  <si>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</si>
  <si>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</si>
  <si>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 xml:space="preserve">Notas: 
Os rácios de dezembro de 2020 não incluem os resultados líquidos acumulados do segundo semestre.
Os montantes e valores apresentados no Relatório e Contas de 2019 diferem dos apresentados no quadro acima dado que, no primeiro caso, foram incluídos os resultados líquidos positivos do ano. </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</si>
  <si>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</si>
  <si>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</si>
  <si>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</si>
  <si>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</si>
  <si>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</si>
  <si>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</si>
  <si>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</si>
  <si>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</si>
  <si>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</si>
  <si>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</si>
  <si>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</si>
  <si>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</si>
  <si>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</si>
  <si>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</si>
  <si>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</si>
  <si>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</si>
  <si>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</si>
  <si>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</si>
  <si>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</si>
  <si>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</si>
  <si>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</si>
  <si>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</si>
  <si>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</si>
  <si>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</si>
  <si>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</si>
  <si>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</si>
  <si>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</si>
  <si>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</si>
  <si>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</si>
  <si>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</si>
  <si>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</si>
  <si>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</si>
  <si>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</si>
  <si>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</si>
  <si>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</si>
  <si>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Notas:</t>
  </si>
  <si>
    <t>O somatório das rubricas 1, 2, 3 e 9 equivalem à rubrica 1 do Template CC1.</t>
  </si>
  <si>
    <t>A rubrica 6 equivale ao somatório das rubricas 2 e 3 do Template CC1.</t>
  </si>
  <si>
    <t>O somatório das rubricas 7 e 12 equivalem à rubrica 5a do Template CC1.</t>
  </si>
  <si>
    <t>A rubrica 14 equivale à rubrica 28 do Template CC1.</t>
  </si>
  <si>
    <t>A rubrica 15 equivale à rubrica 30 do Template CC1.</t>
  </si>
  <si>
    <t>A rubrica 16 equivale à rubrica 34 do Template CC1.</t>
  </si>
  <si>
    <t>A rubrica 19 equivale à rubrica 46 do Template CC1.</t>
  </si>
  <si>
    <t>A rubrica 20 equivale à rubrica 48 do Template CC1.</t>
  </si>
  <si>
    <t>A rubrica 22 equivale à rubrica 55 do Template CC1.</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</si>
  <si>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</si>
  <si>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</si>
  <si>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</si>
  <si>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</si>
  <si>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</si>
  <si>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</si>
  <si>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</si>
  <si>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</si>
  <si>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</si>
  <si>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</si>
  <si>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</si>
  <si>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</si>
  <si>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</si>
  <si>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</si>
  <si>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</si>
  <si>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</si>
  <si>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</si>
  <si>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</si>
  <si>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</si>
  <si>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</si>
  <si>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</si>
  <si>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</si>
  <si>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</si>
  <si>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</si>
  <si>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</si>
  <si>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</si>
  <si>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</si>
  <si>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</si>
  <si>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</si>
  <si>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</si>
  <si>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Modelos das Guidelines EBA/GL/2020/07</t>
  </si>
  <si>
    <t>Informações sobre os empréstimos e adiantamentos objeto de moratórias legislativas e não legislativas</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</si>
  <si>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</si>
  <si>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</si>
  <si>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</si>
  <si>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</si>
  <si>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Composição dos fundos próprios regulamentares</t>
  </si>
  <si>
    <t>Reconciliação dos fundos próprios regulamentares com o balanço nas demonstrações financeiras auditadas</t>
  </si>
  <si>
    <t>Distribuição geográfica das exposições de crédito relevantes para o cálculo da reserva contracíclica de fundos próprios</t>
  </si>
  <si>
    <t>Montante da reserva contracíclica de fundos próprios específica da instituição</t>
  </si>
  <si>
    <t>Resumo da conciliação dos ativos contabilísticos e das exposições utilizadas para efeitos do rácio de alavancagem</t>
  </si>
  <si>
    <t>Divulgação comum do rácio de alavancagem</t>
  </si>
  <si>
    <t>Repartição das exposições patrimoniais (excluindo derivados, SFT e exposições isentas)</t>
  </si>
  <si>
    <t>Informação quantitativa sobre o rácio de cobertura de liquidez (LCR)</t>
  </si>
  <si>
    <t xml:space="preserve">Rácio de Financiamento Estável Líquido </t>
  </si>
  <si>
    <t>Exposições produtivas e não produtivas e provisões relacionadas</t>
  </si>
  <si>
    <t>Prazo de vencimento das exposições</t>
  </si>
  <si>
    <t>Qualidade de crédito das exposições reestruturadas</t>
  </si>
  <si>
    <t>Qualidade das exposições não produtivas, por localização geográfica </t>
  </si>
  <si>
    <t>Qualidade de crédito dos empréstimos e adiantamentos, por setor</t>
  </si>
  <si>
    <t>Qualidade da restruturação</t>
  </si>
  <si>
    <t>Variações no volume de empréstimos e adiantamentos não produtivos</t>
  </si>
  <si>
    <t xml:space="preserve">Avaliação das cauções - empréstimos e adiantamentos </t>
  </si>
  <si>
    <t xml:space="preserve">Cauções obtidas por aquisição da posse e processos de execução </t>
  </si>
  <si>
    <t>Cauções obtidas por aquisição da posse e processos de execução - discriminação por antiguidade</t>
  </si>
  <si>
    <t>Síntese das técnicas de CRM  Divulgação da utilização de técnicas de redução do risco de crédito</t>
  </si>
  <si>
    <t>Método padrão – Exposição ao risco de crédito e efeitos de redução do risco de crédito (CRM)</t>
  </si>
  <si>
    <t>Método padrão</t>
  </si>
  <si>
    <t>Método IRB – Efeito sobre os RWEA dos derivados de crédito utilizados como técnicas de CRM</t>
  </si>
  <si>
    <t>Método IRB — Divulgação da extensão da utilização de técnicas de CRM</t>
  </si>
  <si>
    <t xml:space="preserve">Declarações de fluxos de RWEA relativos a exposições ao risco de crédito de acordo com o método IRB </t>
  </si>
  <si>
    <t>Exposições de financiamento especializado e em títulos de capital de acordo com o método da ponderação do risco simples</t>
  </si>
  <si>
    <t>Análise da exposição ao CCR por método</t>
  </si>
  <si>
    <t>Operações sujeitas a requisitos de fundos próprios para o risco de CVA</t>
  </si>
  <si>
    <t>Método padrão – exposições ao CCR por ponderadores de risco e classes de exposição regulamentares</t>
  </si>
  <si>
    <t>Método IRB – exposições ao CRR por classes de exposição e intervalos de PD</t>
  </si>
  <si>
    <t>Composição das cauções para as exposições ao CCR</t>
  </si>
  <si>
    <t>Exposições sobre derivados de crédito</t>
  </si>
  <si>
    <t>Declarações de fluxos de RWEA das exposições ao CCR de acordo com o método IMM</t>
  </si>
  <si>
    <t>Exposições sobre CCP</t>
  </si>
  <si>
    <t>Exposições de titularização extra carteira de negociação</t>
  </si>
  <si>
    <t>Exposições de titularização na carteira de negociação</t>
  </si>
  <si>
    <t>Exposições de titularização extra carteira de negociação e requisitos de fundos próprios regulamentares associados — a instituição atua na qualidade de cedente ou patrocinador</t>
  </si>
  <si>
    <t>Exposições de titularização extra carteira de negociação e requisitos de fundos próprios regulamentares associados — a instituição atua na qualidade de investidor</t>
  </si>
  <si>
    <t>Exposições titularizadas pela instituição — Exposições em situação de incumprimento e ajustamentos para riscos de crédito específicos</t>
  </si>
  <si>
    <t>Risco de mercado de acordo com o método padrão</t>
  </si>
  <si>
    <t>Risco de mercado de acordo com o método dos modelos internos (IMA)</t>
  </si>
  <si>
    <t>Declarações de fluxos de RWEA para os riscos de mercado de acordo com o método IMA</t>
  </si>
  <si>
    <t>Valores IMA para as carteiras de negociação</t>
  </si>
  <si>
    <t>Comparação das estimativas de VaR com os ganhos/perdas</t>
  </si>
  <si>
    <t>Modelos ITS 2020/04</t>
  </si>
  <si>
    <t>Variações do volume de empréstimos e adiantamentos não produtivos e recuperações acumuladas líquidas relacionadas</t>
  </si>
  <si>
    <t>Não Produtivos</t>
  </si>
  <si>
    <t>Produtivos</t>
  </si>
  <si>
    <t>Não produtivos</t>
  </si>
  <si>
    <t>Milhares de euros</t>
  </si>
  <si>
    <t>Dos quais: 
expiradas</t>
  </si>
  <si>
    <t>1. Novos empréstimos e adiantamentos objeto de sistemas de garantia pública</t>
  </si>
  <si>
    <t xml:space="preserve">Entradas para exposições não produtivas </t>
  </si>
  <si>
    <t xml:space="preserve">EU CC1 </t>
  </si>
  <si>
    <t xml:space="preserve">EU CC2 </t>
  </si>
  <si>
    <t xml:space="preserve">EU OV1 </t>
  </si>
  <si>
    <t xml:space="preserve">EU KM1 </t>
  </si>
  <si>
    <t xml:space="preserve">EU CCyB1 </t>
  </si>
  <si>
    <t>EU CCyB2</t>
  </si>
  <si>
    <t xml:space="preserve">EU CCR1 </t>
  </si>
  <si>
    <t xml:space="preserve">EU CCR2 </t>
  </si>
  <si>
    <t xml:space="preserve">EU CCR3 </t>
  </si>
  <si>
    <t xml:space="preserve">EU CCR4 </t>
  </si>
  <si>
    <t xml:space="preserve">EU CCR5 </t>
  </si>
  <si>
    <t xml:space="preserve">EU CCR6 </t>
  </si>
  <si>
    <t xml:space="preserve">EU CCR7 </t>
  </si>
  <si>
    <t xml:space="preserve">EU CCR8 </t>
  </si>
  <si>
    <t>EU CR1</t>
  </si>
  <si>
    <t>EU CR1-A</t>
  </si>
  <si>
    <t>EU CR2</t>
  </si>
  <si>
    <t>EU CR2A</t>
  </si>
  <si>
    <t xml:space="preserve">EU CR3 </t>
  </si>
  <si>
    <t xml:space="preserve">EU CR4 </t>
  </si>
  <si>
    <t xml:space="preserve">EU CR5 </t>
  </si>
  <si>
    <t xml:space="preserve">EU CR6 </t>
  </si>
  <si>
    <t>EU CR7</t>
  </si>
  <si>
    <t xml:space="preserve">EU CR7-A </t>
  </si>
  <si>
    <t xml:space="preserve">EU CR8 </t>
  </si>
  <si>
    <t xml:space="preserve">EU CR10 </t>
  </si>
  <si>
    <t xml:space="preserve">EU-SEC1 </t>
  </si>
  <si>
    <t xml:space="preserve">EU-SEC2 </t>
  </si>
  <si>
    <t>EU-SEC3</t>
  </si>
  <si>
    <t>EU-SEC4</t>
  </si>
  <si>
    <t xml:space="preserve">EU-SEC5 </t>
  </si>
  <si>
    <t>EU CQ1</t>
  </si>
  <si>
    <t>EU CQ2</t>
  </si>
  <si>
    <t>EU CQ4</t>
  </si>
  <si>
    <t>EU CQ5</t>
  </si>
  <si>
    <t>EU CQ6</t>
  </si>
  <si>
    <t>EU CQ7</t>
  </si>
  <si>
    <t>EU CQ8</t>
  </si>
  <si>
    <t>EU MR1</t>
  </si>
  <si>
    <t>EU MR2-A</t>
  </si>
  <si>
    <t>EU MR2-B</t>
  </si>
  <si>
    <t xml:space="preserve">EU MR3 </t>
  </si>
  <si>
    <t xml:space="preserve">EU MR4 </t>
  </si>
  <si>
    <t xml:space="preserve">EU LR1 </t>
  </si>
  <si>
    <t xml:space="preserve">EU LR2 </t>
  </si>
  <si>
    <t>EU LR3</t>
  </si>
  <si>
    <t xml:space="preserve">EU LIQ1 </t>
  </si>
  <si>
    <t>EU LIQ2</t>
  </si>
  <si>
    <t>41;43</t>
  </si>
  <si>
    <t>14;18</t>
  </si>
  <si>
    <t>14, 20, 21</t>
  </si>
  <si>
    <t>26, 45</t>
  </si>
  <si>
    <t>Instrumentos de fundos próprios e prémios de emissão conexos</t>
  </si>
  <si>
    <t>5a</t>
  </si>
  <si>
    <t>30 Jun 2021</t>
  </si>
  <si>
    <t>31 Mar 2021</t>
  </si>
  <si>
    <t>Not applicable</t>
  </si>
  <si>
    <t>Rácio de Cobertura de Liquidez (*)</t>
  </si>
  <si>
    <t>Rácio de Financiamento Estável Líquido (NSFR) (**)</t>
  </si>
  <si>
    <t>* Liquidity coverage ratio é a média das observações de final de mês dos últimos 12 meses em cada trimestre</t>
  </si>
  <si>
    <t>** NSFR nos períodos T-1 a T-4 é calculado de acordo com os padrões BCBS</t>
  </si>
  <si>
    <t>AO</t>
  </si>
  <si>
    <t>BR</t>
  </si>
  <si>
    <t>CH</t>
  </si>
  <si>
    <t>DE</t>
  </si>
  <si>
    <t>ES</t>
  </si>
  <si>
    <t>FR</t>
  </si>
  <si>
    <t>GB</t>
  </si>
  <si>
    <t>HK</t>
  </si>
  <si>
    <t>KW</t>
  </si>
  <si>
    <t>LU</t>
  </si>
  <si>
    <t>MZ</t>
  </si>
  <si>
    <t>NL</t>
  </si>
  <si>
    <t>PL</t>
  </si>
  <si>
    <t>PT</t>
  </si>
  <si>
    <t>UA</t>
  </si>
  <si>
    <t>US</t>
  </si>
  <si>
    <t>CORPORATE</t>
  </si>
  <si>
    <t>0.00 to &lt;0.15</t>
  </si>
  <si>
    <t>0.15 to &lt;0.25</t>
  </si>
  <si>
    <t>0.25 to &lt;0.50</t>
  </si>
  <si>
    <t>0.50 to &lt;0.75</t>
  </si>
  <si>
    <t>0.75 to &lt;2.50</t>
  </si>
  <si>
    <t>2.50 to &lt;10.00</t>
  </si>
  <si>
    <t>10.00 to &lt;100.00</t>
  </si>
  <si>
    <t>100.00 (Default)</t>
  </si>
  <si>
    <t>Subtotal Corporate</t>
  </si>
  <si>
    <t>OTHER RETAIL - SME</t>
  </si>
  <si>
    <t>Subtotal Other Retail SME</t>
  </si>
  <si>
    <t>Modelo EU CR6 – Método IRB – Exposições ao risco de crédito por classes de exposição e intervalo de PD</t>
  </si>
  <si>
    <t>0.00 to &lt;0.10</t>
  </si>
  <si>
    <t>0.10  to &lt;0.15</t>
  </si>
  <si>
    <t>0.75 to &lt;1.75</t>
  </si>
  <si>
    <t>1.75 to &lt;2.5</t>
  </si>
  <si>
    <t>2.5 to &lt;5</t>
  </si>
  <si>
    <t>5 to &lt;10</t>
  </si>
  <si>
    <t>10 to &lt;20</t>
  </si>
  <si>
    <t>20 to &lt;30</t>
  </si>
  <si>
    <t>30.00 to &lt;100.00</t>
  </si>
  <si>
    <t>CORPORATE SME</t>
  </si>
  <si>
    <t>Subtotal Corporate SME</t>
  </si>
  <si>
    <t>QUALIFYING REVOLVING RETAIL EXPOSURES</t>
  </si>
  <si>
    <t>Subtotal Qualifying Revolving Retail Exposures</t>
  </si>
  <si>
    <t>OTHER RETAIL - NON SME</t>
  </si>
  <si>
    <t>Subtotal Other Retail Non SME</t>
  </si>
  <si>
    <t>GARANTIDO POR REAL ESTATE SME</t>
  </si>
  <si>
    <t>GARANTIDO POR REAL ESTATE NON SME</t>
  </si>
  <si>
    <t>Subtotal garantido por Real Estate SME</t>
  </si>
  <si>
    <t>Subtotal garantido por Non SME</t>
  </si>
  <si>
    <t>Total (todas as classes)</t>
  </si>
  <si>
    <t xml:space="preserve">RWEA sem efeitos de substituição
(apenas efeitos de redução)
</t>
  </si>
  <si>
    <t xml:space="preserve">RWEA com efeitos de substituição
(efeitos de redução e de substituição)
</t>
  </si>
  <si>
    <t xml:space="preserve"> 
Parte das exposições cobertas por cauções financeiras (% )</t>
  </si>
  <si>
    <t>Parte das exposições cobertas por outras cauções elegíveis (%)</t>
  </si>
  <si>
    <t>Parte das exposições cobertas por outras proteções reais de crédito (%)</t>
  </si>
  <si>
    <t xml:space="preserve">
Parte das exposições cobertas por garantias (% )</t>
  </si>
  <si>
    <t>Parte das exposições cobertas por derivados de crédito (% )</t>
  </si>
  <si>
    <t>Parte das exposições cobertas por cauções de bens imóveis (% )</t>
  </si>
  <si>
    <t>Parte das exposições cobertas por créditos a receber (% )</t>
  </si>
  <si>
    <t>Parte das exposições cobertas por outras cauções de bens físicos (%)</t>
  </si>
  <si>
    <t>Parte das exposições cobertas por depósitos em numerário (%)</t>
  </si>
  <si>
    <t>Parte das exposições cobertas por apólices de seguro de vida (%)</t>
  </si>
  <si>
    <t>Parte das exposições cobertas por instrumentos detidos por um terceiro (%)</t>
  </si>
  <si>
    <t>Portugal</t>
  </si>
  <si>
    <t>Polónia</t>
  </si>
  <si>
    <t>Moçambique e outros</t>
  </si>
  <si>
    <t>f </t>
  </si>
  <si>
    <r>
      <t>Modelo EU CQ4: Qualidade das exposições não produtivas, por localização geográfica</t>
    </r>
    <r>
      <rPr>
        <sz val="14"/>
        <color rgb="FFD1005D"/>
        <rFont val="FocoMbcp"/>
        <family val="2"/>
      </rPr>
      <t> </t>
    </r>
  </si>
  <si>
    <t>Do qual: vencido &gt; 1 ano ≤ 2 anos</t>
  </si>
  <si>
    <t>Date</t>
  </si>
  <si>
    <t>VaR-P&amp;L</t>
  </si>
  <si>
    <t>Key Driver of the exception</t>
  </si>
  <si>
    <t>1% desvalorização do USD e MZN contra EUR</t>
  </si>
  <si>
    <t>Operação de OTC pela Divisão de Equity</t>
  </si>
  <si>
    <t>Perdas em Treasury Notes, posições longas em Meticais position e Certificates Department</t>
  </si>
  <si>
    <t>Transitional</t>
  </si>
  <si>
    <t>Âmbito de consolidação: consolidado</t>
  </si>
  <si>
    <t>T
(30/06/2021)</t>
  </si>
  <si>
    <t>T-1 
(31/03/2021)</t>
  </si>
  <si>
    <t>T-2
(31/12/2020)</t>
  </si>
  <si>
    <t>T-3
(30/09/2020)</t>
  </si>
  <si>
    <t>Ativos de derivados para efeitos do NSFR </t>
  </si>
  <si>
    <t>EBA/GL/2020/07 - Modelo 1</t>
  </si>
  <si>
    <t>EBA/GL/2020/07 - Modelo 3</t>
  </si>
  <si>
    <t>EBA/GL/2020/07 - Modelo 2</t>
  </si>
  <si>
    <t>Montante máximo de garantias que podem ser consideradas</t>
  </si>
  <si>
    <t>31 Dec 2020</t>
  </si>
  <si>
    <t>31 Dez 2020</t>
  </si>
  <si>
    <t>30 Set 2020</t>
  </si>
  <si>
    <t>Balanço Consolidado de acordo com as Demontrações Financeiras publicadas</t>
  </si>
  <si>
    <t>Balanço Consolidado Regulamentar</t>
  </si>
  <si>
    <t>Referência às rubricas do Template CC1</t>
  </si>
  <si>
    <t>30 jun 2021</t>
  </si>
  <si>
    <t>ATIVOS</t>
  </si>
  <si>
    <t>Caixa e disponibilidades em Bancos Centrais</t>
  </si>
  <si>
    <t>Disponibilidades em outras instituições de crédito</t>
  </si>
  <si>
    <t>Ativos financeiros ao custo amortizado</t>
  </si>
  <si>
    <t>Aplicações em instituições de crédito</t>
  </si>
  <si>
    <t>Créditos a clientes</t>
  </si>
  <si>
    <t xml:space="preserve">Dos quais: </t>
  </si>
  <si>
    <t>Empréstimos subordinados</t>
  </si>
  <si>
    <t>Títulos de dívida</t>
  </si>
  <si>
    <t>Ativos financeiros ao justo valor através de resultados</t>
  </si>
  <si>
    <t>Ativos financeiros detidos para negociação</t>
  </si>
  <si>
    <t>Ativos financeiros não detidos para negociação</t>
  </si>
  <si>
    <t>obrigatoriamente ao justo valor através de resultados</t>
  </si>
  <si>
    <t>Ativos financeiros designados ao justo valor</t>
  </si>
  <si>
    <t>através de resultados</t>
  </si>
  <si>
    <t>Ativos financeiros ao justo valor através</t>
  </si>
  <si>
    <t>de outro rendimento integral</t>
  </si>
  <si>
    <t>Ativos com acordo de recompra</t>
  </si>
  <si>
    <t>Derivados de cobertura</t>
  </si>
  <si>
    <t>Investimentos em associadas</t>
  </si>
  <si>
    <t xml:space="preserve"> Detenções diretas e indiretas da instituição de instrumentos de FPP1 de entidades financeiras nas quais a instituição tem um investimento significativo</t>
  </si>
  <si>
    <t>Outros ajustamentos regulamentares de transição a FPP1</t>
  </si>
  <si>
    <t xml:space="preserve">Goodwill </t>
  </si>
  <si>
    <t>Ativos não correntes detidos para venda</t>
  </si>
  <si>
    <t>Propriedades de investimento</t>
  </si>
  <si>
    <t>Outros ativos tangíveis</t>
  </si>
  <si>
    <t>Goodwill e ativos intangíveis</t>
  </si>
  <si>
    <t>Goodwill e ativos intangíveis, excluindo ativos de programas informáticos classificados como ativos intangíveis não enquadráveis no ambito do artigo 13a da Reulamentação 241/2014</t>
  </si>
  <si>
    <t>Ativos por impostos correntes</t>
  </si>
  <si>
    <t>Ativos por impostos diferidos</t>
  </si>
  <si>
    <t>Dependentes de rendibilidade futura excluindo decorrentes de diferenças temporárias</t>
  </si>
  <si>
    <t>Decorrentes de diferenças temporárias ((montante acima do limite de 10%)</t>
  </si>
  <si>
    <t>Decorrentes de diferenças temporárias (montante acima do limiar de 17.65%)</t>
  </si>
  <si>
    <t>Outros ativos</t>
  </si>
  <si>
    <t>Ativos de fundos de pensões com benefícios definidos</t>
  </si>
  <si>
    <t>Fundo Único de Resolução</t>
  </si>
  <si>
    <t>Total do Ativo</t>
  </si>
  <si>
    <t>PASSIVOS</t>
  </si>
  <si>
    <t>Passivos financeiros ao custo amortizado</t>
  </si>
  <si>
    <t>Recursos de instituições de crédito</t>
  </si>
  <si>
    <t>Recursos de clientes e outros empréstimos</t>
  </si>
  <si>
    <t>Títulos de dívida não subordinada emitidos</t>
  </si>
  <si>
    <t>Instrumentos de fundos próprios emitidos por filiais e detidos por terceiros</t>
  </si>
  <si>
    <t>48, 49</t>
  </si>
  <si>
    <t>Passivos financeiros ao justo valor através de resultados</t>
  </si>
  <si>
    <t>Passivos financeiros detidos para negociação</t>
  </si>
  <si>
    <t>Passivos financeiros designados ao justo valor</t>
  </si>
  <si>
    <t>Passivos não correntes detidos para venda</t>
  </si>
  <si>
    <t>Provisões</t>
  </si>
  <si>
    <t>Passivos por impostos correntes</t>
  </si>
  <si>
    <t>Passivos por impostos diferidos</t>
  </si>
  <si>
    <t>Outros passivos</t>
  </si>
  <si>
    <t>Total do Passivo</t>
  </si>
  <si>
    <t>Capitais Próprios</t>
  </si>
  <si>
    <t>Ações preferenciais</t>
  </si>
  <si>
    <t>Reservas legais e estatutárias</t>
  </si>
  <si>
    <t>2;3</t>
  </si>
  <si>
    <t>2;3;11;14</t>
  </si>
  <si>
    <t>Resultado líquido do exercício atribuível aos acionistas</t>
  </si>
  <si>
    <t>Total dos Capitais Próprios atribuíveis aos acionistas</t>
  </si>
  <si>
    <t>Interesses que não controlam</t>
  </si>
  <si>
    <t>Montante permitido nos FPP1 consolidados</t>
  </si>
  <si>
    <t>4, 5</t>
  </si>
  <si>
    <t>Montante permitido nos FPA1 consolidados</t>
  </si>
  <si>
    <t>34, 35</t>
  </si>
  <si>
    <t>Montante permitido nos FPA2 consolidados</t>
  </si>
  <si>
    <t>Total dos Capitais Próprios</t>
  </si>
  <si>
    <t>Total do Passivo e dos Capitais Próprios</t>
  </si>
  <si>
    <t>Informação quantitativa</t>
  </si>
  <si>
    <t>Divulgação de Disciplina de Mercado Junho 2021</t>
  </si>
  <si>
    <t>30 Jun 2020</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</si>
  <si>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</si>
  <si>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</si>
  <si>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</si>
  <si>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</si>
  <si>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</si>
  <si>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</si>
  <si>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</si>
  <si>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De acordo com a nova taxonomia 3,0 de reporte dos mapas FINREP, o saldo e imparidade por 'fases' deste mapa não incluem os ativos financeiros adquiridos ou originados em imparidade de crédito (POCI)</t>
  </si>
  <si>
    <t>Nota: Fluxos líquidos de ajustamentos de segmentação no montante de 87 304 mil euros.</t>
  </si>
  <si>
    <t>Euros</t>
  </si>
  <si>
    <r>
      <t>Método IRB – Exposições ao risco de crédito por classes de exposição e intervalo de PD (</t>
    </r>
    <r>
      <rPr>
        <i/>
        <sz val="10"/>
        <color rgb="FF575756"/>
        <rFont val="FocoMbcp"/>
        <family val="2"/>
      </rPr>
      <t>past due</t>
    </r>
    <r>
      <rPr>
        <sz val="10"/>
        <color rgb="FF575756"/>
        <rFont val="FocoMbcp"/>
        <family val="2"/>
      </rPr>
      <t>)</t>
    </r>
  </si>
  <si>
    <t>Ativos por impostos diferidos decorrentes de diferenças temporárias (montante acima do limiar de 10 %, líquido do passivo por impostos correspondente, se estiverem preenchidas as condições previstas no artigo 38.º, n.º 3, do CRR) (valor negativo)</t>
  </si>
  <si>
    <t>Deduções dos AT1 elegíveis que excedem os AT1 da instituição (valor negativo)</t>
  </si>
  <si>
    <t>Deduções dos T2 elegíveis que excedem os T2 da instituição (valor negativo)</t>
  </si>
  <si>
    <t>EU-56a </t>
  </si>
  <si>
    <t xml:space="preserve">Detenções diretas e indiretas de fundos próprios e passivos elegíveis de entidades do setor financeiro nas quais a instituição não tem um investimento significativo (montante abaixo do limiar de 10 % e líquido de posições curtas elegíveis)   </t>
  </si>
  <si>
    <t>Ativos por impostos diferidos decorrentes de diferenças temporárias (montante abaixo do limiar de 17,65 %, líquido do passivo por impostos correspondente, se estiverem preenchidas as condições previstas no artigo 38.º, n.º 3, do CRR)</t>
  </si>
  <si>
    <r>
      <t>Fonte com base nos números/letras de referência do balanço de acordo com o perímetro regulamentar de consolidação</t>
    </r>
    <r>
      <rPr>
        <sz val="10"/>
        <color rgb="FF575756"/>
        <rFont val="FocoMbcp"/>
        <family val="2"/>
      </rPr>
      <t> </t>
    </r>
  </si>
  <si>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</si>
  <si>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</si>
  <si>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</si>
  <si>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Alpha utilizado para calcular o valor de exposição regulamentar</t>
  </si>
  <si>
    <r>
      <rPr>
        <sz val="8"/>
        <color rgb="FF575756"/>
        <rFont val="FocoMbcp"/>
        <family val="2"/>
      </rPr>
      <t>Operações sujeitas ao método alternativo (baseado no método do risco inicial )</t>
    </r>
  </si>
  <si>
    <t xml:space="preserve">Valor total de exposição </t>
  </si>
  <si>
    <t xml:space="preserve">Do qual garantido por caução </t>
  </si>
  <si>
    <t>Do qual garantido por garantias financeiras</t>
  </si>
  <si>
    <t>Do qual garantido por derivados de crédito</t>
  </si>
  <si>
    <r>
      <t>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</si>
  <si>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SVaR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</si>
  <si>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IRC</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</si>
  <si>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rPr>
        <b/>
        <sz val="8"/>
        <color rgb="FF575756"/>
        <rFont val="FocoMbcp"/>
        <family val="2"/>
      </rPr>
      <t>Medida de risco global</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t>
    </r>
    <r>
      <rPr>
        <i/>
        <sz val="8"/>
        <color rgb="FF575756"/>
        <rFont val="FocoMbcp"/>
        <family val="2"/>
      </rPr>
      <t>b</t>
    </r>
    <r>
      <rPr>
        <sz val="8"/>
        <color rgb="FF575756"/>
        <rFont val="FocoMbcp"/>
        <family val="2"/>
      </rPr>
      <t xml:space="preserve"> e </t>
    </r>
    <r>
      <rPr>
        <i/>
        <sz val="8"/>
        <color rgb="FF575756"/>
        <rFont val="FocoMbcp"/>
        <family val="2"/>
      </rPr>
      <t>c</t>
    </r>
    <r>
      <rPr>
        <sz val="8"/>
        <color rgb="FF575756"/>
        <rFont val="FocoMbcp"/>
        <family val="2"/>
      </rPr>
      <t>)</t>
    </r>
  </si>
  <si>
    <t>(Componente CCP isenta das exposições em que uma instituição procede em nome de um cliente à compensação através de uma CCP) (método-padrão simplificado)</t>
  </si>
  <si>
    <t>(Exposições sobre empréstimos de fomento sub-rogados por bancos (ou unidades) de desenvolvimento não públicos excluídas)</t>
  </si>
  <si>
    <t>Média dos valores diários dos ativos de SFT em termos brutos, após ajustamento para operações contabilísticas de venda e líquidos dos montantes das contas a pagar e a receber em numerário associadas</t>
  </si>
  <si>
    <r>
      <rPr>
        <i/>
        <sz val="8"/>
        <color rgb="FF575756"/>
        <rFont val="FocoMbcp"/>
        <family val="2"/>
      </rPr>
      <t>Swaps</t>
    </r>
    <r>
      <rPr>
        <sz val="8"/>
        <color rgb="FF575756"/>
        <rFont val="FocoMbcp"/>
        <family val="2"/>
      </rPr>
      <t xml:space="preserve"> de risco de incumprimento uninominais</t>
    </r>
  </si>
  <si>
    <r>
      <rPr>
        <i/>
        <sz val="8"/>
        <color rgb="FF575756"/>
        <rFont val="FocoMbcp"/>
        <family val="2"/>
      </rPr>
      <t>Swaps</t>
    </r>
    <r>
      <rPr>
        <sz val="8"/>
        <color rgb="FF575756"/>
        <rFont val="FocoMbcp"/>
        <family val="2"/>
      </rPr>
      <t xml:space="preserve"> de risco de incumprimento indiciais</t>
    </r>
  </si>
  <si>
    <r>
      <rPr>
        <i/>
        <sz val="8"/>
        <color rgb="FF575756"/>
        <rFont val="FocoMbcp"/>
        <family val="2"/>
      </rPr>
      <t>Swaps</t>
    </r>
    <r>
      <rPr>
        <sz val="8"/>
        <color rgb="FF575756"/>
        <rFont val="FocoMbcp"/>
        <family val="2"/>
      </rPr>
      <t xml:space="preserve"> de retorno total</t>
    </r>
  </si>
  <si>
    <t>Modelo EU CCR4 – Método IRB – exposições ao CCR por classes de exposição e escala de PD</t>
  </si>
  <si>
    <r>
      <t xml:space="preserve">Produtos </t>
    </r>
    <r>
      <rPr>
        <b/>
        <i/>
        <sz val="8"/>
        <color rgb="FF575756"/>
        <rFont val="FocoMbcp"/>
        <family val="2"/>
      </rPr>
      <t>Outright</t>
    </r>
  </si>
  <si>
    <t>Titularização (risco específico)</t>
  </si>
  <si>
    <t>EU LIQB</t>
  </si>
  <si>
    <t>(a)</t>
  </si>
  <si>
    <t>O LCR do Grupo em junho de 2021 situou-se em 270%, confortavelmente acima dos requisitos internos e regulamentares, suportado por carteiras de ativos de elevada liquidez em montante compatível com uma gestão prudente da liquidez de curto prazo do Grupo. Os principais impulsionadores têm sido a sólida base estável de depósitos de retalho e uma menor dependência de financiamento de curto prazo e necessidades estruturais de refinanciamento WSF.</t>
  </si>
  <si>
    <t>(b)</t>
  </si>
  <si>
    <t>O desempenho do LCR melhorou no semestre findo em 30 de junho de 2021, dado ao aumento continuou das bases de depósitos do BCP e do Bank Millennium verificado desde a eclosão da crise COVID-19. Adicionalmente, a resposta de política à pandemia de COVID-19, nomeadamente a decisão do BCE de aumentar o limite da Operação de Refinanciamento de Longo Prazo Direccionado III (“TLTRO III”) para 55% dos empréstimos elegíveis, permitiu ao BCP obter uma tranche adicional de € 0,6 bilhões no primeiro trimestre de 2021, elevando o valor bruto total deste instrumento para € 8,2 bilhões. Por último, o BCP aproveitou as condições de mercado favoráveis ​​prevalecentes durante o primeiro trimestre de 2021 para antecipar a execução de uma emissão preferencial sénior, prevista no Plano de Liquidez apenas para o terceiro trimestre, no montante de 0,5 mil milhões de euros, para cumprimento dos requisitos de “MREL”.</t>
  </si>
  <si>
    <t>(c)</t>
  </si>
  <si>
    <t>As operações do Grupo BCP assentam essencialmente em depósitos de retalho como fonte fundamental de financiamento, o que tem demonstrado uma estabilidade comprovada ao longo dos anos, mesmo em contextos de stress. Os depósitos de retalho são complementados por outros depósitos constituídos por entidades financeiras e grandes empresas, frequentemente no âmbito de relações operacionais, com os principais depositantes a apresentarem níveis de concentração baixos e decrescentes nos últimos anos. A diversificação da estrutura de financiamento, envolvendo também maturidades mais longas, é efectuada através do mercado de WSF, quer com garantia (ex. T LTRO do BCE, obrigações hipotecárias colocadas no mercado), ou não (dívida sénior e subordinada, que também concorrem, em parte, para o capital regulamentar).</t>
  </si>
  <si>
    <t>(d)</t>
  </si>
  <si>
    <t>O buffer de liquidez do Grupo consiste em depósitos de bancos centrais, títulos de dívida pública emitidos por países europeus e títulos corporate. A maioria do buffer de liquidez qualifica-se como títulos de Nível 1 segundo as regras de LCR e são definidos como Ativos Líquidos de Elevada Qualidade (“HQLA”). O Grupo BCP tem uma reserva de liquidez adicional composta por não HQLA elegíveis para bancos centrais (obrigações hipotecárias próprias e listas de crédito), que se encontram disponíveis para utilização imediata como colateral para obtenção de financiamento adicional junto do BCE e recompra de mercado. O Banco monitoriza vários níveis de limite internos acima do requerido regulamentar de forma a minimizar o risco operacional e garantir que a reserva de liquidez é adequada para uma gestão prudente da liquidez de curto prazo do Grupo.</t>
  </si>
  <si>
    <t>(e)</t>
  </si>
  <si>
    <t>As operações de derivados realizadas pelo Grupo BCP são essencialmente definidas ao abrigo de contratos de garantia que asseguram a cobertura do risco de mercado dessas operações. As entidades do Grupo incluem o risco de liquidez, considerando os impactos de um cenário de mercado adverso que acarreta alterações nos valores de mercado dos derivados, criando necessidades adicionais de liquidez devido às necessidades de cobertura / reposição de garantias. Na abordagem LCR, essa necessidade de liquidez adicional é determinada pela observação histórica da variação líquida mais significativa (entre os valores a receber e a pagar) nessas garantias, no sentido de um aumento no uso de liquidez por essas garantias em intervalos de 30 dias corridos, nos últimos 24 meses.</t>
  </si>
  <si>
    <t>(f)</t>
  </si>
  <si>
    <t>O Grupo BCP possui um montante significativo de financiamento obtido em zlotys (PLN), maioritariamente obtido pela subsidiária na Polónia e que representa cerca de 23% do financiamento total do Grupo. O rácio de cobertura de liquidez em PLN está significativamente acima dos 100% exigidos (LCR "PLN" em junho de 2021 era de 199%).</t>
  </si>
  <si>
    <t>(g)</t>
  </si>
  <si>
    <t>Explicações sobre os principais fatores determinantes dos resultados do cálculo do LCR e sobre a evolução do contributo dos elementos utilizados no cálculo do LCR ao longo do tempo</t>
  </si>
  <si>
    <t>Explicações sobre a evolução do LCR ao longo do tempo</t>
  </si>
  <si>
    <t>Explicações sobre a concentração efetiva das fontes de financiamento</t>
  </si>
  <si>
    <t>Descrição pormenoriazda da composição da reserva de liquidez da instituição</t>
  </si>
  <si>
    <t>Exposições sobre derivados e potenciais acionamentos de caução</t>
  </si>
  <si>
    <t>Incongruência de divisas no LCR</t>
  </si>
  <si>
    <t>Outros elementos, no cálculo do LCR, que não figuram no modelo para a divulgação do LCR mas que a instituição considera relevantes para o seu perfil de liquidez</t>
  </si>
  <si>
    <t>Nenhum item relevante no cálculo de LCR foi excluido do modelo de divulgação do LCR.</t>
  </si>
  <si>
    <t>de acordo com o artigo 451.º-A, n.º 2, do CRR</t>
  </si>
  <si>
    <t>Quadro EU LIQB - Informação qualitativa sobre o LCR, que complementa o modelo EU LIQ1</t>
  </si>
  <si>
    <t>Informação qualitativa sobre o LCR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</si>
</sst>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0.0%"/>
    <numFmt numFmtId="165" formatCode="#,##0\ \ "/>
    <numFmt numFmtId="166" formatCode="_-* #,##0_-;\-* #,##0_-;_-* &quot;-&quot;??_-;_-@_-"/>
    <numFmt numFmtId="167" formatCode="#,##0_ ;\-#,##0\ "/>
  </numFmts>
  <fonts count="109">
    <font>
      <sz val="11"/>
      <color theme="1"/>
      <name val="Calibri"/>
      <family val="2"/>
      <scheme val="minor"/>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1"/>
      <name val="FocoMbcp"/>
      <family val="2"/>
    </font>
    <font>
      <b/>
      <sz val="11"/>
      <name val="FocoMbcp"/>
      <family val="2"/>
    </font>
    <font>
      <sz val="10"/>
      <name val="FocoMbcp"/>
      <family val="2"/>
    </font>
    <font>
      <b/>
      <sz val="10"/>
      <name val="FocoMbcp"/>
      <family val="2"/>
    </font>
    <font>
      <b/>
      <sz val="14"/>
      <color rgb="FFD1005D"/>
      <name val="FocoMbcp"/>
      <family val="2"/>
    </font>
    <font>
      <sz val="9"/>
      <color theme="1"/>
      <name val="FocoMbcp"/>
      <family val="2"/>
    </font>
    <font>
      <sz val="11"/>
      <color theme="1"/>
      <name val="FocoMbcp"/>
      <family val="2"/>
    </font>
    <font>
      <b/>
      <sz val="11"/>
      <color theme="1"/>
      <name val="FocoMbcp"/>
      <family val="2"/>
    </font>
    <font>
      <sz val="11"/>
      <color rgb="FF000000"/>
      <name val="FocoMbcp"/>
      <family val="2"/>
    </font>
    <font>
      <b/>
      <sz val="11"/>
      <color rgb="FF000000"/>
      <name val="FocoMbcp"/>
      <family val="2"/>
    </font>
    <font>
      <sz val="11"/>
      <color rgb="FFFF0000"/>
      <name val="FocoMbcp"/>
      <family val="2"/>
    </font>
    <font>
      <sz val="10"/>
      <color theme="1"/>
      <name val="FocoMbcp"/>
      <family val="2"/>
    </font>
    <font>
      <b/>
      <sz val="10"/>
      <color theme="1"/>
      <name val="FocoMbcp"/>
      <family val="2"/>
    </font>
    <font>
      <sz val="10"/>
      <color rgb="FF000000"/>
      <name val="FocoMbcp"/>
      <family val="2"/>
    </font>
    <font>
      <sz val="10"/>
      <color rgb="FFFF0000"/>
      <name val="FocoMbcp"/>
      <family val="2"/>
    </font>
    <font>
      <sz val="12"/>
      <color theme="1"/>
      <name val="FocoMbcp"/>
      <family val="2"/>
    </font>
    <font>
      <b/>
      <sz val="10"/>
      <color rgb="FFD1005D"/>
      <name val="FocoMbcp"/>
      <family val="2"/>
    </font>
    <font>
      <b/>
      <sz val="14"/>
      <color theme="1"/>
      <name val="FocoMbcp"/>
      <family val="2"/>
    </font>
    <font>
      <b/>
      <sz val="14"/>
      <name val="FocoMbcp"/>
      <family val="2"/>
    </font>
    <font>
      <sz val="14"/>
      <color theme="1"/>
      <name val="FocoMbcp"/>
      <family val="2"/>
    </font>
    <font>
      <b/>
      <sz val="8"/>
      <color theme="1"/>
      <name val="FocoMbcp"/>
      <family val="2"/>
    </font>
    <font>
      <sz val="8"/>
      <color theme="1"/>
      <name val="FocoMbcp"/>
      <family val="2"/>
    </font>
    <font>
      <sz val="8"/>
      <name val="FocoMbcp"/>
      <family val="2"/>
    </font>
    <font>
      <b/>
      <sz val="11"/>
      <color rgb="FFFF0000"/>
      <name val="FocoMbcp"/>
      <family val="2"/>
    </font>
    <font>
      <b/>
      <sz val="14"/>
      <color rgb="FF000000"/>
      <name val="FocoMbcp"/>
      <family val="2"/>
    </font>
    <font>
      <b/>
      <sz val="12"/>
      <color rgb="FF000000"/>
      <name val="FocoMbcp"/>
      <family val="2"/>
    </font>
    <font>
      <u/>
      <sz val="11"/>
      <color rgb="FF008080"/>
      <name val="FocoMbcp"/>
      <family val="2"/>
    </font>
    <font>
      <i/>
      <sz val="11"/>
      <name val="FocoMbcp"/>
      <family val="2"/>
    </font>
    <font>
      <sz val="8.5"/>
      <color theme="1"/>
      <name val="FocoMbcp"/>
      <family val="2"/>
    </font>
    <font>
      <sz val="16"/>
      <color theme="1"/>
      <name val="FocoMbcp"/>
      <family val="2"/>
    </font>
    <font>
      <b/>
      <sz val="16"/>
      <color theme="1"/>
      <name val="FocoMbcp"/>
      <family val="2"/>
    </font>
    <font>
      <b/>
      <sz val="12"/>
      <color theme="1"/>
      <name val="FocoMbcp"/>
      <family val="2"/>
    </font>
    <font>
      <b/>
      <sz val="18"/>
      <color rgb="FFFF0000"/>
      <name val="FocoMbcp"/>
      <family val="2"/>
    </font>
    <font>
      <i/>
      <sz val="10"/>
      <color theme="1"/>
      <name val="FocoMbcp"/>
      <family val="2"/>
    </font>
    <font>
      <sz val="8"/>
      <color rgb="FFFF0000"/>
      <name val="FocoMbcp"/>
      <family val="2"/>
    </font>
    <font>
      <sz val="18"/>
      <color theme="1"/>
      <name val="FocoMbcp"/>
      <family val="2"/>
    </font>
    <font>
      <b/>
      <sz val="16"/>
      <color rgb="FFD1005D"/>
      <name val="FocoMbcp"/>
      <family val="2"/>
    </font>
    <font>
      <b/>
      <sz val="11"/>
      <color rgb="FFD1005D"/>
      <name val="FocoMbcp"/>
      <family val="2"/>
    </font>
    <font>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rgb="FFD1005D"/>
      <name val="FocoMbcp"/>
      <family val="2"/>
    </font>
    <font>
      <b/>
      <sz val="9"/>
      <color indexed="9"/>
      <name val="FocoMbcp"/>
      <family val="2"/>
    </font>
    <font>
      <sz val="9"/>
      <color theme="1" tint="0.34998626667073579"/>
      <name val="FocoMbcp"/>
      <family val="2"/>
    </font>
    <font>
      <sz val="8"/>
      <color theme="1" tint="0.34998626667073579"/>
      <name val="FocoMbcp Light"/>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sz val="8"/>
      <name val="FocoMbcp"/>
      <family val="2"/>
    </font>
    <font>
      <sz val="14"/>
      <color rgb="FFD1005D"/>
      <name val="FocoMbcp"/>
      <family val="2"/>
    </font>
    <font>
      <b/>
      <i/>
      <sz val="10"/>
      <color rgb="FF575756"/>
      <name val="FocoMbcp"/>
      <family val="2"/>
    </font>
    <font>
      <sz val="10"/>
      <color rgb="FF575756"/>
      <name val="FocoMbcp"/>
      <family val="2"/>
    </font>
    <font>
      <sz val="10"/>
      <color rgb="FF575756"/>
      <name val="FocoMbcp Light"/>
      <family val="2"/>
    </font>
    <font>
      <b/>
      <sz val="22"/>
      <color rgb="FFD1005D"/>
      <name val="FocoMbcp"/>
      <family val="2"/>
    </font>
    <font>
      <b/>
      <sz val="12"/>
      <color rgb="FFD1005D"/>
      <name val="FocoMbcp"/>
      <family val="2"/>
    </font>
    <font>
      <b/>
      <sz val="12"/>
      <color theme="1" tint="0.499984740745262"/>
      <name val="FocoMbcp"/>
      <family val="2"/>
    </font>
    <font>
      <b/>
      <u/>
      <sz val="10"/>
      <color rgb="FFD1005D"/>
      <name val="FocoMbcp"/>
      <family val="2"/>
    </font>
    <font>
      <i/>
      <sz val="10"/>
      <color rgb="FF575756"/>
      <name val="FocoMbcp"/>
      <family val="2"/>
    </font>
    <font>
      <sz val="9"/>
      <color rgb="FF575756"/>
      <name val="FocoMbcp"/>
      <family val="2"/>
    </font>
    <font>
      <b/>
      <sz val="9"/>
      <color rgb="FF575756"/>
      <name val="FocoMbcp"/>
      <family val="2"/>
    </font>
    <font>
      <i/>
      <sz val="11"/>
      <color rgb="FF575756"/>
      <name val="FocoMbcp"/>
      <family val="2"/>
    </font>
    <font>
      <b/>
      <sz val="11"/>
      <color rgb="FF575756"/>
      <name val="FocoMbcp"/>
      <family val="2"/>
    </font>
    <font>
      <b/>
      <strike/>
      <sz val="10"/>
      <color theme="0" tint="-0.249977111117893"/>
      <name val="FocoMbcp"/>
      <family val="2"/>
    </font>
    <font>
      <sz val="8"/>
      <color rgb="FF575756"/>
      <name val="Arial"/>
      <family val="2"/>
    </font>
    <font>
      <u/>
      <sz val="8"/>
      <color rgb="FF575756"/>
      <name val="FocoMbcp"/>
      <family val="2"/>
    </font>
    <font>
      <sz val="12"/>
      <color rgb="FF575756"/>
      <name val="FocoMbcp"/>
      <family val="2"/>
    </font>
    <font>
      <b/>
      <sz val="10"/>
      <color rgb="FF575756"/>
      <name val="Calibri"/>
      <family val="2"/>
      <scheme val="minor"/>
    </font>
    <font>
      <sz val="8"/>
      <color rgb="FF575756"/>
      <name val="Calibri"/>
      <family val="2"/>
      <scheme val="minor"/>
    </font>
    <font>
      <b/>
      <sz val="8"/>
      <color rgb="FF575756"/>
      <name val="Calibri"/>
      <family val="2"/>
      <scheme val="minor"/>
    </font>
    <font>
      <b/>
      <sz val="8"/>
      <color rgb="FFD1005D"/>
      <name val="FocoMbcp"/>
      <family val="2"/>
    </font>
    <font>
      <i/>
      <sz val="8"/>
      <color rgb="FF575756"/>
      <name val="FocoMbcp"/>
      <family val="2"/>
    </font>
    <font>
      <b/>
      <i/>
      <sz val="8"/>
      <color theme="1"/>
      <name val="FocoMbcp"/>
      <family val="2"/>
    </font>
    <font>
      <b/>
      <i/>
      <sz val="8"/>
      <color theme="1" tint="0.499984740745262"/>
      <name val="FocoMbcp"/>
      <family val="2"/>
    </font>
    <font>
      <sz val="8"/>
      <color theme="1" tint="0.499984740745262"/>
      <name val="FocoMbcp"/>
      <family val="2"/>
    </font>
    <font>
      <sz val="8"/>
      <color rgb="FF000000"/>
      <name val="FocoMbcp"/>
      <family val="2"/>
    </font>
    <font>
      <strike/>
      <sz val="8"/>
      <color rgb="FF575756"/>
      <name val="FocoMbcp"/>
      <family val="2"/>
    </font>
    <font>
      <vertAlign val="superscript"/>
      <sz val="8"/>
      <color rgb="FF575756"/>
      <name val="FocoMbcp"/>
      <family val="2"/>
    </font>
    <font>
      <sz val="10"/>
      <color rgb="FF575756"/>
      <name val="Arial"/>
      <family val="2"/>
    </font>
    <font>
      <u/>
      <sz val="10"/>
      <color rgb="FF575756"/>
      <name val="FocoMbcp"/>
      <family val="2"/>
    </font>
    <font>
      <sz val="8"/>
      <color theme="1" tint="0.34998626667073579"/>
      <name val="FocoMbcp"/>
      <family val="2"/>
    </font>
    <font>
      <b/>
      <sz val="8"/>
      <color theme="1" tint="0.34998626667073579"/>
      <name val="FocoMbcp Light"/>
      <family val="2"/>
    </font>
    <font>
      <b/>
      <sz val="7.5"/>
      <color rgb="FF575756"/>
      <name val="FocoMbcp"/>
      <family val="2"/>
    </font>
    <font>
      <sz val="9"/>
      <color rgb="FF575756"/>
      <name val="FocoMbcp Light"/>
      <family val="2"/>
    </font>
    <font>
      <b/>
      <i/>
      <sz val="8"/>
      <color rgb="FF575756"/>
      <name val="FocoMbcp"/>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BFBFB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medium">
        <color rgb="FFD1005D"/>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BFBFBF"/>
      </bottom>
      <diagonal/>
    </border>
    <border>
      <left/>
      <right/>
      <top style="thin">
        <color rgb="FFD1005D"/>
      </top>
      <bottom style="thin">
        <color rgb="FFD1005D"/>
      </bottom>
      <diagonal/>
    </border>
    <border>
      <left/>
      <right/>
      <top style="medium">
        <color rgb="FFD1005D"/>
      </top>
      <bottom style="thin">
        <color rgb="FFBFBFBF"/>
      </bottom>
      <diagonal/>
    </border>
    <border>
      <left/>
      <right/>
      <top style="medium">
        <color rgb="FFD1005D"/>
      </top>
      <bottom style="thin">
        <color rgb="FFD1005D"/>
      </bottom>
      <diagonal/>
    </border>
    <border>
      <left/>
      <right/>
      <top style="thin">
        <color rgb="FFBFBFBF"/>
      </top>
      <bottom style="thin">
        <color rgb="FFD1005D"/>
      </bottom>
      <diagonal/>
    </border>
    <border>
      <left style="thin">
        <color rgb="FFD1005D"/>
      </left>
      <right style="thin">
        <color rgb="FFD1005D"/>
      </right>
      <top style="thin">
        <color rgb="FFD1005D"/>
      </top>
      <bottom style="thin">
        <color rgb="FFD1005D"/>
      </bottom>
      <diagonal/>
    </border>
    <border>
      <left style="thin">
        <color rgb="FFD1005D"/>
      </left>
      <right style="thin">
        <color rgb="FFD1005D"/>
      </right>
      <top style="thin">
        <color rgb="FFD1005D"/>
      </top>
      <bottom/>
      <diagonal/>
    </border>
    <border>
      <left style="thin">
        <color rgb="FFD1005D"/>
      </left>
      <right style="thin">
        <color rgb="FFD1005D"/>
      </right>
      <top/>
      <bottom/>
      <diagonal/>
    </border>
    <border>
      <left/>
      <right/>
      <top style="medium">
        <color rgb="FFD1005D"/>
      </top>
      <bottom style="medium">
        <color rgb="FFD1005D"/>
      </bottom>
      <diagonal/>
    </border>
    <border>
      <left style="thin">
        <color rgb="FFD1005D"/>
      </left>
      <right/>
      <top style="thin">
        <color rgb="FFD1005D"/>
      </top>
      <bottom/>
      <diagonal/>
    </border>
    <border>
      <left/>
      <right style="thin">
        <color rgb="FFD1005D"/>
      </right>
      <top style="thin">
        <color rgb="FFD1005D"/>
      </top>
      <bottom style="thin">
        <color rgb="FFD1005D"/>
      </bottom>
      <diagonal/>
    </border>
    <border>
      <left style="thin">
        <color rgb="FFD1005D"/>
      </left>
      <right style="thin">
        <color rgb="FFD1005D"/>
      </right>
      <top/>
      <bottom style="medium">
        <color rgb="FFD1005D"/>
      </bottom>
      <diagonal/>
    </border>
    <border>
      <left/>
      <right style="thin">
        <color rgb="FFD1005D"/>
      </right>
      <top style="thin">
        <color rgb="FFD1005D"/>
      </top>
      <bottom/>
      <diagonal/>
    </border>
    <border>
      <left/>
      <right style="thin">
        <color rgb="FFD1005D"/>
      </right>
      <top/>
      <bottom/>
      <diagonal/>
    </border>
    <border>
      <left style="thin">
        <color rgb="FFD1005D"/>
      </left>
      <right/>
      <top/>
      <bottom/>
      <diagonal/>
    </border>
    <border>
      <left/>
      <right/>
      <top style="medium">
        <color rgb="FFD1005D"/>
      </top>
      <bottom/>
      <diagonal/>
    </border>
    <border>
      <left/>
      <right style="thin">
        <color rgb="FFD1005D"/>
      </right>
      <top style="thin">
        <color rgb="FFD1005D"/>
      </top>
      <bottom style="medium">
        <color rgb="FFD1005D"/>
      </bottom>
      <diagonal/>
    </border>
    <border>
      <left/>
      <right style="thin">
        <color rgb="FFD1005D"/>
      </right>
      <top/>
      <bottom style="medium">
        <color rgb="FFD1005D"/>
      </bottom>
      <diagonal/>
    </border>
    <border>
      <left style="thin">
        <color rgb="FFD1005D"/>
      </left>
      <right/>
      <top style="thin">
        <color rgb="FFD1005D"/>
      </top>
      <bottom style="medium">
        <color rgb="FFD1005D"/>
      </bottom>
      <diagonal/>
    </border>
    <border>
      <left style="thin">
        <color rgb="FFD1005D"/>
      </left>
      <right/>
      <top style="thin">
        <color rgb="FFD1005D"/>
      </top>
      <bottom style="thin">
        <color rgb="FFD1005D"/>
      </bottom>
      <diagonal/>
    </border>
    <border>
      <left style="thin">
        <color rgb="FFD1005D"/>
      </left>
      <right/>
      <top/>
      <bottom style="medium">
        <color rgb="FFD1005D"/>
      </bottom>
      <diagonal/>
    </border>
    <border>
      <left style="thin">
        <color rgb="FFD1005D"/>
      </left>
      <right style="thin">
        <color rgb="FFD1005D"/>
      </right>
      <top style="thin">
        <color rgb="FFD1005D"/>
      </top>
      <bottom style="medium">
        <color rgb="FFD1005D"/>
      </bottom>
      <diagonal/>
    </border>
    <border>
      <left/>
      <right style="thin">
        <color rgb="FFD1005D"/>
      </right>
      <top style="medium">
        <color rgb="FFD1005D"/>
      </top>
      <bottom style="thin">
        <color rgb="FFD1005D"/>
      </bottom>
      <diagonal/>
    </border>
    <border>
      <left style="thin">
        <color rgb="FFD1005D"/>
      </left>
      <right style="thin">
        <color rgb="FFD1005D"/>
      </right>
      <top style="medium">
        <color rgb="FFD1005D"/>
      </top>
      <bottom style="thin">
        <color rgb="FFD1005D"/>
      </bottom>
      <diagonal/>
    </border>
    <border>
      <left style="thin">
        <color rgb="FFD1005D"/>
      </left>
      <right/>
      <top style="medium">
        <color rgb="FFD1005D"/>
      </top>
      <bottom style="thin">
        <color rgb="FFD1005D"/>
      </bottom>
      <diagonal/>
    </border>
    <border>
      <left style="thin">
        <color rgb="FFD1005D"/>
      </left>
      <right style="thin">
        <color rgb="FFD1005D"/>
      </right>
      <top style="medium">
        <color rgb="FFD1005D"/>
      </top>
      <bottom/>
      <diagonal/>
    </border>
    <border>
      <left style="thin">
        <color rgb="FFD1005D"/>
      </left>
      <right style="thin">
        <color rgb="FFD1005D"/>
      </right>
      <top/>
      <bottom style="thin">
        <color rgb="FFD1005D"/>
      </bottom>
      <diagonal/>
    </border>
    <border>
      <left style="thin">
        <color rgb="FFD1005D"/>
      </left>
      <right/>
      <top/>
      <bottom style="thin">
        <color rgb="FFD1005D"/>
      </bottom>
      <diagonal/>
    </border>
    <border>
      <left/>
      <right style="thin">
        <color rgb="FFD1005D"/>
      </right>
      <top/>
      <bottom style="thin">
        <color rgb="FFD1005D"/>
      </bottom>
      <diagonal/>
    </border>
    <border>
      <left/>
      <right/>
      <top style="thin">
        <color rgb="FFD1005D"/>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rgb="FFD1005D"/>
      </left>
      <right/>
      <top style="medium">
        <color rgb="FFD1005D"/>
      </top>
      <bottom/>
      <diagonal/>
    </border>
  </borders>
  <cellStyleXfs count="33">
    <xf numFmtId="0" fontId="0" fillId="0" borderId="0"/>
    <xf numFmtId="0" fontId="2" fillId="2" borderId="2"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3" fontId="3" fillId="3" borderId="1" applyFont="0">
      <alignment horizontal="right" vertical="center"/>
      <protection locked="0"/>
    </xf>
    <xf numFmtId="0" fontId="5" fillId="0" borderId="0" applyNumberFormat="0" applyFill="0" applyBorder="0" applyAlignment="0" applyProtection="0"/>
    <xf numFmtId="9" fontId="6" fillId="0" borderId="0" applyFont="0" applyFill="0" applyBorder="0" applyAlignment="0" applyProtection="0"/>
    <xf numFmtId="0" fontId="7" fillId="0" borderId="0"/>
    <xf numFmtId="0" fontId="3" fillId="0" borderId="0"/>
    <xf numFmtId="0" fontId="3" fillId="0" borderId="0"/>
    <xf numFmtId="0" fontId="6" fillId="0" borderId="0"/>
    <xf numFmtId="0" fontId="48" fillId="0" borderId="0" applyNumberFormat="0" applyFill="0" applyBorder="0" applyAlignment="0" applyProtection="0"/>
    <xf numFmtId="0" fontId="3" fillId="0" borderId="0"/>
    <xf numFmtId="0" fontId="51" fillId="0" borderId="0" applyNumberFormat="0" applyFill="0" applyBorder="0" applyProtection="0">
      <alignment vertical="top" wrapText="1"/>
    </xf>
    <xf numFmtId="0" fontId="6"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0" borderId="0"/>
    <xf numFmtId="9" fontId="6" fillId="0" borderId="0" applyFont="0" applyFill="0" applyBorder="0" applyAlignment="0" applyProtection="0"/>
    <xf numFmtId="0" fontId="1" fillId="0" borderId="0"/>
    <xf numFmtId="0" fontId="1" fillId="0" borderId="0"/>
    <xf numFmtId="0" fontId="66" fillId="0" borderId="0"/>
    <xf numFmtId="0" fontId="65" fillId="0" borderId="0"/>
    <xf numFmtId="0" fontId="1" fillId="0" borderId="0"/>
    <xf numFmtId="0" fontId="67" fillId="0" borderId="0" applyNumberFormat="0" applyFill="0" applyBorder="0" applyAlignment="0" applyProtection="0"/>
    <xf numFmtId="9" fontId="1" fillId="0" borderId="0" applyFont="0" applyFill="0" applyBorder="0" applyAlignment="0" applyProtection="0"/>
    <xf numFmtId="0" fontId="68" fillId="2" borderId="3" applyFont="0" applyBorder="0">
      <alignment horizontal="center" wrapText="1"/>
    </xf>
    <xf numFmtId="43" fontId="6" fillId="0" borderId="0" applyFont="0" applyFill="0" applyBorder="0" applyAlignment="0" applyProtection="0"/>
    <xf numFmtId="0" fontId="3" fillId="0" borderId="0"/>
  </cellStyleXfs>
  <cellXfs count="1205">
    <xf numFmtId="0" fontId="0" fillId="0" borderId="0" xfId="0"/>
    <xf numFmtId="0" fontId="9"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20" fillId="0" borderId="0" xfId="0" applyFont="1"/>
    <xf numFmtId="0" fontId="24" fillId="0" borderId="0" xfId="0" applyFont="1"/>
    <xf numFmtId="0" fontId="26" fillId="0" borderId="0" xfId="0" applyFont="1"/>
    <xf numFmtId="0" fontId="15" fillId="0" borderId="0" xfId="0" applyFont="1" applyAlignment="1">
      <alignment horizontal="center" vertical="center"/>
    </xf>
    <xf numFmtId="0" fontId="28" fillId="0" borderId="0" xfId="0" applyFont="1"/>
    <xf numFmtId="0" fontId="15" fillId="0" borderId="0" xfId="0" applyFont="1" applyAlignment="1">
      <alignment vertical="center"/>
    </xf>
    <xf numFmtId="0" fontId="15" fillId="0" borderId="0" xfId="0" applyFont="1" applyAlignment="1">
      <alignment horizontal="center"/>
    </xf>
    <xf numFmtId="0" fontId="20" fillId="0" borderId="0" xfId="0" applyFont="1" applyAlignment="1">
      <alignment vertical="center"/>
    </xf>
    <xf numFmtId="0" fontId="29" fillId="0" borderId="0" xfId="0" applyFont="1" applyAlignment="1">
      <alignment horizontal="center" vertical="center" wrapText="1"/>
    </xf>
    <xf numFmtId="0" fontId="30" fillId="0" borderId="0" xfId="0" applyFont="1" applyAlignment="1">
      <alignment vertical="center"/>
    </xf>
    <xf numFmtId="0" fontId="33" fillId="0" borderId="0" xfId="0" applyFont="1" applyAlignment="1">
      <alignment vertical="center" wrapText="1"/>
    </xf>
    <xf numFmtId="0" fontId="32" fillId="0" borderId="0" xfId="0" applyFont="1"/>
    <xf numFmtId="0" fontId="18" fillId="0" borderId="0" xfId="0" applyFont="1"/>
    <xf numFmtId="0" fontId="24" fillId="0" borderId="0" xfId="0" applyFont="1" applyAlignment="1">
      <alignment vertical="center"/>
    </xf>
    <xf numFmtId="0" fontId="34" fillId="0" borderId="0" xfId="0" applyFont="1" applyAlignment="1">
      <alignment vertical="center"/>
    </xf>
    <xf numFmtId="0" fontId="17" fillId="6" borderId="0" xfId="0" applyFont="1" applyFill="1" applyAlignment="1">
      <alignment vertical="center" wrapText="1"/>
    </xf>
    <xf numFmtId="0" fontId="37" fillId="0" borderId="0" xfId="0" applyFont="1" applyAlignment="1">
      <alignment vertical="center" wrapText="1"/>
    </xf>
    <xf numFmtId="0" fontId="15" fillId="0" borderId="0" xfId="0" applyFont="1" applyAlignment="1">
      <alignment vertical="center" wrapText="1"/>
    </xf>
    <xf numFmtId="0" fontId="39" fillId="0" borderId="0" xfId="0" applyFont="1" applyAlignment="1">
      <alignment vertical="center" wrapText="1"/>
    </xf>
    <xf numFmtId="0" fontId="26" fillId="0" borderId="0" xfId="0" applyFont="1" applyAlignment="1">
      <alignment horizontal="left"/>
    </xf>
    <xf numFmtId="0" fontId="38" fillId="0" borderId="0" xfId="0" applyFont="1"/>
    <xf numFmtId="0" fontId="15" fillId="0" borderId="0" xfId="0" applyFont="1" applyAlignment="1">
      <alignment wrapText="1"/>
    </xf>
    <xf numFmtId="0" fontId="10" fillId="0" borderId="0" xfId="0" applyFont="1"/>
    <xf numFmtId="0" fontId="39" fillId="0" borderId="0" xfId="0" applyFont="1" applyAlignment="1">
      <alignment wrapText="1"/>
    </xf>
    <xf numFmtId="0" fontId="39" fillId="0" borderId="0" xfId="0" applyFont="1"/>
    <xf numFmtId="0" fontId="37" fillId="0" borderId="0" xfId="0" applyFont="1" applyAlignment="1">
      <alignment horizontal="center" vertical="center" wrapText="1"/>
    </xf>
    <xf numFmtId="0" fontId="15" fillId="0" borderId="0" xfId="0" quotePrefix="1" applyFont="1" applyAlignment="1">
      <alignment horizontal="left" vertical="center" indent="5"/>
    </xf>
    <xf numFmtId="0" fontId="30" fillId="0" borderId="0" xfId="0" applyFont="1" applyAlignment="1">
      <alignment horizontal="center" vertical="center" wrapText="1"/>
    </xf>
    <xf numFmtId="0" fontId="41" fillId="0" borderId="0" xfId="0" applyFont="1"/>
    <xf numFmtId="0" fontId="35" fillId="0" borderId="0" xfId="0" applyFont="1" applyAlignment="1">
      <alignment horizontal="center" vertical="center"/>
    </xf>
    <xf numFmtId="0" fontId="15" fillId="0" borderId="0" xfId="0" applyFont="1" applyAlignment="1">
      <alignment horizontal="left" vertical="top"/>
    </xf>
    <xf numFmtId="0" fontId="43" fillId="0" borderId="0" xfId="0" applyFont="1" applyAlignment="1">
      <alignment horizontal="center" vertical="center" wrapText="1"/>
    </xf>
    <xf numFmtId="0" fontId="44" fillId="0" borderId="0" xfId="0" applyFont="1"/>
    <xf numFmtId="0" fontId="27" fillId="0" borderId="0" xfId="0" applyFont="1"/>
    <xf numFmtId="0" fontId="16" fillId="0" borderId="0" xfId="0" applyFont="1" applyAlignment="1">
      <alignment horizontal="left"/>
    </xf>
    <xf numFmtId="0" fontId="40" fillId="0" borderId="0" xfId="0" applyFont="1" applyAlignment="1">
      <alignment vertical="center"/>
    </xf>
    <xf numFmtId="0" fontId="13" fillId="0" borderId="0" xfId="0" applyFont="1" applyAlignment="1">
      <alignment vertical="center"/>
    </xf>
    <xf numFmtId="0" fontId="40" fillId="0" borderId="0" xfId="0" applyFont="1" applyAlignment="1">
      <alignment vertical="center" wrapText="1"/>
    </xf>
    <xf numFmtId="0" fontId="9" fillId="0" borderId="0" xfId="11" applyFont="1"/>
    <xf numFmtId="0" fontId="9" fillId="0" borderId="0" xfId="11" applyFont="1" applyAlignment="1">
      <alignment horizontal="left"/>
    </xf>
    <xf numFmtId="0" fontId="31" fillId="0" borderId="0" xfId="15" applyFont="1"/>
    <xf numFmtId="0" fontId="31" fillId="0" borderId="0" xfId="11" applyFont="1"/>
    <xf numFmtId="0" fontId="31" fillId="0" borderId="0" xfId="16" applyFont="1"/>
    <xf numFmtId="0" fontId="46" fillId="0" borderId="0" xfId="16" quotePrefix="1" applyFont="1" applyAlignment="1">
      <alignment horizontal="left" vertical="center"/>
    </xf>
    <xf numFmtId="0" fontId="9" fillId="7" borderId="0" xfId="16" applyFont="1" applyFill="1" applyAlignment="1">
      <alignment horizontal="left"/>
    </xf>
    <xf numFmtId="0" fontId="31" fillId="7" borderId="0" xfId="16" applyFont="1" applyFill="1"/>
    <xf numFmtId="0" fontId="3" fillId="0" borderId="0" xfId="16"/>
    <xf numFmtId="0" fontId="46" fillId="0" borderId="0" xfId="16" applyFont="1" applyAlignment="1">
      <alignment horizontal="left" vertical="center"/>
    </xf>
    <xf numFmtId="6" fontId="53" fillId="0" borderId="0" xfId="16" applyNumberFormat="1" applyFont="1" applyAlignment="1">
      <alignment horizontal="right" vertical="center"/>
    </xf>
    <xf numFmtId="0" fontId="11" fillId="0" borderId="0" xfId="16" applyFont="1" applyAlignment="1">
      <alignment vertical="center"/>
    </xf>
    <xf numFmtId="3" fontId="11" fillId="0" borderId="0" xfId="16" applyNumberFormat="1" applyFont="1" applyAlignment="1">
      <alignment vertical="center"/>
    </xf>
    <xf numFmtId="0" fontId="54" fillId="0" borderId="0" xfId="16" applyFont="1" applyAlignment="1">
      <alignment vertical="center"/>
    </xf>
    <xf numFmtId="0" fontId="54" fillId="0" borderId="0" xfId="16" applyFont="1" applyAlignment="1">
      <alignment horizontal="left" vertical="center"/>
    </xf>
    <xf numFmtId="0" fontId="8" fillId="7" borderId="0" xfId="16" applyFont="1" applyFill="1"/>
    <xf numFmtId="0" fontId="56" fillId="7" borderId="0" xfId="16" applyFont="1" applyFill="1" applyAlignment="1">
      <alignment horizontal="left" vertical="center"/>
    </xf>
    <xf numFmtId="3" fontId="8" fillId="7" borderId="0" xfId="16" applyNumberFormat="1" applyFont="1" applyFill="1" applyAlignment="1">
      <alignment vertical="center"/>
    </xf>
    <xf numFmtId="6" fontId="50" fillId="7" borderId="0" xfId="16" applyNumberFormat="1" applyFont="1" applyFill="1" applyAlignment="1">
      <alignment horizontal="right" vertical="center"/>
    </xf>
    <xf numFmtId="0" fontId="57" fillId="7" borderId="0" xfId="16" applyFont="1" applyFill="1"/>
    <xf numFmtId="0" fontId="60" fillId="7" borderId="0" xfId="16" applyFont="1" applyFill="1"/>
    <xf numFmtId="0" fontId="62" fillId="7" borderId="0" xfId="16" applyFont="1" applyFill="1"/>
    <xf numFmtId="0" fontId="31" fillId="0" borderId="0" xfId="9" applyFont="1"/>
    <xf numFmtId="0" fontId="61" fillId="0" borderId="0" xfId="16" applyFont="1" applyAlignment="1">
      <alignment horizontal="left" vertical="center" wrapText="1"/>
    </xf>
    <xf numFmtId="0" fontId="46" fillId="7" borderId="0" xfId="16" applyFont="1" applyFill="1" applyAlignment="1">
      <alignment horizontal="left" wrapText="1"/>
    </xf>
    <xf numFmtId="0" fontId="55" fillId="7" borderId="0" xfId="16" applyFont="1" applyFill="1" applyAlignment="1">
      <alignment horizontal="left" wrapText="1"/>
    </xf>
    <xf numFmtId="0" fontId="63" fillId="7" borderId="0" xfId="16" applyFont="1" applyFill="1" applyAlignment="1">
      <alignment horizontal="left" vertical="top"/>
    </xf>
    <xf numFmtId="0" fontId="63" fillId="7" borderId="0" xfId="16" applyFont="1" applyFill="1" applyAlignment="1">
      <alignment wrapText="1"/>
    </xf>
    <xf numFmtId="0" fontId="63" fillId="7" borderId="0" xfId="16" applyFont="1" applyFill="1" applyAlignment="1">
      <alignment horizontal="right" vertical="top" wrapText="1"/>
    </xf>
    <xf numFmtId="0" fontId="20" fillId="0" borderId="0" xfId="0" applyFont="1" applyBorder="1"/>
    <xf numFmtId="0" fontId="49" fillId="0" borderId="0" xfId="0" applyFont="1" applyBorder="1"/>
    <xf numFmtId="0" fontId="20" fillId="7" borderId="0" xfId="0" applyFont="1" applyFill="1" applyBorder="1"/>
    <xf numFmtId="0" fontId="20" fillId="7" borderId="0" xfId="0" applyFont="1" applyFill="1"/>
    <xf numFmtId="0" fontId="13" fillId="0" borderId="0" xfId="16" quotePrefix="1" applyFont="1" applyAlignment="1">
      <alignment horizontal="left" vertical="center"/>
    </xf>
    <xf numFmtId="0" fontId="8" fillId="7" borderId="0" xfId="16" applyFont="1" applyFill="1" applyAlignment="1">
      <alignment horizontal="left"/>
    </xf>
    <xf numFmtId="0" fontId="8" fillId="0" borderId="0" xfId="16" applyFont="1"/>
    <xf numFmtId="0" fontId="13" fillId="0" borderId="0" xfId="9" quotePrefix="1" applyFont="1" applyAlignment="1">
      <alignment horizontal="left" vertical="center"/>
    </xf>
    <xf numFmtId="0" fontId="30" fillId="0" borderId="0" xfId="15" applyFont="1"/>
    <xf numFmtId="0" fontId="24" fillId="0" borderId="0" xfId="0" applyFont="1"/>
    <xf numFmtId="0" fontId="25" fillId="0" borderId="0" xfId="0" applyFont="1" applyBorder="1" applyAlignment="1">
      <alignment horizontal="center"/>
    </xf>
    <xf numFmtId="0" fontId="25" fillId="0" borderId="0" xfId="0" applyFont="1" applyFill="1" applyAlignment="1">
      <alignment horizontal="center"/>
    </xf>
    <xf numFmtId="0" fontId="21" fillId="0" borderId="0" xfId="0" applyFont="1"/>
    <xf numFmtId="0" fontId="69" fillId="8" borderId="0" xfId="6" applyFont="1" applyFill="1" applyBorder="1" applyAlignment="1">
      <alignment horizontal="center" vertical="center" wrapText="1"/>
    </xf>
    <xf numFmtId="0" fontId="20" fillId="0" borderId="0" xfId="0" applyFont="1" applyAlignment="1">
      <alignment horizontal="center" vertical="center"/>
    </xf>
    <xf numFmtId="0" fontId="23" fillId="0" borderId="0" xfId="0" applyFont="1"/>
    <xf numFmtId="0" fontId="20" fillId="0" borderId="0" xfId="0" applyFont="1" applyAlignment="1">
      <alignment horizontal="center" vertical="center" wrapText="1"/>
    </xf>
    <xf numFmtId="0" fontId="11" fillId="0" borderId="0" xfId="9" applyFont="1"/>
    <xf numFmtId="0" fontId="52" fillId="7" borderId="0" xfId="13" applyFont="1" applyFill="1" applyAlignment="1">
      <alignment horizontal="left" vertical="center" wrapText="1"/>
    </xf>
    <xf numFmtId="0" fontId="20" fillId="0" borderId="0" xfId="0" applyFont="1"/>
    <xf numFmtId="0" fontId="14" fillId="0" borderId="0" xfId="0" applyFont="1" applyAlignment="1">
      <alignment horizontal="center" vertical="center" wrapText="1"/>
    </xf>
    <xf numFmtId="0" fontId="20" fillId="0" borderId="0" xfId="0" applyFont="1" applyBorder="1" applyAlignment="1">
      <alignment horizontal="center" vertical="center" wrapText="1"/>
    </xf>
    <xf numFmtId="14" fontId="75" fillId="7" borderId="0" xfId="16" applyNumberFormat="1" applyFont="1" applyFill="1" applyAlignment="1">
      <alignment horizontal="center" vertical="center"/>
    </xf>
    <xf numFmtId="14" fontId="64" fillId="7" borderId="0" xfId="16" quotePrefix="1" applyNumberFormat="1" applyFont="1" applyFill="1" applyAlignment="1">
      <alignment horizontal="right" vertical="center"/>
    </xf>
    <xf numFmtId="3" fontId="76" fillId="7" borderId="0" xfId="16" applyNumberFormat="1" applyFont="1" applyFill="1" applyAlignment="1">
      <alignment horizontal="right" vertical="center"/>
    </xf>
    <xf numFmtId="3" fontId="64" fillId="7" borderId="0" xfId="16" applyNumberFormat="1" applyFont="1" applyFill="1" applyAlignment="1">
      <alignment horizontal="right" vertical="center"/>
    </xf>
    <xf numFmtId="164" fontId="76" fillId="7" borderId="0" xfId="19" applyNumberFormat="1" applyFont="1" applyFill="1" applyBorder="1" applyAlignment="1">
      <alignment horizontal="right" vertical="center"/>
    </xf>
    <xf numFmtId="164" fontId="76" fillId="7" borderId="0" xfId="19" applyNumberFormat="1" applyFont="1" applyFill="1" applyBorder="1" applyAlignment="1">
      <alignment horizontal="right" vertical="center" wrapText="1"/>
    </xf>
    <xf numFmtId="164" fontId="64" fillId="7" borderId="0" xfId="20" applyNumberFormat="1" applyFont="1" applyFill="1" applyBorder="1" applyAlignment="1">
      <alignment horizontal="right" vertical="center"/>
    </xf>
    <xf numFmtId="0" fontId="77" fillId="0" borderId="0" xfId="16" applyFont="1" applyAlignment="1">
      <alignment horizontal="left" vertical="center"/>
    </xf>
    <xf numFmtId="0" fontId="76" fillId="0" borderId="0" xfId="16" applyFont="1" applyAlignment="1">
      <alignment horizontal="justify" vertical="center" wrapText="1"/>
    </xf>
    <xf numFmtId="0" fontId="11" fillId="7" borderId="0" xfId="0" applyFont="1" applyFill="1" applyBorder="1"/>
    <xf numFmtId="0" fontId="79" fillId="0" borderId="0" xfId="0" applyFont="1" applyBorder="1"/>
    <xf numFmtId="0" fontId="11" fillId="0" borderId="0" xfId="0" applyFont="1" applyBorder="1" applyAlignment="1">
      <alignment vertical="center"/>
    </xf>
    <xf numFmtId="0" fontId="11" fillId="0" borderId="0" xfId="0" applyFont="1" applyBorder="1" applyAlignment="1">
      <alignment horizontal="center"/>
    </xf>
    <xf numFmtId="0" fontId="20" fillId="0" borderId="0" xfId="0" applyFont="1"/>
    <xf numFmtId="0" fontId="24" fillId="0" borderId="0" xfId="0" applyFont="1"/>
    <xf numFmtId="0" fontId="20" fillId="0" borderId="0" xfId="0" applyFont="1"/>
    <xf numFmtId="0" fontId="76" fillId="0" borderId="0" xfId="0" applyFont="1" applyBorder="1"/>
    <xf numFmtId="0" fontId="20" fillId="7" borderId="0" xfId="0" applyFont="1" applyFill="1" applyBorder="1" applyAlignment="1">
      <alignment horizontal="left" vertical="center"/>
    </xf>
    <xf numFmtId="0" fontId="76" fillId="7" borderId="6" xfId="0" applyFont="1" applyFill="1" applyBorder="1" applyAlignment="1">
      <alignment horizontal="left" vertical="center"/>
    </xf>
    <xf numFmtId="0" fontId="20" fillId="0" borderId="0" xfId="0" applyFont="1" applyBorder="1" applyAlignment="1">
      <alignment horizontal="left" vertical="center"/>
    </xf>
    <xf numFmtId="0" fontId="76" fillId="0" borderId="0" xfId="0" applyFont="1" applyBorder="1" applyAlignment="1">
      <alignment horizontal="left" vertical="center"/>
    </xf>
    <xf numFmtId="0" fontId="76" fillId="7" borderId="0" xfId="0" applyFont="1" applyFill="1" applyAlignment="1">
      <alignment horizontal="left" vertical="center"/>
    </xf>
    <xf numFmtId="0" fontId="76" fillId="7" borderId="6" xfId="0" applyFont="1" applyFill="1" applyBorder="1" applyAlignment="1">
      <alignment horizontal="left" vertical="center" wrapText="1"/>
    </xf>
    <xf numFmtId="0" fontId="76" fillId="0" borderId="6" xfId="0" applyFont="1" applyFill="1" applyBorder="1" applyAlignment="1">
      <alignment horizontal="left" vertical="center"/>
    </xf>
    <xf numFmtId="0" fontId="76" fillId="0" borderId="6" xfId="0" applyFont="1" applyBorder="1" applyAlignment="1">
      <alignment horizontal="left" vertical="center"/>
    </xf>
    <xf numFmtId="0" fontId="76" fillId="0" borderId="6" xfId="0" applyFont="1" applyBorder="1" applyAlignment="1">
      <alignment horizontal="left" vertical="center" wrapText="1"/>
    </xf>
    <xf numFmtId="0" fontId="61" fillId="0" borderId="0" xfId="0" applyFont="1"/>
    <xf numFmtId="0" fontId="64" fillId="0" borderId="0" xfId="0" applyFont="1"/>
    <xf numFmtId="0" fontId="76" fillId="0" borderId="0" xfId="0" applyFont="1"/>
    <xf numFmtId="0" fontId="50" fillId="0" borderId="0" xfId="0" applyFont="1" applyAlignment="1">
      <alignment vertical="center"/>
    </xf>
    <xf numFmtId="0" fontId="76" fillId="0" borderId="0" xfId="0" applyFont="1" applyAlignment="1">
      <alignment vertical="center"/>
    </xf>
    <xf numFmtId="0" fontId="64" fillId="0" borderId="0" xfId="0" applyFont="1" applyBorder="1" applyAlignment="1">
      <alignment horizontal="center" vertical="center" wrapText="1"/>
    </xf>
    <xf numFmtId="0" fontId="76" fillId="0" borderId="0" xfId="0" applyFont="1" applyBorder="1" applyAlignment="1">
      <alignment horizontal="right"/>
    </xf>
    <xf numFmtId="0" fontId="64" fillId="0" borderId="0" xfId="0" applyFont="1" applyBorder="1" applyAlignment="1">
      <alignment horizontal="center" vertical="center"/>
    </xf>
    <xf numFmtId="3" fontId="64" fillId="0" borderId="0" xfId="0" applyNumberFormat="1" applyFont="1" applyBorder="1" applyAlignment="1">
      <alignment horizontal="right" vertical="center" wrapText="1"/>
    </xf>
    <xf numFmtId="3" fontId="50" fillId="0" borderId="0" xfId="0" applyNumberFormat="1" applyFont="1" applyBorder="1" applyAlignment="1">
      <alignment horizontal="right" vertical="center" wrapText="1"/>
    </xf>
    <xf numFmtId="0" fontId="50" fillId="0" borderId="8" xfId="0" applyFont="1" applyBorder="1" applyAlignment="1">
      <alignment horizontal="center" vertical="center"/>
    </xf>
    <xf numFmtId="0" fontId="50" fillId="0" borderId="8" xfId="0" applyFont="1" applyBorder="1" applyAlignment="1">
      <alignment horizontal="justify" vertical="center"/>
    </xf>
    <xf numFmtId="3" fontId="50" fillId="0" borderId="8" xfId="0" applyNumberFormat="1" applyFont="1" applyBorder="1" applyAlignment="1">
      <alignment horizontal="right" vertical="center" wrapText="1"/>
    </xf>
    <xf numFmtId="0" fontId="52" fillId="0" borderId="8" xfId="0" applyFont="1" applyBorder="1" applyAlignment="1">
      <alignment horizontal="right" vertical="center"/>
    </xf>
    <xf numFmtId="0" fontId="50" fillId="0" borderId="9" xfId="0" applyFont="1" applyBorder="1" applyAlignment="1">
      <alignment horizontal="center" vertical="center"/>
    </xf>
    <xf numFmtId="0" fontId="50" fillId="0" borderId="9" xfId="0" applyFont="1" applyBorder="1" applyAlignment="1">
      <alignment horizontal="justify" vertical="center"/>
    </xf>
    <xf numFmtId="3" fontId="50" fillId="0" borderId="9" xfId="0" applyNumberFormat="1" applyFont="1" applyBorder="1" applyAlignment="1">
      <alignment horizontal="right" vertical="center" wrapText="1"/>
    </xf>
    <xf numFmtId="0" fontId="50" fillId="0" borderId="9" xfId="0" applyFont="1" applyBorder="1" applyAlignment="1">
      <alignment horizontal="right"/>
    </xf>
    <xf numFmtId="0" fontId="30" fillId="0" borderId="0" xfId="0" applyFont="1"/>
    <xf numFmtId="0" fontId="43" fillId="0" borderId="0" xfId="0" applyFont="1" applyAlignment="1">
      <alignment wrapText="1"/>
    </xf>
    <xf numFmtId="0" fontId="50" fillId="0" borderId="9" xfId="0" applyFont="1" applyBorder="1" applyAlignment="1">
      <alignment horizontal="justify" vertical="center" wrapText="1"/>
    </xf>
    <xf numFmtId="0" fontId="50" fillId="0" borderId="9" xfId="0" applyFont="1" applyBorder="1" applyAlignment="1">
      <alignment horizontal="right" vertical="center"/>
    </xf>
    <xf numFmtId="0" fontId="50" fillId="0" borderId="9" xfId="0" applyFont="1" applyBorder="1" applyAlignment="1">
      <alignment vertical="center" wrapText="1"/>
    </xf>
    <xf numFmtId="0" fontId="50" fillId="0" borderId="9" xfId="0" applyFont="1" applyBorder="1" applyAlignment="1">
      <alignment horizontal="right" vertical="center" wrapText="1"/>
    </xf>
    <xf numFmtId="0" fontId="50" fillId="0" borderId="11" xfId="0" applyFont="1" applyBorder="1" applyAlignment="1">
      <alignment horizontal="center" vertical="center"/>
    </xf>
    <xf numFmtId="0" fontId="50" fillId="0" borderId="11" xfId="0" applyFont="1" applyBorder="1" applyAlignment="1">
      <alignment horizontal="justify" vertical="center"/>
    </xf>
    <xf numFmtId="3" fontId="50" fillId="0" borderId="11" xfId="0" applyNumberFormat="1" applyFont="1" applyBorder="1" applyAlignment="1">
      <alignment horizontal="right" vertical="center" wrapText="1"/>
    </xf>
    <xf numFmtId="0" fontId="52" fillId="0" borderId="12" xfId="0" applyFont="1" applyBorder="1" applyAlignment="1">
      <alignment horizontal="center" vertical="center"/>
    </xf>
    <xf numFmtId="0" fontId="52" fillId="0" borderId="12" xfId="0" applyFont="1" applyBorder="1" applyAlignment="1">
      <alignment horizontal="justify" vertical="center"/>
    </xf>
    <xf numFmtId="3" fontId="52" fillId="0" borderId="12" xfId="0" applyNumberFormat="1" applyFont="1" applyBorder="1" applyAlignment="1">
      <alignment horizontal="right" vertical="center" wrapText="1"/>
    </xf>
    <xf numFmtId="0" fontId="50" fillId="0" borderId="13" xfId="0" applyFont="1" applyBorder="1" applyAlignment="1">
      <alignment horizontal="center" vertical="center"/>
    </xf>
    <xf numFmtId="0" fontId="50" fillId="0" borderId="13" xfId="0" applyFont="1" applyBorder="1" applyAlignment="1">
      <alignment horizontal="justify" vertical="center" wrapText="1"/>
    </xf>
    <xf numFmtId="3" fontId="50" fillId="0" borderId="13" xfId="0" applyNumberFormat="1" applyFont="1" applyBorder="1" applyAlignment="1">
      <alignment horizontal="right" vertical="center" wrapText="1"/>
    </xf>
    <xf numFmtId="0" fontId="50" fillId="0" borderId="11" xfId="0" applyFont="1" applyBorder="1" applyAlignment="1">
      <alignment horizontal="justify" vertical="center" wrapText="1"/>
    </xf>
    <xf numFmtId="0" fontId="50" fillId="0" borderId="14" xfId="0" applyFont="1" applyBorder="1" applyAlignment="1">
      <alignment horizontal="center" vertical="center"/>
    </xf>
    <xf numFmtId="0" fontId="52" fillId="0" borderId="14" xfId="0" applyFont="1" applyBorder="1" applyAlignment="1">
      <alignment horizontal="justify" vertical="center" wrapText="1"/>
    </xf>
    <xf numFmtId="3" fontId="52" fillId="0" borderId="14" xfId="0" applyNumberFormat="1" applyFont="1" applyBorder="1" applyAlignment="1">
      <alignment horizontal="right" vertical="center" wrapText="1"/>
    </xf>
    <xf numFmtId="0" fontId="50" fillId="0" borderId="12" xfId="0" applyFont="1" applyBorder="1" applyAlignment="1">
      <alignment horizontal="center" vertical="center"/>
    </xf>
    <xf numFmtId="0" fontId="52" fillId="0" borderId="12" xfId="0" applyFont="1" applyBorder="1" applyAlignment="1">
      <alignment horizontal="justify" vertical="center" wrapText="1"/>
    </xf>
    <xf numFmtId="0" fontId="50" fillId="0" borderId="11" xfId="0" applyFont="1" applyBorder="1" applyAlignment="1">
      <alignment horizontal="right" vertical="center"/>
    </xf>
    <xf numFmtId="0" fontId="50" fillId="0" borderId="12" xfId="0" applyFont="1" applyBorder="1" applyAlignment="1">
      <alignment horizontal="right" vertical="center"/>
    </xf>
    <xf numFmtId="0" fontId="50" fillId="0" borderId="13" xfId="0" applyFont="1" applyBorder="1" applyAlignment="1">
      <alignment horizontal="right" vertical="center"/>
    </xf>
    <xf numFmtId="0" fontId="50" fillId="0" borderId="14" xfId="0" applyFont="1" applyBorder="1" applyAlignment="1">
      <alignment horizontal="right" vertical="center"/>
    </xf>
    <xf numFmtId="0" fontId="43" fillId="0" borderId="0" xfId="0" applyFont="1"/>
    <xf numFmtId="0" fontId="31" fillId="0" borderId="0" xfId="0" applyFont="1"/>
    <xf numFmtId="0" fontId="50" fillId="0" borderId="8" xfId="0" applyFont="1" applyBorder="1" applyAlignment="1">
      <alignment horizontal="justify" vertical="center" wrapText="1"/>
    </xf>
    <xf numFmtId="0" fontId="50" fillId="0" borderId="8" xfId="0" applyFont="1" applyBorder="1" applyAlignment="1">
      <alignment horizontal="right" vertical="center"/>
    </xf>
    <xf numFmtId="4" fontId="31" fillId="7" borderId="0" xfId="0" applyNumberFormat="1" applyFont="1" applyFill="1" applyBorder="1"/>
    <xf numFmtId="0" fontId="31" fillId="7" borderId="0" xfId="0" applyFont="1" applyFill="1" applyBorder="1"/>
    <xf numFmtId="0" fontId="73" fillId="7" borderId="0" xfId="0" applyFont="1" applyFill="1" applyBorder="1"/>
    <xf numFmtId="0" fontId="64" fillId="7" borderId="0" xfId="0" applyFont="1" applyFill="1" applyBorder="1" applyAlignment="1">
      <alignment vertical="center"/>
    </xf>
    <xf numFmtId="0" fontId="64" fillId="7" borderId="4" xfId="0" applyFont="1" applyFill="1" applyBorder="1" applyAlignment="1">
      <alignment horizontal="right" vertical="center" wrapText="1"/>
    </xf>
    <xf numFmtId="0" fontId="64" fillId="7" borderId="7" xfId="0" applyFont="1" applyFill="1" applyBorder="1" applyAlignment="1">
      <alignment vertical="center"/>
    </xf>
    <xf numFmtId="3" fontId="12" fillId="7" borderId="7" xfId="0" quotePrefix="1" applyNumberFormat="1" applyFont="1" applyFill="1" applyBorder="1" applyAlignment="1">
      <alignment horizontal="right" vertical="center"/>
    </xf>
    <xf numFmtId="0" fontId="50" fillId="0" borderId="0" xfId="0" applyFont="1" applyFill="1" applyBorder="1" applyAlignment="1">
      <alignment horizontal="justify" vertical="center" wrapText="1"/>
    </xf>
    <xf numFmtId="0" fontId="15" fillId="0" borderId="0" xfId="0" applyFont="1" applyFill="1"/>
    <xf numFmtId="0" fontId="50" fillId="0" borderId="13" xfId="0" applyFont="1" applyFill="1" applyBorder="1" applyAlignment="1">
      <alignment horizontal="justify" vertical="center" wrapText="1"/>
    </xf>
    <xf numFmtId="3" fontId="50" fillId="0" borderId="13" xfId="0" applyNumberFormat="1" applyFont="1" applyFill="1" applyBorder="1" applyAlignment="1">
      <alignment vertical="center"/>
    </xf>
    <xf numFmtId="3" fontId="50" fillId="0" borderId="13" xfId="0" applyNumberFormat="1" applyFont="1" applyFill="1" applyBorder="1" applyAlignment="1">
      <alignment horizontal="right" vertical="center"/>
    </xf>
    <xf numFmtId="0" fontId="50" fillId="0" borderId="9" xfId="0" applyFont="1" applyFill="1" applyBorder="1" applyAlignment="1">
      <alignment horizontal="justify" vertical="center" wrapText="1"/>
    </xf>
    <xf numFmtId="3" fontId="50" fillId="0" borderId="9" xfId="0" applyNumberFormat="1" applyFont="1" applyFill="1" applyBorder="1" applyAlignment="1">
      <alignment vertical="center"/>
    </xf>
    <xf numFmtId="3" fontId="50" fillId="0" borderId="9" xfId="0" applyNumberFormat="1" applyFont="1" applyFill="1" applyBorder="1" applyAlignment="1">
      <alignment horizontal="right" vertical="center"/>
    </xf>
    <xf numFmtId="0" fontId="50" fillId="0" borderId="9" xfId="0" applyFont="1" applyFill="1" applyBorder="1" applyAlignment="1">
      <alignment horizontal="left" vertical="center" wrapText="1" indent="1"/>
    </xf>
    <xf numFmtId="0" fontId="50" fillId="0" borderId="9" xfId="0" applyFont="1" applyFill="1" applyBorder="1" applyAlignment="1">
      <alignment horizontal="left" vertical="center" wrapText="1"/>
    </xf>
    <xf numFmtId="3" fontId="50" fillId="0" borderId="9" xfId="0" quotePrefix="1" applyNumberFormat="1" applyFont="1" applyFill="1" applyBorder="1" applyAlignment="1">
      <alignment horizontal="right" vertical="center"/>
    </xf>
    <xf numFmtId="3" fontId="52" fillId="0" borderId="9" xfId="0" applyNumberFormat="1" applyFont="1" applyFill="1" applyBorder="1" applyAlignment="1">
      <alignment vertical="center"/>
    </xf>
    <xf numFmtId="0" fontId="31" fillId="0" borderId="9" xfId="0" applyFont="1" applyFill="1" applyBorder="1" applyAlignment="1">
      <alignment vertical="center"/>
    </xf>
    <xf numFmtId="3" fontId="52" fillId="0" borderId="11" xfId="0" applyNumberFormat="1" applyFont="1" applyFill="1" applyBorder="1" applyAlignment="1">
      <alignment vertical="center"/>
    </xf>
    <xf numFmtId="3" fontId="52" fillId="0" borderId="11" xfId="0" applyNumberFormat="1" applyFont="1" applyFill="1" applyBorder="1" applyAlignment="1">
      <alignment horizontal="right" vertical="center" wrapText="1"/>
    </xf>
    <xf numFmtId="3" fontId="50" fillId="0" borderId="9" xfId="0" applyNumberFormat="1" applyFont="1" applyFill="1" applyBorder="1" applyAlignment="1">
      <alignment horizontal="left" vertical="center" indent="1"/>
    </xf>
    <xf numFmtId="3" fontId="50" fillId="0" borderId="11" xfId="0" applyNumberFormat="1" applyFont="1" applyFill="1" applyBorder="1" applyAlignment="1">
      <alignment horizontal="right" vertical="center" wrapText="1"/>
    </xf>
    <xf numFmtId="3" fontId="50" fillId="0" borderId="9" xfId="0" applyNumberFormat="1" applyFont="1" applyFill="1" applyBorder="1" applyAlignment="1">
      <alignment horizontal="left" vertical="center"/>
    </xf>
    <xf numFmtId="3" fontId="52" fillId="0" borderId="17" xfId="0" applyNumberFormat="1" applyFont="1" applyFill="1" applyBorder="1" applyAlignment="1">
      <alignment vertical="center"/>
    </xf>
    <xf numFmtId="3" fontId="52" fillId="0" borderId="17" xfId="0" applyNumberFormat="1" applyFont="1" applyFill="1" applyBorder="1" applyAlignment="1">
      <alignment horizontal="right" vertical="center"/>
    </xf>
    <xf numFmtId="3" fontId="52" fillId="0" borderId="12" xfId="0" applyNumberFormat="1" applyFont="1" applyFill="1" applyBorder="1" applyAlignment="1">
      <alignment vertical="center"/>
    </xf>
    <xf numFmtId="3" fontId="52" fillId="0" borderId="12" xfId="0" applyNumberFormat="1" applyFont="1" applyFill="1" applyBorder="1" applyAlignment="1">
      <alignment horizontal="right" vertical="center"/>
    </xf>
    <xf numFmtId="0" fontId="50" fillId="0" borderId="0" xfId="0" applyFont="1"/>
    <xf numFmtId="0" fontId="50" fillId="0" borderId="0" xfId="0" applyFont="1" applyBorder="1" applyAlignment="1">
      <alignment horizontal="center" vertical="center" wrapText="1"/>
    </xf>
    <xf numFmtId="0" fontId="50" fillId="0" borderId="0" xfId="0" applyFont="1" applyBorder="1" applyAlignment="1">
      <alignment vertical="center" wrapText="1"/>
    </xf>
    <xf numFmtId="0" fontId="50" fillId="0" borderId="0" xfId="0" applyFont="1" applyFill="1" applyBorder="1" applyAlignment="1">
      <alignment vertical="center" wrapText="1"/>
    </xf>
    <xf numFmtId="0" fontId="50" fillId="0" borderId="0" xfId="0" applyFont="1" applyBorder="1"/>
    <xf numFmtId="0" fontId="50" fillId="0" borderId="0" xfId="0" applyFont="1" applyBorder="1" applyAlignment="1">
      <alignment horizontal="right" vertical="center" wrapText="1"/>
    </xf>
    <xf numFmtId="0" fontId="64" fillId="0" borderId="0" xfId="0" applyFont="1" applyBorder="1" applyAlignment="1">
      <alignment horizontal="right" vertical="center" wrapText="1"/>
    </xf>
    <xf numFmtId="0" fontId="83" fillId="0" borderId="0" xfId="0" applyFont="1" applyBorder="1" applyAlignment="1">
      <alignment vertical="center" wrapText="1"/>
    </xf>
    <xf numFmtId="0" fontId="76" fillId="0" borderId="0" xfId="0" applyFont="1" applyBorder="1" applyAlignment="1">
      <alignment vertical="center" wrapText="1"/>
    </xf>
    <xf numFmtId="0" fontId="64" fillId="0" borderId="0" xfId="0" applyFont="1" applyBorder="1" applyAlignment="1">
      <alignment vertical="center" wrapText="1"/>
    </xf>
    <xf numFmtId="3" fontId="11" fillId="0" borderId="0" xfId="0" applyNumberFormat="1" applyFont="1"/>
    <xf numFmtId="0" fontId="64" fillId="0" borderId="7" xfId="0" applyFont="1" applyBorder="1" applyAlignment="1">
      <alignment horizontal="right" vertical="center" wrapText="1"/>
    </xf>
    <xf numFmtId="0" fontId="64" fillId="0" borderId="4" xfId="0" applyFont="1" applyBorder="1" applyAlignment="1">
      <alignment horizontal="center" vertical="center" wrapText="1"/>
    </xf>
    <xf numFmtId="0" fontId="50" fillId="0" borderId="15" xfId="0" applyFont="1" applyBorder="1" applyAlignment="1">
      <alignment horizontal="center" vertical="center" wrapText="1"/>
    </xf>
    <xf numFmtId="0" fontId="64" fillId="0" borderId="15" xfId="0" applyFont="1" applyBorder="1" applyAlignment="1">
      <alignment vertical="center" wrapText="1"/>
    </xf>
    <xf numFmtId="3" fontId="52" fillId="0" borderId="15" xfId="0" quotePrefix="1" applyNumberFormat="1" applyFont="1" applyBorder="1" applyAlignment="1">
      <alignment horizontal="right" vertical="center" wrapText="1"/>
    </xf>
    <xf numFmtId="0" fontId="50" fillId="0" borderId="9" xfId="0" applyFont="1" applyBorder="1" applyAlignment="1">
      <alignment horizontal="center" vertical="center" wrapText="1"/>
    </xf>
    <xf numFmtId="0" fontId="50" fillId="0" borderId="9" xfId="0" applyFont="1" applyBorder="1" applyAlignment="1">
      <alignment horizontal="left" vertical="center" wrapText="1" indent="2"/>
    </xf>
    <xf numFmtId="3" fontId="50" fillId="0" borderId="9" xfId="0" quotePrefix="1" applyNumberFormat="1" applyFont="1" applyBorder="1" applyAlignment="1">
      <alignment horizontal="right" vertical="center" wrapText="1"/>
    </xf>
    <xf numFmtId="0" fontId="50" fillId="0" borderId="9" xfId="0" applyFont="1" applyFill="1" applyBorder="1" applyAlignment="1">
      <alignment horizontal="left" vertical="center" wrapText="1" indent="2"/>
    </xf>
    <xf numFmtId="0" fontId="64" fillId="0" borderId="9" xfId="0" applyFont="1" applyBorder="1" applyAlignment="1">
      <alignment vertical="center" wrapText="1"/>
    </xf>
    <xf numFmtId="3" fontId="52" fillId="0" borderId="9" xfId="0" quotePrefix="1" applyNumberFormat="1" applyFont="1" applyBorder="1" applyAlignment="1">
      <alignment horizontal="right" vertical="center" wrapText="1"/>
    </xf>
    <xf numFmtId="0" fontId="50" fillId="0" borderId="9" xfId="0" applyFont="1" applyFill="1" applyBorder="1" applyAlignment="1">
      <alignment vertical="center" wrapText="1"/>
    </xf>
    <xf numFmtId="0" fontId="50" fillId="4" borderId="9" xfId="0" applyFont="1" applyFill="1" applyBorder="1" applyAlignment="1">
      <alignment horizontal="right" vertical="center" wrapText="1"/>
    </xf>
    <xf numFmtId="0" fontId="52" fillId="0" borderId="9" xfId="0" applyFont="1" applyBorder="1" applyAlignment="1">
      <alignment horizontal="right" vertical="center" wrapText="1"/>
    </xf>
    <xf numFmtId="0" fontId="52" fillId="0" borderId="10" xfId="0" applyFont="1" applyBorder="1" applyAlignment="1">
      <alignment horizontal="center" vertical="center" wrapText="1"/>
    </xf>
    <xf numFmtId="0" fontId="64" fillId="0" borderId="10" xfId="0" applyFont="1" applyBorder="1" applyAlignment="1">
      <alignment vertical="center" wrapText="1"/>
    </xf>
    <xf numFmtId="0" fontId="85" fillId="0" borderId="0" xfId="0" applyFont="1" applyBorder="1" applyAlignment="1">
      <alignment vertical="center" wrapText="1"/>
    </xf>
    <xf numFmtId="0" fontId="86" fillId="0" borderId="0" xfId="0" applyFont="1" applyBorder="1" applyAlignment="1">
      <alignment vertical="center" wrapText="1"/>
    </xf>
    <xf numFmtId="0" fontId="61" fillId="0" borderId="0" xfId="0" applyFont="1" applyBorder="1" applyAlignment="1">
      <alignment vertical="center" wrapText="1"/>
    </xf>
    <xf numFmtId="0" fontId="61" fillId="0" borderId="0" xfId="0" applyFont="1" applyBorder="1"/>
    <xf numFmtId="0" fontId="82" fillId="0" borderId="0" xfId="0" applyFont="1" applyBorder="1" applyAlignment="1">
      <alignment vertical="center" wrapText="1"/>
    </xf>
    <xf numFmtId="0" fontId="15" fillId="0" borderId="0" xfId="0" applyFont="1" applyAlignment="1">
      <alignment horizontal="right"/>
    </xf>
    <xf numFmtId="0" fontId="61" fillId="0" borderId="0" xfId="0" applyFont="1" applyBorder="1" applyAlignment="1">
      <alignment horizontal="right" vertical="center" wrapText="1"/>
    </xf>
    <xf numFmtId="17" fontId="64" fillId="0" borderId="0" xfId="0" applyNumberFormat="1" applyFont="1" applyBorder="1" applyAlignment="1">
      <alignment horizontal="right" vertical="center" wrapText="1"/>
    </xf>
    <xf numFmtId="0" fontId="61" fillId="0" borderId="0" xfId="0" applyFont="1" applyAlignment="1">
      <alignment horizontal="right"/>
    </xf>
    <xf numFmtId="0" fontId="64" fillId="0" borderId="16" xfId="0" applyFont="1" applyFill="1" applyBorder="1" applyAlignment="1">
      <alignment vertical="center" wrapText="1"/>
    </xf>
    <xf numFmtId="0" fontId="76" fillId="0" borderId="0" xfId="0" applyFont="1" applyBorder="1" applyAlignment="1">
      <alignment horizontal="center" vertical="center" wrapText="1"/>
    </xf>
    <xf numFmtId="0" fontId="83" fillId="0" borderId="0" xfId="0" applyFont="1" applyBorder="1" applyAlignment="1">
      <alignment horizontal="center" vertical="center" wrapText="1"/>
    </xf>
    <xf numFmtId="10" fontId="50" fillId="0" borderId="0" xfId="0" applyNumberFormat="1" applyFont="1" applyBorder="1" applyAlignment="1">
      <alignment horizontal="right" vertical="center" wrapText="1"/>
    </xf>
    <xf numFmtId="10" fontId="50" fillId="0" borderId="0" xfId="7" applyNumberFormat="1" applyFont="1" applyBorder="1" applyAlignment="1">
      <alignment horizontal="right" vertical="center" wrapText="1"/>
    </xf>
    <xf numFmtId="0" fontId="50" fillId="0" borderId="0" xfId="0" applyFont="1" applyBorder="1" applyAlignment="1">
      <alignment horizontal="justify" vertical="center" wrapText="1"/>
    </xf>
    <xf numFmtId="0" fontId="50" fillId="0" borderId="0"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Border="1" applyAlignment="1">
      <alignment horizontal="justify" vertical="center" wrapText="1"/>
    </xf>
    <xf numFmtId="9" fontId="50" fillId="0" borderId="0" xfId="0" applyNumberFormat="1" applyFont="1" applyBorder="1" applyAlignment="1">
      <alignment horizontal="right" vertical="center" wrapText="1"/>
    </xf>
    <xf numFmtId="0" fontId="50" fillId="0" borderId="0" xfId="0" applyFont="1" applyBorder="1" applyAlignment="1">
      <alignment vertical="center"/>
    </xf>
    <xf numFmtId="9" fontId="50" fillId="0" borderId="4" xfId="0" applyNumberFormat="1" applyFont="1" applyBorder="1" applyAlignment="1">
      <alignment horizontal="right" vertical="center" wrapText="1"/>
    </xf>
    <xf numFmtId="0" fontId="83" fillId="6" borderId="4" xfId="0" applyFont="1" applyFill="1" applyBorder="1" applyAlignment="1">
      <alignment horizontal="center" vertical="center" wrapText="1"/>
    </xf>
    <xf numFmtId="0" fontId="84" fillId="6" borderId="19" xfId="0" applyFont="1" applyFill="1" applyBorder="1" applyAlignment="1">
      <alignment horizontal="center" vertical="center" wrapText="1"/>
    </xf>
    <xf numFmtId="0" fontId="84" fillId="6" borderId="20" xfId="0" applyFont="1" applyFill="1" applyBorder="1" applyAlignment="1">
      <alignment horizontal="center" vertical="center" wrapText="1"/>
    </xf>
    <xf numFmtId="3" fontId="76" fillId="0" borderId="0" xfId="0" applyNumberFormat="1" applyFont="1"/>
    <xf numFmtId="3" fontId="15" fillId="0" borderId="0" xfId="0" applyNumberFormat="1" applyFont="1"/>
    <xf numFmtId="0" fontId="64" fillId="0" borderId="16" xfId="0" quotePrefix="1" applyFont="1" applyBorder="1" applyAlignment="1">
      <alignment horizontal="center" vertical="center"/>
    </xf>
    <xf numFmtId="0" fontId="64" fillId="0" borderId="16" xfId="3" applyFont="1" applyBorder="1" applyAlignment="1">
      <alignment horizontal="left" vertical="center" wrapText="1"/>
    </xf>
    <xf numFmtId="3" fontId="64" fillId="0" borderId="16" xfId="5" applyFont="1" applyFill="1" applyBorder="1" applyAlignment="1">
      <alignment horizontal="right" vertical="center" wrapText="1"/>
      <protection locked="0"/>
    </xf>
    <xf numFmtId="3" fontId="64" fillId="0" borderId="16" xfId="5" quotePrefix="1" applyFont="1" applyFill="1" applyBorder="1" applyAlignment="1">
      <alignment horizontal="right" vertical="center" wrapText="1"/>
      <protection locked="0"/>
    </xf>
    <xf numFmtId="3" fontId="87" fillId="5" borderId="16" xfId="5" applyFont="1" applyFill="1" applyBorder="1" applyAlignment="1">
      <alignment horizontal="right" vertical="center"/>
      <protection locked="0"/>
    </xf>
    <xf numFmtId="0" fontId="83" fillId="0" borderId="0" xfId="0" applyFont="1"/>
    <xf numFmtId="0" fontId="50" fillId="0" borderId="8" xfId="0" applyFont="1" applyBorder="1" applyAlignment="1">
      <alignment vertical="center"/>
    </xf>
    <xf numFmtId="0" fontId="50" fillId="2" borderId="8" xfId="3" applyFont="1" applyFill="1" applyBorder="1" applyAlignment="1">
      <alignment horizontal="left" vertical="center" wrapText="1" indent="2"/>
    </xf>
    <xf numFmtId="3" fontId="50" fillId="0" borderId="8" xfId="5" applyFont="1" applyFill="1" applyBorder="1" applyAlignment="1">
      <alignment horizontal="right" vertical="center" wrapText="1"/>
      <protection locked="0"/>
    </xf>
    <xf numFmtId="3" fontId="50" fillId="0" borderId="8" xfId="5" quotePrefix="1" applyFont="1" applyFill="1" applyBorder="1" applyAlignment="1">
      <alignment horizontal="right" vertical="center" wrapText="1"/>
      <protection locked="0"/>
    </xf>
    <xf numFmtId="9" fontId="50" fillId="0" borderId="8" xfId="5" applyNumberFormat="1" applyFont="1" applyFill="1" applyBorder="1" applyAlignment="1">
      <alignment horizontal="right" vertical="center" wrapText="1"/>
      <protection locked="0"/>
    </xf>
    <xf numFmtId="0" fontId="50" fillId="0" borderId="9" xfId="0" applyFont="1" applyBorder="1" applyAlignment="1">
      <alignment vertical="center"/>
    </xf>
    <xf numFmtId="0" fontId="50" fillId="2" borderId="9" xfId="3" applyFont="1" applyFill="1" applyBorder="1" applyAlignment="1">
      <alignment horizontal="left" vertical="center" wrapText="1" indent="2"/>
    </xf>
    <xf numFmtId="3" fontId="50" fillId="0" borderId="9" xfId="5" applyFont="1" applyFill="1" applyBorder="1" applyAlignment="1">
      <alignment horizontal="right" vertical="center" wrapText="1"/>
      <protection locked="0"/>
    </xf>
    <xf numFmtId="3" fontId="50" fillId="0" borderId="9" xfId="5" quotePrefix="1" applyFont="1" applyFill="1" applyBorder="1" applyAlignment="1">
      <alignment horizontal="right" vertical="center" wrapText="1"/>
      <protection locked="0"/>
    </xf>
    <xf numFmtId="9" fontId="50" fillId="0" borderId="9" xfId="5" applyNumberFormat="1" applyFont="1" applyFill="1" applyBorder="1" applyAlignment="1">
      <alignment horizontal="right" vertical="center" wrapText="1"/>
      <protection locked="0"/>
    </xf>
    <xf numFmtId="3" fontId="50" fillId="0" borderId="9" xfId="5" applyFont="1" applyFill="1" applyBorder="1" applyAlignment="1">
      <alignment horizontal="right" vertical="center"/>
      <protection locked="0"/>
    </xf>
    <xf numFmtId="9" fontId="50" fillId="0" borderId="9" xfId="5" applyNumberFormat="1" applyFont="1" applyFill="1" applyBorder="1" applyAlignment="1">
      <alignment horizontal="right" vertical="center"/>
      <protection locked="0"/>
    </xf>
    <xf numFmtId="0" fontId="50" fillId="0" borderId="11" xfId="0" applyFont="1" applyBorder="1" applyAlignment="1">
      <alignment vertical="center"/>
    </xf>
    <xf numFmtId="0" fontId="50" fillId="2" borderId="11" xfId="3" applyFont="1" applyFill="1" applyBorder="1" applyAlignment="1">
      <alignment horizontal="left" vertical="center" wrapText="1" indent="2"/>
    </xf>
    <xf numFmtId="3" fontId="50" fillId="0" borderId="11" xfId="5" applyFont="1" applyFill="1" applyBorder="1" applyAlignment="1">
      <alignment horizontal="right" vertical="center"/>
      <protection locked="0"/>
    </xf>
    <xf numFmtId="3" fontId="50" fillId="0" borderId="11" xfId="5" applyFont="1" applyFill="1" applyBorder="1" applyAlignment="1">
      <alignment horizontal="right" vertical="center" wrapText="1"/>
      <protection locked="0"/>
    </xf>
    <xf numFmtId="3" fontId="50" fillId="0" borderId="11" xfId="5" quotePrefix="1" applyFont="1" applyFill="1" applyBorder="1" applyAlignment="1">
      <alignment horizontal="right" vertical="center" wrapText="1"/>
      <protection locked="0"/>
    </xf>
    <xf numFmtId="9" fontId="50" fillId="0" borderId="11" xfId="5" applyNumberFormat="1" applyFont="1" applyFill="1" applyBorder="1" applyAlignment="1">
      <alignment horizontal="right" vertical="center"/>
      <protection locked="0"/>
    </xf>
    <xf numFmtId="0" fontId="50" fillId="0" borderId="0" xfId="0" applyFont="1" applyFill="1"/>
    <xf numFmtId="0" fontId="52" fillId="0" borderId="16" xfId="0" quotePrefix="1" applyFont="1" applyFill="1" applyBorder="1" applyAlignment="1">
      <alignment horizontal="center" vertical="center"/>
    </xf>
    <xf numFmtId="0" fontId="52" fillId="0" borderId="16" xfId="3" applyFont="1" applyFill="1" applyBorder="1" applyAlignment="1">
      <alignment horizontal="left" vertical="center" wrapText="1"/>
    </xf>
    <xf numFmtId="3" fontId="50" fillId="0" borderId="16" xfId="5" applyFont="1" applyFill="1" applyBorder="1" applyAlignment="1">
      <alignment horizontal="center" vertical="center"/>
      <protection locked="0"/>
    </xf>
    <xf numFmtId="0" fontId="50" fillId="0" borderId="16" xfId="0" applyFont="1" applyFill="1" applyBorder="1" applyAlignment="1">
      <alignment vertical="center"/>
    </xf>
    <xf numFmtId="0" fontId="76" fillId="6" borderId="0" xfId="0" applyFont="1" applyFill="1" applyBorder="1" applyAlignment="1">
      <alignment horizontal="center" vertical="center" wrapText="1"/>
    </xf>
    <xf numFmtId="0" fontId="50" fillId="0" borderId="15" xfId="0" quotePrefix="1" applyFont="1" applyBorder="1" applyAlignment="1">
      <alignment horizontal="center" vertical="center"/>
    </xf>
    <xf numFmtId="0" fontId="50" fillId="0" borderId="15" xfId="3" applyFont="1" applyBorder="1" applyAlignment="1">
      <alignment horizontal="left" vertical="center" wrapText="1" indent="1"/>
    </xf>
    <xf numFmtId="3" fontId="50" fillId="0" borderId="15" xfId="5" applyFont="1" applyFill="1" applyBorder="1" applyAlignment="1">
      <alignment horizontal="center" vertical="center"/>
      <protection locked="0"/>
    </xf>
    <xf numFmtId="0" fontId="50" fillId="0" borderId="9" xfId="0" quotePrefix="1" applyFont="1" applyBorder="1" applyAlignment="1">
      <alignment horizontal="center" vertical="center"/>
    </xf>
    <xf numFmtId="0" fontId="50" fillId="0" borderId="9" xfId="3" applyFont="1" applyBorder="1" applyAlignment="1">
      <alignment horizontal="left" vertical="center" wrapText="1" indent="1"/>
    </xf>
    <xf numFmtId="3" fontId="50" fillId="0" borderId="9" xfId="5" applyFont="1" applyFill="1" applyBorder="1" applyAlignment="1">
      <alignment horizontal="center" vertical="center" wrapText="1"/>
      <protection locked="0"/>
    </xf>
    <xf numFmtId="0" fontId="50" fillId="0" borderId="17" xfId="0" quotePrefix="1" applyFont="1" applyBorder="1" applyAlignment="1">
      <alignment horizontal="center" vertical="center"/>
    </xf>
    <xf numFmtId="0" fontId="50" fillId="0" borderId="17" xfId="3" applyFont="1" applyBorder="1" applyAlignment="1">
      <alignment horizontal="left" vertical="center" wrapText="1" indent="1"/>
    </xf>
    <xf numFmtId="3" fontId="50" fillId="0" borderId="17" xfId="5" applyFont="1" applyFill="1" applyBorder="1" applyAlignment="1">
      <alignment horizontal="center" vertical="center" wrapText="1"/>
      <protection locked="0"/>
    </xf>
    <xf numFmtId="0" fontId="14" fillId="0" borderId="0" xfId="0" applyFont="1" applyAlignment="1">
      <alignment vertical="center" wrapText="1"/>
    </xf>
    <xf numFmtId="0" fontId="83" fillId="0" borderId="0" xfId="0" applyFont="1" applyAlignment="1">
      <alignment vertical="center" wrapText="1"/>
    </xf>
    <xf numFmtId="0" fontId="83" fillId="0" borderId="0" xfId="0" applyFont="1" applyAlignment="1">
      <alignment horizontal="center" vertical="center"/>
    </xf>
    <xf numFmtId="0" fontId="83" fillId="0" borderId="12" xfId="0" applyFont="1" applyBorder="1" applyAlignment="1">
      <alignment vertical="center" wrapText="1"/>
    </xf>
    <xf numFmtId="0" fontId="64" fillId="0" borderId="12" xfId="0" applyFont="1" applyBorder="1" applyAlignment="1">
      <alignment horizontal="center" vertical="center" wrapText="1"/>
    </xf>
    <xf numFmtId="0" fontId="83" fillId="0" borderId="12"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8" xfId="0" applyFont="1" applyBorder="1" applyAlignment="1">
      <alignment vertical="center" wrapText="1"/>
    </xf>
    <xf numFmtId="3" fontId="50" fillId="0" borderId="8" xfId="2" applyNumberFormat="1" applyFont="1" applyBorder="1" applyAlignment="1">
      <alignment vertical="center" wrapText="1"/>
    </xf>
    <xf numFmtId="3" fontId="50" fillId="6" borderId="8" xfId="0" applyNumberFormat="1" applyFont="1" applyFill="1" applyBorder="1" applyAlignment="1">
      <alignment vertical="center" wrapText="1"/>
    </xf>
    <xf numFmtId="0" fontId="50" fillId="5" borderId="8" xfId="0" applyFont="1" applyFill="1" applyBorder="1" applyAlignment="1">
      <alignment vertical="center" wrapText="1"/>
    </xf>
    <xf numFmtId="0" fontId="88" fillId="6" borderId="8" xfId="0" applyFont="1" applyFill="1" applyBorder="1" applyAlignment="1">
      <alignment horizontal="center" vertical="center" wrapText="1"/>
    </xf>
    <xf numFmtId="0" fontId="50" fillId="6" borderId="8" xfId="0" applyFont="1" applyFill="1" applyBorder="1" applyAlignment="1">
      <alignment vertical="center" wrapText="1"/>
    </xf>
    <xf numFmtId="0" fontId="50" fillId="0" borderId="0" xfId="0" applyFont="1" applyAlignment="1">
      <alignment vertical="center" wrapText="1"/>
    </xf>
    <xf numFmtId="3" fontId="50" fillId="6" borderId="9" xfId="0" applyNumberFormat="1" applyFont="1" applyFill="1" applyBorder="1" applyAlignment="1">
      <alignment vertical="center" wrapText="1"/>
    </xf>
    <xf numFmtId="0" fontId="89" fillId="5" borderId="9" xfId="0" applyFont="1" applyFill="1" applyBorder="1" applyAlignment="1">
      <alignment vertical="center" wrapText="1"/>
    </xf>
    <xf numFmtId="0" fontId="88" fillId="6" borderId="9" xfId="0" applyFont="1" applyFill="1" applyBorder="1" applyAlignment="1">
      <alignment horizontal="center" vertical="center" wrapText="1"/>
    </xf>
    <xf numFmtId="0" fontId="50" fillId="6" borderId="9" xfId="0" applyFont="1" applyFill="1" applyBorder="1" applyAlignment="1">
      <alignment vertical="center" wrapText="1"/>
    </xf>
    <xf numFmtId="0" fontId="50" fillId="5" borderId="9" xfId="0" applyFont="1" applyFill="1" applyBorder="1" applyAlignment="1">
      <alignment vertical="center" wrapText="1"/>
    </xf>
    <xf numFmtId="0" fontId="50" fillId="0" borderId="11" xfId="0" applyFont="1" applyBorder="1" applyAlignment="1">
      <alignment horizontal="center" vertical="center" wrapText="1"/>
    </xf>
    <xf numFmtId="0" fontId="50" fillId="0" borderId="11" xfId="0" applyFont="1" applyBorder="1" applyAlignment="1">
      <alignment vertical="center" wrapText="1"/>
    </xf>
    <xf numFmtId="0" fontId="50" fillId="5" borderId="11" xfId="0" applyFont="1" applyFill="1" applyBorder="1" applyAlignment="1">
      <alignment vertical="center" wrapText="1"/>
    </xf>
    <xf numFmtId="0" fontId="50" fillId="6" borderId="11" xfId="0" applyFont="1" applyFill="1" applyBorder="1" applyAlignment="1">
      <alignment vertical="center" wrapText="1"/>
    </xf>
    <xf numFmtId="0" fontId="52" fillId="0" borderId="12" xfId="0" applyFont="1" applyBorder="1" applyAlignment="1">
      <alignment vertical="center" wrapText="1"/>
    </xf>
    <xf numFmtId="0" fontId="64" fillId="0" borderId="12" xfId="0" applyFont="1" applyBorder="1" applyAlignment="1">
      <alignment horizontal="right" vertical="center" wrapText="1"/>
    </xf>
    <xf numFmtId="3" fontId="83" fillId="0" borderId="0" xfId="0" applyNumberFormat="1" applyFont="1"/>
    <xf numFmtId="0" fontId="83" fillId="0" borderId="0" xfId="0" applyFont="1" applyBorder="1" applyAlignment="1">
      <alignment horizontal="right" vertical="center" wrapText="1"/>
    </xf>
    <xf numFmtId="0" fontId="76" fillId="0" borderId="0" xfId="0" applyFont="1" applyAlignment="1">
      <alignment vertical="center" wrapText="1"/>
    </xf>
    <xf numFmtId="0" fontId="76" fillId="0" borderId="9" xfId="0" applyFont="1" applyBorder="1" applyAlignment="1">
      <alignment vertical="center" wrapText="1"/>
    </xf>
    <xf numFmtId="0" fontId="64" fillId="0" borderId="0" xfId="0" applyFont="1" applyBorder="1"/>
    <xf numFmtId="0" fontId="76" fillId="0" borderId="0" xfId="0" applyFont="1" applyBorder="1" applyAlignment="1">
      <alignment vertical="center" wrapText="1"/>
    </xf>
    <xf numFmtId="0" fontId="76" fillId="0" borderId="7" xfId="0" applyFont="1" applyBorder="1" applyAlignment="1">
      <alignment vertical="center" wrapText="1"/>
    </xf>
    <xf numFmtId="0" fontId="76" fillId="0" borderId="4" xfId="0" applyFont="1" applyBorder="1" applyAlignment="1">
      <alignment horizontal="center" vertical="center" wrapText="1"/>
    </xf>
    <xf numFmtId="3" fontId="64" fillId="0" borderId="10" xfId="0" applyNumberFormat="1" applyFont="1" applyBorder="1" applyAlignment="1">
      <alignment vertical="center" wrapText="1"/>
    </xf>
    <xf numFmtId="3" fontId="50" fillId="0" borderId="8" xfId="0" applyNumberFormat="1" applyFont="1" applyBorder="1" applyAlignment="1">
      <alignment vertical="center" wrapText="1"/>
    </xf>
    <xf numFmtId="3" fontId="50" fillId="5" borderId="9" xfId="0" applyNumberFormat="1" applyFont="1" applyFill="1" applyBorder="1" applyAlignment="1">
      <alignment vertical="center" wrapText="1"/>
    </xf>
    <xf numFmtId="3" fontId="50" fillId="0" borderId="9" xfId="0" applyNumberFormat="1" applyFont="1" applyBorder="1" applyAlignment="1">
      <alignment vertical="center" wrapText="1"/>
    </xf>
    <xf numFmtId="0" fontId="89" fillId="0" borderId="9" xfId="0" applyFont="1" applyBorder="1" applyAlignment="1">
      <alignment vertical="center" wrapText="1"/>
    </xf>
    <xf numFmtId="0" fontId="52" fillId="0" borderId="10" xfId="0" applyFont="1" applyBorder="1" applyAlignment="1">
      <alignment vertical="center" wrapText="1"/>
    </xf>
    <xf numFmtId="0" fontId="50" fillId="0" borderId="9" xfId="0" applyFont="1" applyBorder="1" applyAlignment="1">
      <alignment horizontal="left" vertical="center" wrapText="1" indent="1"/>
    </xf>
    <xf numFmtId="0" fontId="61" fillId="0" borderId="0" xfId="0" applyFont="1" applyAlignment="1">
      <alignment horizontal="center"/>
    </xf>
    <xf numFmtId="0" fontId="35" fillId="0" borderId="0" xfId="0" applyFont="1" applyBorder="1" applyAlignment="1">
      <alignment horizontal="center" vertical="center"/>
    </xf>
    <xf numFmtId="0" fontId="15" fillId="0" borderId="0" xfId="0" applyFont="1" applyBorder="1"/>
    <xf numFmtId="0" fontId="9" fillId="0" borderId="0" xfId="0" applyFont="1" applyBorder="1"/>
    <xf numFmtId="0" fontId="76" fillId="0" borderId="0" xfId="0" applyFont="1" applyBorder="1" applyAlignment="1">
      <alignment horizontal="center"/>
    </xf>
    <xf numFmtId="0" fontId="61" fillId="0" borderId="0" xfId="0" applyFont="1" applyBorder="1" applyAlignment="1">
      <alignment horizontal="center"/>
    </xf>
    <xf numFmtId="0" fontId="76" fillId="0" borderId="0" xfId="0" applyFont="1" applyBorder="1" applyAlignment="1">
      <alignment horizontal="right" vertical="center" wrapText="1"/>
    </xf>
    <xf numFmtId="0" fontId="64" fillId="0" borderId="0" xfId="0" applyFont="1" applyBorder="1" applyAlignment="1">
      <alignment horizontal="center" vertical="center"/>
    </xf>
    <xf numFmtId="0" fontId="64" fillId="0" borderId="0" xfId="0" applyFont="1" applyBorder="1" applyAlignment="1">
      <alignment horizontal="center" vertical="center" wrapText="1"/>
    </xf>
    <xf numFmtId="0" fontId="64" fillId="0" borderId="4" xfId="0" applyFont="1" applyBorder="1" applyAlignment="1">
      <alignment horizontal="right" vertical="center" wrapText="1"/>
    </xf>
    <xf numFmtId="0" fontId="64" fillId="0" borderId="7" xfId="0" applyFont="1" applyBorder="1" applyAlignment="1">
      <alignment horizontal="center" vertical="center" wrapText="1"/>
    </xf>
    <xf numFmtId="9" fontId="64" fillId="0" borderId="7" xfId="0" applyNumberFormat="1" applyFont="1" applyBorder="1" applyAlignment="1">
      <alignment horizontal="right" vertical="center" wrapText="1"/>
    </xf>
    <xf numFmtId="0" fontId="50" fillId="0" borderId="15" xfId="0" applyFont="1" applyBorder="1" applyAlignment="1">
      <alignment vertical="center"/>
    </xf>
    <xf numFmtId="3" fontId="50" fillId="0" borderId="15" xfId="0" applyNumberFormat="1" applyFont="1" applyBorder="1" applyAlignment="1">
      <alignment horizontal="right" vertical="center" wrapText="1"/>
    </xf>
    <xf numFmtId="0" fontId="50" fillId="0" borderId="15" xfId="0" applyFont="1" applyBorder="1" applyAlignment="1">
      <alignment horizontal="right" vertical="center" wrapText="1"/>
    </xf>
    <xf numFmtId="0" fontId="50" fillId="0" borderId="11" xfId="0" applyFont="1" applyBorder="1" applyAlignment="1">
      <alignment horizontal="right" vertical="center" wrapText="1"/>
    </xf>
    <xf numFmtId="0" fontId="64" fillId="0" borderId="10" xfId="0" applyFont="1" applyBorder="1" applyAlignment="1">
      <alignment horizontal="center" vertical="center" wrapText="1"/>
    </xf>
    <xf numFmtId="0" fontId="76" fillId="0" borderId="12" xfId="0" applyFont="1" applyBorder="1" applyAlignment="1">
      <alignment horizontal="center" vertical="center" wrapText="1"/>
    </xf>
    <xf numFmtId="0" fontId="64" fillId="0" borderId="12" xfId="0" applyFont="1" applyBorder="1" applyAlignment="1">
      <alignment vertical="center" wrapText="1"/>
    </xf>
    <xf numFmtId="0" fontId="76" fillId="5" borderId="12" xfId="0" applyFont="1" applyFill="1" applyBorder="1" applyAlignment="1">
      <alignment vertical="center" wrapText="1"/>
    </xf>
    <xf numFmtId="3" fontId="64" fillId="6" borderId="12" xfId="0" applyNumberFormat="1" applyFont="1" applyFill="1" applyBorder="1" applyAlignment="1">
      <alignment vertical="center" wrapText="1"/>
    </xf>
    <xf numFmtId="3" fontId="64" fillId="0" borderId="10" xfId="0" applyNumberFormat="1" applyFont="1" applyBorder="1" applyAlignment="1">
      <alignment horizontal="right" vertical="center" wrapText="1"/>
    </xf>
    <xf numFmtId="3" fontId="64" fillId="0" borderId="10" xfId="0" quotePrefix="1" applyNumberFormat="1" applyFont="1" applyBorder="1" applyAlignment="1">
      <alignment horizontal="right" vertical="center" wrapText="1"/>
    </xf>
    <xf numFmtId="0" fontId="83" fillId="0" borderId="0" xfId="0" applyFont="1" applyBorder="1"/>
    <xf numFmtId="0" fontId="64" fillId="0" borderId="12" xfId="0" applyFont="1" applyBorder="1" applyAlignment="1">
      <alignment vertical="center"/>
    </xf>
    <xf numFmtId="3" fontId="64" fillId="0" borderId="12" xfId="0" applyNumberFormat="1" applyFont="1" applyBorder="1" applyAlignment="1">
      <alignment horizontal="right" vertical="center" wrapText="1"/>
    </xf>
    <xf numFmtId="164" fontId="76" fillId="7" borderId="0" xfId="0" applyNumberFormat="1" applyFont="1" applyFill="1" applyBorder="1" applyAlignment="1">
      <alignment horizontal="center" vertical="center" wrapText="1"/>
    </xf>
    <xf numFmtId="164" fontId="64" fillId="7" borderId="0" xfId="0" applyNumberFormat="1" applyFont="1" applyFill="1" applyBorder="1" applyAlignment="1">
      <alignment horizontal="center" vertical="center" wrapText="1"/>
    </xf>
    <xf numFmtId="0" fontId="64" fillId="7" borderId="0" xfId="13" applyFont="1" applyFill="1" applyBorder="1" applyAlignment="1">
      <alignment horizontal="left" vertical="center" wrapText="1"/>
    </xf>
    <xf numFmtId="0" fontId="64" fillId="7" borderId="0" xfId="0" applyFont="1" applyFill="1" applyBorder="1" applyAlignment="1">
      <alignment horizontal="center" vertical="center" wrapText="1"/>
    </xf>
    <xf numFmtId="0" fontId="76" fillId="7" borderId="0" xfId="0" applyFont="1" applyFill="1" applyBorder="1" applyAlignment="1">
      <alignment horizontal="center" vertical="center" wrapText="1"/>
    </xf>
    <xf numFmtId="0" fontId="64" fillId="0" borderId="7" xfId="0" applyFont="1" applyBorder="1" applyAlignment="1">
      <alignment horizontal="center" vertical="center" wrapText="1"/>
    </xf>
    <xf numFmtId="0" fontId="19" fillId="0" borderId="0" xfId="0" applyFont="1" applyBorder="1"/>
    <xf numFmtId="0" fontId="50" fillId="0" borderId="15" xfId="0" applyFont="1" applyBorder="1" applyAlignment="1">
      <alignment vertical="center" wrapText="1"/>
    </xf>
    <xf numFmtId="3" fontId="50" fillId="6" borderId="15" xfId="0" applyNumberFormat="1" applyFont="1" applyFill="1" applyBorder="1" applyAlignment="1">
      <alignment horizontal="right" vertical="center" wrapText="1"/>
    </xf>
    <xf numFmtId="0" fontId="50" fillId="6" borderId="15" xfId="0" applyFont="1" applyFill="1" applyBorder="1" applyAlignment="1">
      <alignment horizontal="right" vertical="center" wrapText="1"/>
    </xf>
    <xf numFmtId="0" fontId="50" fillId="6" borderId="9" xfId="0" applyFont="1" applyFill="1" applyBorder="1" applyAlignment="1">
      <alignment horizontal="right" vertical="center" wrapText="1"/>
    </xf>
    <xf numFmtId="3" fontId="50" fillId="6" borderId="9" xfId="0" applyNumberFormat="1" applyFont="1" applyFill="1" applyBorder="1" applyAlignment="1">
      <alignment horizontal="right" vertical="center" wrapText="1"/>
    </xf>
    <xf numFmtId="0" fontId="50" fillId="6" borderId="11" xfId="0" applyFont="1" applyFill="1" applyBorder="1" applyAlignment="1">
      <alignment horizontal="right" vertical="center" wrapText="1"/>
    </xf>
    <xf numFmtId="3" fontId="50" fillId="6" borderId="12" xfId="0" applyNumberFormat="1" applyFont="1" applyFill="1" applyBorder="1" applyAlignment="1">
      <alignment horizontal="right" vertical="center" wrapText="1"/>
    </xf>
    <xf numFmtId="0" fontId="50" fillId="6" borderId="12" xfId="0" applyFont="1" applyFill="1" applyBorder="1" applyAlignment="1">
      <alignment horizontal="right" vertical="center" wrapText="1"/>
    </xf>
    <xf numFmtId="0" fontId="20" fillId="0" borderId="7" xfId="0" applyFont="1" applyBorder="1"/>
    <xf numFmtId="0" fontId="20" fillId="0" borderId="7" xfId="0" applyFont="1" applyBorder="1" applyAlignment="1">
      <alignment vertical="center" wrapText="1"/>
    </xf>
    <xf numFmtId="0" fontId="76" fillId="0" borderId="7" xfId="0" applyFont="1" applyBorder="1" applyAlignment="1">
      <alignment horizontal="center" vertical="center" wrapText="1"/>
    </xf>
    <xf numFmtId="0" fontId="76" fillId="5" borderId="15" xfId="0" applyFont="1" applyFill="1" applyBorder="1" applyAlignment="1">
      <alignment vertical="center" wrapText="1"/>
    </xf>
    <xf numFmtId="0" fontId="76" fillId="5" borderId="9" xfId="0" applyFont="1" applyFill="1" applyBorder="1" applyAlignment="1">
      <alignment vertical="center" wrapText="1"/>
    </xf>
    <xf numFmtId="0" fontId="76" fillId="0" borderId="17" xfId="0" applyFont="1" applyBorder="1" applyAlignment="1">
      <alignment vertical="center" wrapText="1"/>
    </xf>
    <xf numFmtId="0" fontId="64" fillId="0" borderId="0" xfId="0" applyFont="1" applyAlignment="1">
      <alignment horizontal="center" vertical="center" wrapText="1"/>
    </xf>
    <xf numFmtId="0" fontId="52" fillId="0" borderId="15" xfId="0" applyFont="1" applyBorder="1" applyAlignment="1">
      <alignment horizontal="center" vertical="center" wrapText="1"/>
    </xf>
    <xf numFmtId="0" fontId="52" fillId="0" borderId="15" xfId="0" applyFont="1" applyBorder="1" applyAlignment="1">
      <alignment vertical="center" wrapText="1"/>
    </xf>
    <xf numFmtId="0" fontId="50" fillId="0" borderId="10" xfId="0" applyFont="1" applyBorder="1" applyAlignment="1">
      <alignment vertical="center" wrapText="1"/>
    </xf>
    <xf numFmtId="49" fontId="50" fillId="0" borderId="15" xfId="0" applyNumberFormat="1" applyFont="1" applyBorder="1" applyAlignment="1">
      <alignment horizontal="center" vertical="center" wrapText="1"/>
    </xf>
    <xf numFmtId="3" fontId="50" fillId="7" borderId="15" xfId="0" applyNumberFormat="1" applyFont="1" applyFill="1" applyBorder="1" applyAlignment="1">
      <alignment horizontal="right" vertical="center"/>
    </xf>
    <xf numFmtId="49" fontId="50" fillId="0" borderId="9" xfId="0" applyNumberFormat="1" applyFont="1" applyBorder="1" applyAlignment="1">
      <alignment horizontal="center" vertical="center" wrapText="1"/>
    </xf>
    <xf numFmtId="3" fontId="50" fillId="7" borderId="9" xfId="0" applyNumberFormat="1" applyFont="1" applyFill="1" applyBorder="1" applyAlignment="1">
      <alignment horizontal="right" vertical="center"/>
    </xf>
    <xf numFmtId="49" fontId="50" fillId="6" borderId="9" xfId="0" applyNumberFormat="1" applyFont="1" applyFill="1" applyBorder="1" applyAlignment="1">
      <alignment horizontal="center" vertical="center" wrapText="1"/>
    </xf>
    <xf numFmtId="0" fontId="50" fillId="6" borderId="9" xfId="0" applyFont="1" applyFill="1" applyBorder="1" applyAlignment="1">
      <alignment horizontal="left" vertical="center" wrapText="1"/>
    </xf>
    <xf numFmtId="3" fontId="50" fillId="0" borderId="9" xfId="0" applyNumberFormat="1" applyFont="1" applyBorder="1" applyAlignment="1">
      <alignment horizontal="right" vertical="center"/>
    </xf>
    <xf numFmtId="3" fontId="50" fillId="5" borderId="9" xfId="0" applyNumberFormat="1" applyFont="1" applyFill="1" applyBorder="1" applyAlignment="1">
      <alignment horizontal="right" vertical="center"/>
    </xf>
    <xf numFmtId="49" fontId="52" fillId="0" borderId="10" xfId="0" applyNumberFormat="1" applyFont="1" applyBorder="1" applyAlignment="1">
      <alignment horizontal="center" vertical="center" wrapText="1"/>
    </xf>
    <xf numFmtId="49" fontId="50" fillId="6" borderId="11" xfId="0" applyNumberFormat="1" applyFont="1" applyFill="1" applyBorder="1" applyAlignment="1">
      <alignment horizontal="center" vertical="center" wrapText="1"/>
    </xf>
    <xf numFmtId="0" fontId="50" fillId="6" borderId="11" xfId="0" applyFont="1" applyFill="1" applyBorder="1" applyAlignment="1">
      <alignment horizontal="left" vertical="center" wrapText="1"/>
    </xf>
    <xf numFmtId="3" fontId="50" fillId="0" borderId="11" xfId="0" applyNumberFormat="1" applyFont="1" applyBorder="1" applyAlignment="1">
      <alignment horizontal="right" vertical="center"/>
    </xf>
    <xf numFmtId="3" fontId="50" fillId="5" borderId="11" xfId="0" applyNumberFormat="1" applyFont="1" applyFill="1" applyBorder="1" applyAlignment="1">
      <alignment horizontal="right" vertical="center"/>
    </xf>
    <xf numFmtId="49" fontId="52" fillId="0" borderId="12" xfId="0" applyNumberFormat="1" applyFont="1" applyBorder="1" applyAlignment="1">
      <alignment horizontal="center" vertical="center" wrapText="1"/>
    </xf>
    <xf numFmtId="3" fontId="52" fillId="0" borderId="12" xfId="0" applyNumberFormat="1" applyFont="1" applyBorder="1" applyAlignment="1">
      <alignment horizontal="right" vertical="center"/>
    </xf>
    <xf numFmtId="0" fontId="64" fillId="0" borderId="0" xfId="0" applyFont="1" applyBorder="1" applyAlignment="1">
      <alignment vertical="center"/>
    </xf>
    <xf numFmtId="0" fontId="64" fillId="0" borderId="5" xfId="0" applyFont="1" applyBorder="1" applyAlignment="1">
      <alignment horizontal="center" vertical="center" wrapText="1"/>
    </xf>
    <xf numFmtId="0" fontId="50" fillId="0" borderId="15" xfId="0" applyFont="1" applyBorder="1" applyAlignment="1">
      <alignment horizontal="center" vertical="center"/>
    </xf>
    <xf numFmtId="3" fontId="50" fillId="7" borderId="11" xfId="0" applyNumberFormat="1" applyFont="1" applyFill="1" applyBorder="1" applyAlignment="1">
      <alignment horizontal="right" vertical="center"/>
    </xf>
    <xf numFmtId="0" fontId="64" fillId="0" borderId="12" xfId="0" applyFont="1" applyBorder="1" applyAlignment="1">
      <alignment horizontal="center" vertical="center"/>
    </xf>
    <xf numFmtId="3" fontId="76" fillId="7" borderId="12" xfId="0" applyNumberFormat="1" applyFont="1" applyFill="1" applyBorder="1" applyAlignment="1">
      <alignment horizontal="right" vertical="center"/>
    </xf>
    <xf numFmtId="3" fontId="64" fillId="7" borderId="12" xfId="0" applyNumberFormat="1" applyFont="1" applyFill="1" applyBorder="1" applyAlignment="1">
      <alignment horizontal="right" vertical="center"/>
    </xf>
    <xf numFmtId="0" fontId="64" fillId="7" borderId="5" xfId="0" applyFont="1" applyFill="1" applyBorder="1" applyAlignment="1">
      <alignment horizontal="center" vertical="center" wrapText="1"/>
    </xf>
    <xf numFmtId="3" fontId="50" fillId="0" borderId="15" xfId="0" applyNumberFormat="1" applyFont="1" applyFill="1" applyBorder="1" applyAlignment="1">
      <alignment horizontal="right" vertical="center"/>
    </xf>
    <xf numFmtId="0" fontId="76" fillId="0" borderId="0" xfId="0" applyFont="1" applyBorder="1" applyAlignment="1">
      <alignment vertical="center"/>
    </xf>
    <xf numFmtId="0" fontId="76" fillId="0" borderId="7" xfId="0" applyFont="1" applyBorder="1" applyAlignment="1">
      <alignment horizontal="center" vertical="center"/>
    </xf>
    <xf numFmtId="0" fontId="64" fillId="0" borderId="7" xfId="0" applyFont="1" applyBorder="1" applyAlignment="1">
      <alignment horizontal="center" vertical="center"/>
    </xf>
    <xf numFmtId="0" fontId="64" fillId="0" borderId="15" xfId="0" applyFont="1" applyBorder="1" applyAlignment="1">
      <alignment horizontal="center" vertical="center" wrapText="1"/>
    </xf>
    <xf numFmtId="0" fontId="76" fillId="0" borderId="9" xfId="0" applyFont="1" applyBorder="1" applyAlignment="1">
      <alignment horizontal="center" vertical="center" wrapText="1"/>
    </xf>
    <xf numFmtId="0" fontId="64" fillId="0" borderId="14" xfId="0" applyFont="1" applyBorder="1" applyAlignment="1">
      <alignment horizontal="center" vertical="center" wrapText="1"/>
    </xf>
    <xf numFmtId="0" fontId="64" fillId="0" borderId="14" xfId="0" applyFont="1" applyBorder="1" applyAlignment="1">
      <alignment vertical="center"/>
    </xf>
    <xf numFmtId="0" fontId="64" fillId="5" borderId="15" xfId="0" applyFont="1" applyFill="1" applyBorder="1" applyAlignment="1">
      <alignment vertical="center"/>
    </xf>
    <xf numFmtId="3" fontId="64" fillId="0" borderId="15" xfId="0" applyNumberFormat="1" applyFont="1" applyBorder="1" applyAlignment="1">
      <alignment vertical="center"/>
    </xf>
    <xf numFmtId="0" fontId="76" fillId="0" borderId="14" xfId="0" applyFont="1" applyBorder="1" applyAlignment="1">
      <alignment horizontal="center" vertical="center" wrapText="1"/>
    </xf>
    <xf numFmtId="0" fontId="64" fillId="5" borderId="14" xfId="0" applyFont="1" applyFill="1" applyBorder="1" applyAlignment="1">
      <alignment vertical="center"/>
    </xf>
    <xf numFmtId="3" fontId="50" fillId="0" borderId="9" xfId="0" applyNumberFormat="1" applyFont="1" applyBorder="1" applyAlignment="1">
      <alignment vertical="center"/>
    </xf>
    <xf numFmtId="0" fontId="50" fillId="5" borderId="9" xfId="0" applyFont="1" applyFill="1" applyBorder="1" applyAlignment="1">
      <alignment vertical="center"/>
    </xf>
    <xf numFmtId="0" fontId="50" fillId="0" borderId="12" xfId="0" applyFont="1" applyBorder="1" applyAlignment="1">
      <alignment vertical="center" wrapText="1"/>
    </xf>
    <xf numFmtId="0" fontId="50" fillId="0" borderId="10" xfId="0" applyFont="1" applyBorder="1" applyAlignment="1">
      <alignment horizontal="center" vertical="center" wrapText="1"/>
    </xf>
    <xf numFmtId="0" fontId="50" fillId="0" borderId="10" xfId="0" applyFont="1" applyBorder="1" applyAlignment="1">
      <alignment vertical="center"/>
    </xf>
    <xf numFmtId="0" fontId="90" fillId="0" borderId="0" xfId="0" applyFont="1"/>
    <xf numFmtId="3" fontId="83" fillId="0" borderId="9" xfId="0" applyNumberFormat="1" applyFont="1" applyBorder="1" applyAlignment="1">
      <alignment horizontal="right" vertical="center" wrapText="1"/>
    </xf>
    <xf numFmtId="3" fontId="84" fillId="0" borderId="15" xfId="0" applyNumberFormat="1" applyFont="1" applyBorder="1" applyAlignment="1">
      <alignment horizontal="right" vertical="center" wrapText="1"/>
    </xf>
    <xf numFmtId="3" fontId="84" fillId="0" borderId="10" xfId="0" applyNumberFormat="1" applyFont="1" applyBorder="1" applyAlignment="1">
      <alignment horizontal="right" vertical="center" wrapText="1"/>
    </xf>
    <xf numFmtId="0" fontId="64" fillId="0" borderId="7" xfId="0" applyFont="1" applyBorder="1"/>
    <xf numFmtId="0" fontId="64" fillId="0" borderId="7" xfId="0" applyFont="1" applyBorder="1" applyAlignment="1">
      <alignment vertical="center"/>
    </xf>
    <xf numFmtId="49" fontId="52" fillId="0" borderId="15" xfId="0" applyNumberFormat="1" applyFont="1" applyBorder="1" applyAlignment="1">
      <alignment horizontal="center" vertical="center" wrapText="1"/>
    </xf>
    <xf numFmtId="3" fontId="52" fillId="0" borderId="15" xfId="0" quotePrefix="1" applyNumberFormat="1" applyFont="1" applyBorder="1" applyAlignment="1">
      <alignment vertical="center" wrapText="1"/>
    </xf>
    <xf numFmtId="49" fontId="52" fillId="5" borderId="15" xfId="0" applyNumberFormat="1" applyFont="1" applyFill="1" applyBorder="1" applyAlignment="1">
      <alignment vertical="center"/>
    </xf>
    <xf numFmtId="3" fontId="50" fillId="0" borderId="9" xfId="0" quotePrefix="1" applyNumberFormat="1" applyFont="1" applyBorder="1" applyAlignment="1">
      <alignment vertical="center" wrapText="1"/>
    </xf>
    <xf numFmtId="49" fontId="50" fillId="5" borderId="9" xfId="0" applyNumberFormat="1" applyFont="1" applyFill="1" applyBorder="1" applyAlignment="1">
      <alignment vertical="center"/>
    </xf>
    <xf numFmtId="3" fontId="52" fillId="0" borderId="10" xfId="0" quotePrefix="1" applyNumberFormat="1" applyFont="1" applyBorder="1" applyAlignment="1">
      <alignment vertical="center" wrapText="1"/>
    </xf>
    <xf numFmtId="49" fontId="52" fillId="5" borderId="10" xfId="0" applyNumberFormat="1" applyFont="1" applyFill="1" applyBorder="1" applyAlignment="1">
      <alignment vertical="center"/>
    </xf>
    <xf numFmtId="3" fontId="76" fillId="0" borderId="9" xfId="0" applyNumberFormat="1" applyFont="1" applyBorder="1" applyAlignment="1">
      <alignment horizontal="center" vertical="center" wrapText="1"/>
    </xf>
    <xf numFmtId="0" fontId="76" fillId="0" borderId="24" xfId="0" applyFont="1" applyBorder="1" applyAlignment="1">
      <alignment horizontal="center" vertical="center" wrapText="1"/>
    </xf>
    <xf numFmtId="0" fontId="64" fillId="0" borderId="7" xfId="0" applyFont="1" applyBorder="1" applyAlignment="1">
      <alignment vertical="center" wrapText="1"/>
    </xf>
    <xf numFmtId="10" fontId="64" fillId="7" borderId="12" xfId="0" applyNumberFormat="1" applyFont="1" applyFill="1" applyBorder="1" applyAlignment="1">
      <alignment horizontal="center" vertical="center" wrapText="1"/>
    </xf>
    <xf numFmtId="10" fontId="50" fillId="7" borderId="15" xfId="0" applyNumberFormat="1" applyFont="1" applyFill="1" applyBorder="1" applyAlignment="1">
      <alignment horizontal="center" vertical="center" wrapText="1"/>
    </xf>
    <xf numFmtId="0" fontId="50" fillId="0" borderId="9" xfId="0" applyFont="1" applyBorder="1" applyAlignment="1">
      <alignment horizontal="left" vertical="center" wrapText="1"/>
    </xf>
    <xf numFmtId="10" fontId="50" fillId="7" borderId="9" xfId="0" applyNumberFormat="1" applyFont="1" applyFill="1" applyBorder="1" applyAlignment="1">
      <alignment horizontal="center" vertical="center" wrapText="1"/>
    </xf>
    <xf numFmtId="10" fontId="50" fillId="0" borderId="9" xfId="0" applyNumberFormat="1" applyFont="1" applyBorder="1" applyAlignment="1">
      <alignment horizontal="center" vertical="center" wrapText="1"/>
    </xf>
    <xf numFmtId="0" fontId="50" fillId="0" borderId="17" xfId="0" applyFont="1" applyBorder="1" applyAlignment="1">
      <alignment horizontal="center" vertical="center" wrapText="1"/>
    </xf>
    <xf numFmtId="0" fontId="50" fillId="0" borderId="17" xfId="0" applyFont="1" applyBorder="1" applyAlignment="1">
      <alignment horizontal="left" vertical="center" wrapText="1"/>
    </xf>
    <xf numFmtId="10" fontId="50" fillId="7" borderId="17" xfId="0" applyNumberFormat="1" applyFont="1" applyFill="1" applyBorder="1" applyAlignment="1">
      <alignment horizontal="center" vertical="center" wrapText="1"/>
    </xf>
    <xf numFmtId="3" fontId="50" fillId="7" borderId="15" xfId="0" applyNumberFormat="1" applyFont="1" applyFill="1" applyBorder="1" applyAlignment="1">
      <alignment horizontal="center" vertical="center" wrapText="1"/>
    </xf>
    <xf numFmtId="3" fontId="50" fillId="7" borderId="9" xfId="0" applyNumberFormat="1" applyFont="1" applyFill="1" applyBorder="1" applyAlignment="1">
      <alignment horizontal="center" vertical="center" wrapText="1"/>
    </xf>
    <xf numFmtId="3" fontId="50" fillId="7" borderId="17" xfId="0" applyNumberFormat="1" applyFont="1" applyFill="1" applyBorder="1" applyAlignment="1">
      <alignment horizontal="center" vertical="center" wrapText="1"/>
    </xf>
    <xf numFmtId="3" fontId="64" fillId="7" borderId="12" xfId="0" applyNumberFormat="1" applyFont="1" applyFill="1" applyBorder="1" applyAlignment="1">
      <alignment horizontal="center" vertical="center" wrapText="1"/>
    </xf>
    <xf numFmtId="9" fontId="64" fillId="0" borderId="5" xfId="0" applyNumberFormat="1" applyFont="1" applyBorder="1" applyAlignment="1">
      <alignment horizontal="center" vertical="center" wrapText="1"/>
    </xf>
    <xf numFmtId="3" fontId="64" fillId="0" borderId="12" xfId="0" applyNumberFormat="1" applyFont="1" applyBorder="1" applyAlignment="1">
      <alignment horizontal="center" vertical="center" wrapText="1"/>
    </xf>
    <xf numFmtId="3" fontId="50" fillId="0" borderId="15" xfId="0" applyNumberFormat="1" applyFont="1" applyBorder="1" applyAlignment="1">
      <alignment horizontal="center" vertical="center" wrapText="1"/>
    </xf>
    <xf numFmtId="3" fontId="50" fillId="0" borderId="9" xfId="0" applyNumberFormat="1" applyFont="1" applyBorder="1" applyAlignment="1">
      <alignment horizontal="center" vertical="center" wrapText="1"/>
    </xf>
    <xf numFmtId="0" fontId="50" fillId="0" borderId="11" xfId="0" applyFont="1" applyBorder="1" applyAlignment="1">
      <alignment horizontal="left" vertical="center" wrapText="1"/>
    </xf>
    <xf numFmtId="3" fontId="50" fillId="0" borderId="11" xfId="0" applyNumberFormat="1" applyFont="1" applyBorder="1" applyAlignment="1">
      <alignment horizontal="center" vertical="center" wrapText="1"/>
    </xf>
    <xf numFmtId="0" fontId="50" fillId="0" borderId="0" xfId="0" applyFont="1" applyAlignment="1">
      <alignment wrapText="1"/>
    </xf>
    <xf numFmtId="0" fontId="52" fillId="0" borderId="0" xfId="0" applyFont="1" applyAlignment="1">
      <alignment wrapText="1"/>
    </xf>
    <xf numFmtId="0" fontId="64" fillId="0" borderId="5" xfId="0" applyFont="1" applyBorder="1" applyAlignment="1">
      <alignment horizontal="center" vertical="center"/>
    </xf>
    <xf numFmtId="0" fontId="50" fillId="0" borderId="16" xfId="0" applyFont="1" applyBorder="1" applyAlignment="1">
      <alignment wrapText="1"/>
    </xf>
    <xf numFmtId="0" fontId="52" fillId="7" borderId="13" xfId="0" applyFont="1" applyFill="1" applyBorder="1" applyAlignment="1">
      <alignment wrapText="1"/>
    </xf>
    <xf numFmtId="0" fontId="52" fillId="7" borderId="13" xfId="0" applyFont="1" applyFill="1" applyBorder="1" applyAlignment="1">
      <alignment horizontal="left" vertical="center" wrapText="1"/>
    </xf>
    <xf numFmtId="3" fontId="52" fillId="0" borderId="13" xfId="0" applyNumberFormat="1" applyFont="1" applyBorder="1" applyAlignment="1">
      <alignment horizontal="center" vertical="center" wrapText="1"/>
    </xf>
    <xf numFmtId="10" fontId="52" fillId="0" borderId="13" xfId="0" applyNumberFormat="1" applyFont="1" applyBorder="1" applyAlignment="1">
      <alignment horizontal="center" vertical="center" wrapText="1"/>
    </xf>
    <xf numFmtId="164" fontId="52" fillId="7" borderId="13" xfId="0" applyNumberFormat="1" applyFont="1" applyFill="1" applyBorder="1" applyAlignment="1">
      <alignment horizontal="center" vertical="center" wrapText="1"/>
    </xf>
    <xf numFmtId="0" fontId="50" fillId="7" borderId="9" xfId="0" applyFont="1" applyFill="1" applyBorder="1" applyAlignment="1">
      <alignment wrapText="1"/>
    </xf>
    <xf numFmtId="0" fontId="50" fillId="7" borderId="9" xfId="0" applyFont="1" applyFill="1" applyBorder="1" applyAlignment="1">
      <alignment horizontal="left" vertical="center" wrapText="1" indent="3"/>
    </xf>
    <xf numFmtId="164" fontId="92" fillId="7" borderId="9" xfId="0" applyNumberFormat="1" applyFont="1" applyFill="1" applyBorder="1" applyAlignment="1">
      <alignment horizontal="center" vertical="center" wrapText="1"/>
    </xf>
    <xf numFmtId="0" fontId="52" fillId="7" borderId="9" xfId="0" applyFont="1" applyFill="1" applyBorder="1" applyAlignment="1">
      <alignment wrapText="1"/>
    </xf>
    <xf numFmtId="0" fontId="52" fillId="7" borderId="9" xfId="0" applyFont="1" applyFill="1" applyBorder="1" applyAlignment="1">
      <alignment horizontal="left" vertical="center" wrapText="1"/>
    </xf>
    <xf numFmtId="3" fontId="52" fillId="0" borderId="9" xfId="0" applyNumberFormat="1" applyFont="1" applyBorder="1" applyAlignment="1">
      <alignment horizontal="center" vertical="center" wrapText="1"/>
    </xf>
    <xf numFmtId="10" fontId="52" fillId="0" borderId="9" xfId="0" applyNumberFormat="1" applyFont="1" applyBorder="1" applyAlignment="1">
      <alignment horizontal="center" vertical="center" wrapText="1"/>
    </xf>
    <xf numFmtId="164" fontId="93" fillId="7" borderId="9" xfId="0" applyNumberFormat="1" applyFont="1" applyFill="1" applyBorder="1" applyAlignment="1">
      <alignment horizontal="center" vertical="center" wrapText="1"/>
    </xf>
    <xf numFmtId="0" fontId="52" fillId="7" borderId="11" xfId="0" applyFont="1" applyFill="1" applyBorder="1" applyAlignment="1">
      <alignment wrapText="1"/>
    </xf>
    <xf numFmtId="0" fontId="52" fillId="7" borderId="11" xfId="0" applyFont="1" applyFill="1" applyBorder="1" applyAlignment="1">
      <alignment horizontal="left" vertical="center" wrapText="1"/>
    </xf>
    <xf numFmtId="3" fontId="52" fillId="0" borderId="11" xfId="0" applyNumberFormat="1" applyFont="1" applyBorder="1" applyAlignment="1">
      <alignment horizontal="center" vertical="center" wrapText="1"/>
    </xf>
    <xf numFmtId="10" fontId="52" fillId="0" borderId="11" xfId="0" applyNumberFormat="1" applyFont="1" applyBorder="1" applyAlignment="1">
      <alignment horizontal="center" vertical="center" wrapText="1"/>
    </xf>
    <xf numFmtId="164" fontId="93" fillId="7" borderId="11" xfId="0" applyNumberFormat="1" applyFont="1" applyFill="1" applyBorder="1" applyAlignment="1">
      <alignment horizontal="center" vertical="center" wrapText="1"/>
    </xf>
    <xf numFmtId="3" fontId="52" fillId="0" borderId="12" xfId="0" applyNumberFormat="1" applyFont="1" applyBorder="1" applyAlignment="1">
      <alignment horizontal="center" vertical="center" wrapText="1"/>
    </xf>
    <xf numFmtId="0" fontId="52" fillId="0" borderId="12" xfId="0" applyFont="1" applyBorder="1" applyAlignment="1">
      <alignment wrapText="1"/>
    </xf>
    <xf numFmtId="164" fontId="93" fillId="7" borderId="12" xfId="0" applyNumberFormat="1" applyFont="1" applyFill="1" applyBorder="1" applyAlignment="1">
      <alignment horizontal="center" vertical="center" wrapText="1"/>
    </xf>
    <xf numFmtId="0" fontId="64" fillId="0" borderId="12" xfId="0" applyFont="1" applyBorder="1" applyAlignment="1">
      <alignment wrapText="1"/>
    </xf>
    <xf numFmtId="164" fontId="91" fillId="7" borderId="12" xfId="0" applyNumberFormat="1" applyFont="1" applyFill="1" applyBorder="1" applyAlignment="1">
      <alignment horizontal="center" vertical="center" wrapText="1"/>
    </xf>
    <xf numFmtId="0" fontId="76" fillId="0" borderId="0" xfId="0" applyFont="1" applyAlignment="1">
      <alignment wrapText="1"/>
    </xf>
    <xf numFmtId="0" fontId="64" fillId="7" borderId="0" xfId="13" applyFont="1" applyFill="1" applyAlignment="1">
      <alignment horizontal="left" vertical="center" wrapText="1"/>
    </xf>
    <xf numFmtId="0" fontId="50" fillId="7" borderId="15" xfId="0" applyFont="1" applyFill="1" applyBorder="1" applyAlignment="1">
      <alignment horizontal="center" vertical="center" wrapText="1"/>
    </xf>
    <xf numFmtId="0" fontId="52" fillId="7" borderId="15" xfId="0" applyFont="1" applyFill="1" applyBorder="1" applyAlignment="1">
      <alignment vertical="center" wrapText="1"/>
    </xf>
    <xf numFmtId="0" fontId="50" fillId="7" borderId="9" xfId="0" applyFont="1" applyFill="1" applyBorder="1" applyAlignment="1">
      <alignment horizontal="center" vertical="center" wrapText="1"/>
    </xf>
    <xf numFmtId="0" fontId="50" fillId="7" borderId="9" xfId="0" applyFont="1" applyFill="1" applyBorder="1" applyAlignment="1">
      <alignment vertical="center" wrapText="1"/>
    </xf>
    <xf numFmtId="0" fontId="95" fillId="7" borderId="9" xfId="0" applyFont="1" applyFill="1" applyBorder="1" applyAlignment="1">
      <alignment horizontal="center" vertical="center" wrapText="1"/>
    </xf>
    <xf numFmtId="0" fontId="52" fillId="7" borderId="9" xfId="0" applyFont="1" applyFill="1" applyBorder="1" applyAlignment="1">
      <alignment vertical="center" wrapText="1"/>
    </xf>
    <xf numFmtId="3" fontId="52" fillId="7" borderId="9" xfId="0" applyNumberFormat="1" applyFont="1" applyFill="1" applyBorder="1" applyAlignment="1">
      <alignment horizontal="center" vertical="center" wrapText="1"/>
    </xf>
    <xf numFmtId="0" fontId="50" fillId="7" borderId="10" xfId="0" applyFont="1" applyFill="1" applyBorder="1" applyAlignment="1">
      <alignment horizontal="center" vertical="center" wrapText="1"/>
    </xf>
    <xf numFmtId="0" fontId="52" fillId="7" borderId="10" xfId="0" applyFont="1" applyFill="1" applyBorder="1" applyAlignment="1">
      <alignment vertical="center" wrapText="1"/>
    </xf>
    <xf numFmtId="0" fontId="92" fillId="0" borderId="10" xfId="0" applyFont="1" applyBorder="1" applyAlignment="1">
      <alignment horizontal="center" vertical="center" wrapText="1"/>
    </xf>
    <xf numFmtId="3" fontId="93" fillId="0" borderId="10" xfId="0" applyNumberFormat="1" applyFont="1" applyBorder="1" applyAlignment="1">
      <alignment horizontal="center" vertical="center" wrapText="1"/>
    </xf>
    <xf numFmtId="0" fontId="84" fillId="7" borderId="0" xfId="0" applyFont="1" applyFill="1" applyBorder="1" applyAlignment="1">
      <alignment horizontal="center" vertical="center" wrapText="1"/>
    </xf>
    <xf numFmtId="0" fontId="84" fillId="7" borderId="26" xfId="0" applyFont="1" applyFill="1" applyBorder="1" applyAlignment="1">
      <alignment horizontal="center" vertical="center" wrapText="1"/>
    </xf>
    <xf numFmtId="0" fontId="84" fillId="7" borderId="19" xfId="0" applyFont="1" applyFill="1" applyBorder="1" applyAlignment="1">
      <alignment horizontal="center" vertical="center" wrapText="1"/>
    </xf>
    <xf numFmtId="0" fontId="84" fillId="7" borderId="22" xfId="0" applyFont="1" applyFill="1" applyBorder="1" applyAlignment="1">
      <alignment horizontal="center" vertical="center" wrapText="1"/>
    </xf>
    <xf numFmtId="0" fontId="83" fillId="0" borderId="24" xfId="0" applyFont="1" applyBorder="1" applyAlignment="1">
      <alignment horizontal="center" vertical="center" wrapText="1"/>
    </xf>
    <xf numFmtId="0" fontId="50" fillId="0" borderId="8" xfId="0" applyFont="1" applyBorder="1" applyAlignment="1">
      <alignment horizontal="center"/>
    </xf>
    <xf numFmtId="0" fontId="50" fillId="7" borderId="8" xfId="0" applyFont="1" applyFill="1" applyBorder="1" applyAlignment="1">
      <alignment horizontal="center" vertical="center" wrapText="1"/>
    </xf>
    <xf numFmtId="0" fontId="50" fillId="0" borderId="9" xfId="0" applyFont="1" applyBorder="1" applyAlignment="1">
      <alignment horizontal="center"/>
    </xf>
    <xf numFmtId="0" fontId="50" fillId="0" borderId="11" xfId="0" applyFont="1" applyBorder="1" applyAlignment="1">
      <alignment horizontal="center"/>
    </xf>
    <xf numFmtId="3" fontId="50" fillId="7" borderId="11" xfId="0" applyNumberFormat="1" applyFont="1" applyFill="1" applyBorder="1" applyAlignment="1">
      <alignment horizontal="center" vertical="center" wrapText="1"/>
    </xf>
    <xf numFmtId="10" fontId="50" fillId="7" borderId="11" xfId="0" applyNumberFormat="1" applyFont="1" applyFill="1" applyBorder="1" applyAlignment="1">
      <alignment horizontal="center" vertical="center" wrapText="1"/>
    </xf>
    <xf numFmtId="0" fontId="50" fillId="0" borderId="12" xfId="0" applyFont="1" applyBorder="1" applyAlignment="1">
      <alignment horizontal="center"/>
    </xf>
    <xf numFmtId="10" fontId="52" fillId="7" borderId="12" xfId="0" applyNumberFormat="1" applyFont="1" applyFill="1" applyBorder="1" applyAlignment="1">
      <alignment horizontal="center" vertical="center" wrapText="1"/>
    </xf>
    <xf numFmtId="0" fontId="72" fillId="0" borderId="0" xfId="0" applyFont="1" applyBorder="1"/>
    <xf numFmtId="0" fontId="21" fillId="0" borderId="0" xfId="0" applyFont="1" applyBorder="1" applyAlignment="1">
      <alignment vertical="center"/>
    </xf>
    <xf numFmtId="0" fontId="20" fillId="0" borderId="0" xfId="0" applyFont="1" applyBorder="1" applyAlignment="1">
      <alignment vertical="center"/>
    </xf>
    <xf numFmtId="0" fontId="29"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29" fillId="0" borderId="12" xfId="0" applyFont="1" applyBorder="1" applyAlignment="1">
      <alignment horizontal="center" vertical="center"/>
    </xf>
    <xf numFmtId="0" fontId="20" fillId="0" borderId="0" xfId="0" applyFont="1" applyBorder="1" applyAlignment="1">
      <alignment vertical="center" wrapText="1"/>
    </xf>
    <xf numFmtId="0" fontId="30" fillId="0" borderId="0" xfId="0" applyFont="1" applyBorder="1"/>
    <xf numFmtId="3" fontId="50" fillId="0" borderId="8" xfId="0" applyNumberFormat="1" applyFont="1" applyBorder="1" applyAlignment="1">
      <alignment horizontal="center" vertical="center" wrapText="1"/>
    </xf>
    <xf numFmtId="9" fontId="50" fillId="0" borderId="8" xfId="0" applyNumberFormat="1" applyFont="1" applyBorder="1" applyAlignment="1">
      <alignment horizontal="center" wrapText="1"/>
    </xf>
    <xf numFmtId="9" fontId="50" fillId="0" borderId="9" xfId="0" applyNumberFormat="1" applyFont="1" applyBorder="1" applyAlignment="1">
      <alignment horizontal="center" wrapText="1"/>
    </xf>
    <xf numFmtId="9" fontId="50" fillId="0" borderId="11" xfId="0" applyNumberFormat="1" applyFont="1" applyBorder="1" applyAlignment="1">
      <alignment horizontal="center" wrapText="1"/>
    </xf>
    <xf numFmtId="0" fontId="50" fillId="0" borderId="5" xfId="0" applyFont="1" applyBorder="1" applyAlignment="1">
      <alignment vertical="center" wrapText="1"/>
    </xf>
    <xf numFmtId="3" fontId="52" fillId="0" borderId="7" xfId="0" applyNumberFormat="1" applyFont="1" applyBorder="1" applyAlignment="1">
      <alignment horizontal="center" vertical="center" wrapText="1"/>
    </xf>
    <xf numFmtId="0" fontId="52" fillId="0" borderId="7" xfId="0" applyFont="1" applyBorder="1" applyAlignment="1">
      <alignment vertical="center" wrapText="1"/>
    </xf>
    <xf numFmtId="0" fontId="75" fillId="0" borderId="0" xfId="0" applyFont="1" applyBorder="1"/>
    <xf numFmtId="0" fontId="52" fillId="0" borderId="8" xfId="0" applyFont="1" applyBorder="1" applyAlignment="1">
      <alignment vertical="center"/>
    </xf>
    <xf numFmtId="3" fontId="52" fillId="7" borderId="8" xfId="0" applyNumberFormat="1" applyFont="1" applyFill="1" applyBorder="1" applyAlignment="1">
      <alignment horizontal="center" vertical="center" wrapText="1"/>
    </xf>
    <xf numFmtId="0" fontId="52" fillId="0" borderId="12" xfId="0" applyFont="1" applyBorder="1" applyAlignment="1">
      <alignment vertical="center"/>
    </xf>
    <xf numFmtId="3" fontId="52" fillId="7" borderId="12" xfId="0" applyNumberFormat="1" applyFont="1" applyFill="1" applyBorder="1" applyAlignment="1">
      <alignment horizontal="center" vertical="center" wrapText="1"/>
    </xf>
    <xf numFmtId="0" fontId="64" fillId="0" borderId="0" xfId="0" applyFont="1" applyBorder="1" applyAlignment="1">
      <alignment horizontal="center"/>
    </xf>
    <xf numFmtId="0" fontId="64" fillId="0" borderId="4" xfId="0" applyFont="1" applyBorder="1" applyAlignment="1">
      <alignment horizontal="center"/>
    </xf>
    <xf numFmtId="0" fontId="76" fillId="0" borderId="9" xfId="0" applyFont="1" applyBorder="1"/>
    <xf numFmtId="0" fontId="76" fillId="0" borderId="10" xfId="0" applyFont="1" applyBorder="1"/>
    <xf numFmtId="0" fontId="52" fillId="0" borderId="13" xfId="0" applyFont="1" applyBorder="1" applyAlignment="1">
      <alignment horizontal="center" vertical="center"/>
    </xf>
    <xf numFmtId="0" fontId="52" fillId="0" borderId="13" xfId="0" applyFont="1" applyBorder="1" applyAlignment="1">
      <alignment horizontal="left" vertical="center"/>
    </xf>
    <xf numFmtId="0" fontId="50" fillId="0" borderId="9" xfId="0" applyFont="1" applyBorder="1" applyAlignment="1">
      <alignment horizontal="left" wrapText="1"/>
    </xf>
    <xf numFmtId="0" fontId="50" fillId="0" borderId="9" xfId="0" applyFont="1" applyBorder="1" applyAlignment="1">
      <alignment horizontal="center" wrapText="1"/>
    </xf>
    <xf numFmtId="3" fontId="50" fillId="0" borderId="9" xfId="0" applyNumberFormat="1" applyFont="1" applyBorder="1" applyAlignment="1">
      <alignment horizontal="center" wrapText="1"/>
    </xf>
    <xf numFmtId="0" fontId="50" fillId="0" borderId="9" xfId="0" applyFont="1" applyBorder="1"/>
    <xf numFmtId="0" fontId="50" fillId="0" borderId="10" xfId="0" applyFont="1" applyBorder="1" applyAlignment="1">
      <alignment horizontal="center" vertical="center"/>
    </xf>
    <xf numFmtId="0" fontId="50" fillId="0" borderId="10" xfId="0" applyFont="1" applyBorder="1"/>
    <xf numFmtId="0" fontId="50" fillId="0" borderId="10" xfId="0" applyFont="1" applyBorder="1" applyAlignment="1">
      <alignment horizontal="center" wrapText="1"/>
    </xf>
    <xf numFmtId="0" fontId="50" fillId="0" borderId="0" xfId="0" applyFont="1" applyBorder="1" applyAlignment="1">
      <alignment horizontal="center" wrapText="1"/>
    </xf>
    <xf numFmtId="0" fontId="50" fillId="0" borderId="7" xfId="0" applyFont="1" applyBorder="1" applyAlignment="1">
      <alignment vertical="center" wrapText="1"/>
    </xf>
    <xf numFmtId="0" fontId="76" fillId="0" borderId="0" xfId="0" applyFont="1" applyBorder="1" applyAlignment="1">
      <alignment horizontal="center" vertical="center"/>
    </xf>
    <xf numFmtId="0" fontId="52" fillId="0" borderId="8" xfId="0" applyFont="1" applyBorder="1" applyAlignment="1">
      <alignment horizontal="center" vertical="center"/>
    </xf>
    <xf numFmtId="0" fontId="52" fillId="0" borderId="8" xfId="0" applyFont="1" applyBorder="1" applyAlignment="1">
      <alignment horizontal="left" vertical="center"/>
    </xf>
    <xf numFmtId="0" fontId="50" fillId="0" borderId="8" xfId="0" applyFont="1" applyBorder="1" applyAlignment="1">
      <alignment horizontal="center" wrapText="1"/>
    </xf>
    <xf numFmtId="3" fontId="50" fillId="0" borderId="8" xfId="0" applyNumberFormat="1" applyFont="1" applyBorder="1" applyAlignment="1">
      <alignment horizontal="center" wrapText="1"/>
    </xf>
    <xf numFmtId="0" fontId="76" fillId="0" borderId="7" xfId="0" applyFont="1" applyBorder="1" applyAlignment="1">
      <alignment vertical="center"/>
    </xf>
    <xf numFmtId="0" fontId="76" fillId="0" borderId="0" xfId="0" applyFont="1" applyBorder="1" applyAlignment="1">
      <alignment horizontal="center" wrapText="1"/>
    </xf>
    <xf numFmtId="3" fontId="50" fillId="0" borderId="0" xfId="0" applyNumberFormat="1" applyFont="1" applyBorder="1" applyAlignment="1">
      <alignment horizontal="center" wrapText="1"/>
    </xf>
    <xf numFmtId="9" fontId="64" fillId="0" borderId="0" xfId="7" applyFont="1" applyFill="1" applyBorder="1" applyAlignment="1">
      <alignment horizontal="center" vertical="center" wrapText="1"/>
    </xf>
    <xf numFmtId="3" fontId="50" fillId="0" borderId="10" xfId="0" applyNumberFormat="1" applyFont="1" applyBorder="1" applyAlignment="1">
      <alignment horizontal="center" wrapText="1"/>
    </xf>
    <xf numFmtId="0" fontId="83" fillId="0" borderId="0" xfId="0" applyFont="1" applyBorder="1" applyAlignment="1">
      <alignment horizontal="center"/>
    </xf>
    <xf numFmtId="0" fontId="83" fillId="0" borderId="0" xfId="0" applyFont="1" applyBorder="1" applyAlignment="1">
      <alignment horizontal="center" vertical="center"/>
    </xf>
    <xf numFmtId="0" fontId="76" fillId="0" borderId="13" xfId="0" applyFont="1" applyBorder="1" applyAlignment="1">
      <alignment horizontal="center"/>
    </xf>
    <xf numFmtId="0" fontId="76" fillId="0" borderId="13" xfId="0" applyFont="1" applyBorder="1" applyAlignment="1">
      <alignment vertical="center"/>
    </xf>
    <xf numFmtId="0" fontId="76" fillId="0" borderId="9" xfId="0" applyFont="1" applyBorder="1" applyAlignment="1">
      <alignment horizontal="center"/>
    </xf>
    <xf numFmtId="3" fontId="50" fillId="0" borderId="0" xfId="0" applyNumberFormat="1" applyFont="1" applyBorder="1" applyAlignment="1">
      <alignment vertical="center" wrapText="1"/>
    </xf>
    <xf numFmtId="3" fontId="50" fillId="0" borderId="15" xfId="0" applyNumberFormat="1" applyFont="1" applyBorder="1" applyAlignment="1">
      <alignment vertical="center" wrapText="1"/>
    </xf>
    <xf numFmtId="3" fontId="50" fillId="7" borderId="9" xfId="0" applyNumberFormat="1" applyFont="1" applyFill="1" applyBorder="1" applyAlignment="1">
      <alignment vertical="center" wrapText="1"/>
    </xf>
    <xf numFmtId="49" fontId="50" fillId="0" borderId="13" xfId="0" applyNumberFormat="1" applyFont="1" applyBorder="1" applyAlignment="1">
      <alignment horizontal="center" vertical="center" wrapText="1"/>
    </xf>
    <xf numFmtId="0" fontId="50" fillId="0" borderId="13" xfId="0" applyFont="1" applyBorder="1" applyAlignment="1">
      <alignment vertical="center" wrapText="1"/>
    </xf>
    <xf numFmtId="3" fontId="50" fillId="0" borderId="13" xfId="0" applyNumberFormat="1" applyFont="1" applyBorder="1" applyAlignment="1">
      <alignment vertical="center" wrapText="1"/>
    </xf>
    <xf numFmtId="3" fontId="50" fillId="7" borderId="13" xfId="0" applyNumberFormat="1" applyFont="1" applyFill="1" applyBorder="1" applyAlignment="1">
      <alignment vertical="center" wrapText="1"/>
    </xf>
    <xf numFmtId="3" fontId="50" fillId="0" borderId="13" xfId="0" applyNumberFormat="1" applyFont="1" applyBorder="1" applyAlignment="1">
      <alignment horizontal="center" vertical="center"/>
    </xf>
    <xf numFmtId="49" fontId="50" fillId="0" borderId="10" xfId="0" applyNumberFormat="1" applyFont="1" applyBorder="1" applyAlignment="1">
      <alignment horizontal="center" vertical="center" wrapText="1"/>
    </xf>
    <xf numFmtId="3" fontId="50" fillId="0" borderId="10" xfId="0" applyNumberFormat="1" applyFont="1" applyBorder="1" applyAlignment="1">
      <alignment horizontal="center" vertical="center"/>
    </xf>
    <xf numFmtId="0" fontId="14" fillId="0" borderId="0" xfId="0" applyFont="1" applyBorder="1"/>
    <xf numFmtId="49" fontId="30" fillId="0" borderId="13" xfId="0" applyNumberFormat="1" applyFont="1" applyBorder="1" applyAlignment="1">
      <alignment horizontal="center" vertical="center" wrapText="1"/>
    </xf>
    <xf numFmtId="0" fontId="30" fillId="0" borderId="13" xfId="0" applyFont="1" applyBorder="1" applyAlignment="1">
      <alignment vertical="center" wrapText="1"/>
    </xf>
    <xf numFmtId="49" fontId="30" fillId="6" borderId="9" xfId="0" applyNumberFormat="1" applyFont="1" applyFill="1" applyBorder="1" applyAlignment="1">
      <alignment horizontal="center" vertical="center" wrapText="1"/>
    </xf>
    <xf numFmtId="49" fontId="31" fillId="0" borderId="9" xfId="0" applyNumberFormat="1" applyFont="1" applyBorder="1" applyAlignment="1">
      <alignment vertical="center"/>
    </xf>
    <xf numFmtId="3" fontId="31" fillId="0" borderId="9" xfId="0" applyNumberFormat="1" applyFont="1" applyBorder="1" applyAlignment="1">
      <alignment vertical="center" wrapText="1"/>
    </xf>
    <xf numFmtId="0" fontId="30" fillId="0" borderId="9" xfId="0" applyFont="1" applyBorder="1" applyAlignment="1">
      <alignment vertical="center" wrapText="1"/>
    </xf>
    <xf numFmtId="49" fontId="30" fillId="0" borderId="9" xfId="0" applyNumberFormat="1" applyFont="1" applyBorder="1" applyAlignment="1">
      <alignment horizontal="center" vertical="center" wrapText="1"/>
    </xf>
    <xf numFmtId="49" fontId="30" fillId="6" borderId="11" xfId="0" applyNumberFormat="1" applyFont="1" applyFill="1" applyBorder="1" applyAlignment="1">
      <alignment horizontal="center" vertical="center" wrapText="1"/>
    </xf>
    <xf numFmtId="49" fontId="31" fillId="0" borderId="11" xfId="0" applyNumberFormat="1" applyFont="1" applyBorder="1" applyAlignment="1">
      <alignment vertical="center"/>
    </xf>
    <xf numFmtId="3" fontId="31" fillId="0" borderId="11" xfId="0" applyNumberFormat="1" applyFont="1" applyBorder="1" applyAlignment="1">
      <alignment vertical="center" wrapText="1"/>
    </xf>
    <xf numFmtId="3" fontId="31" fillId="0" borderId="8" xfId="0" applyNumberFormat="1" applyFont="1" applyBorder="1" applyAlignment="1">
      <alignment vertical="center" wrapText="1"/>
    </xf>
    <xf numFmtId="3" fontId="31" fillId="0" borderId="8" xfId="0" quotePrefix="1" applyNumberFormat="1" applyFont="1" applyBorder="1" applyAlignment="1">
      <alignment vertical="center" wrapText="1"/>
    </xf>
    <xf numFmtId="0" fontId="24" fillId="0" borderId="0" xfId="0" applyFont="1" applyBorder="1"/>
    <xf numFmtId="0" fontId="64" fillId="7" borderId="7" xfId="0" applyFont="1" applyFill="1" applyBorder="1" applyAlignment="1">
      <alignment horizontal="center" vertical="center" wrapText="1"/>
    </xf>
    <xf numFmtId="3" fontId="50" fillId="7" borderId="11" xfId="0" applyNumberFormat="1" applyFont="1" applyFill="1" applyBorder="1" applyAlignment="1">
      <alignment vertical="center" wrapText="1"/>
    </xf>
    <xf numFmtId="49" fontId="52" fillId="6" borderId="12" xfId="0" applyNumberFormat="1" applyFont="1" applyFill="1" applyBorder="1" applyAlignment="1">
      <alignment horizontal="center" vertical="center" wrapText="1"/>
    </xf>
    <xf numFmtId="0" fontId="22" fillId="0" borderId="0" xfId="0" applyFont="1" applyBorder="1" applyAlignment="1">
      <alignment horizontal="center" vertical="center"/>
    </xf>
    <xf numFmtId="49" fontId="99" fillId="0" borderId="9" xfId="0" applyNumberFormat="1" applyFont="1" applyBorder="1" applyAlignment="1">
      <alignment horizontal="center" vertical="center" wrapText="1"/>
    </xf>
    <xf numFmtId="0" fontId="99" fillId="0" borderId="9" xfId="0" applyFont="1" applyBorder="1" applyAlignment="1">
      <alignment vertical="center" wrapText="1"/>
    </xf>
    <xf numFmtId="49" fontId="99" fillId="0" borderId="10" xfId="0" applyNumberFormat="1" applyFont="1" applyBorder="1" applyAlignment="1">
      <alignment horizontal="center" vertical="center" wrapText="1"/>
    </xf>
    <xf numFmtId="0" fontId="99" fillId="0" borderId="10" xfId="0" applyFont="1" applyBorder="1" applyAlignment="1">
      <alignment vertical="center" wrapText="1"/>
    </xf>
    <xf numFmtId="49" fontId="99" fillId="0" borderId="8" xfId="0" applyNumberFormat="1" applyFont="1" applyBorder="1" applyAlignment="1">
      <alignment horizontal="center" vertical="center" wrapText="1"/>
    </xf>
    <xf numFmtId="0" fontId="99" fillId="0" borderId="8" xfId="0" applyFont="1" applyBorder="1" applyAlignment="1">
      <alignment vertical="center" wrapText="1"/>
    </xf>
    <xf numFmtId="0" fontId="99" fillId="0" borderId="9" xfId="0" applyFont="1" applyBorder="1" applyAlignment="1">
      <alignment horizontal="left" vertical="center" wrapText="1"/>
    </xf>
    <xf numFmtId="49" fontId="50" fillId="0" borderId="11" xfId="0" applyNumberFormat="1" applyFont="1" applyBorder="1" applyAlignment="1">
      <alignment horizontal="center" vertical="center" wrapText="1"/>
    </xf>
    <xf numFmtId="0" fontId="83" fillId="0" borderId="0" xfId="0" applyFont="1" applyBorder="1" applyAlignment="1">
      <alignment vertical="center"/>
    </xf>
    <xf numFmtId="0" fontId="76" fillId="7" borderId="0" xfId="0" applyFont="1" applyFill="1" applyBorder="1"/>
    <xf numFmtId="0" fontId="64" fillId="7" borderId="0" xfId="0" applyFont="1" applyFill="1" applyBorder="1"/>
    <xf numFmtId="3" fontId="50" fillId="0" borderId="9" xfId="0" quotePrefix="1" applyNumberFormat="1" applyFont="1" applyBorder="1" applyAlignment="1">
      <alignment horizontal="center" vertical="center" wrapText="1"/>
    </xf>
    <xf numFmtId="0" fontId="64" fillId="7" borderId="5" xfId="0" applyFont="1" applyFill="1" applyBorder="1" applyAlignment="1">
      <alignment vertical="center"/>
    </xf>
    <xf numFmtId="3" fontId="50" fillId="0" borderId="11" xfId="0" quotePrefix="1" applyNumberFormat="1" applyFont="1" applyBorder="1" applyAlignment="1">
      <alignment horizontal="center" vertical="center" wrapText="1"/>
    </xf>
    <xf numFmtId="0" fontId="99" fillId="0" borderId="0" xfId="0" applyFont="1" applyBorder="1" applyAlignment="1">
      <alignment horizontal="left" vertical="top" wrapText="1"/>
    </xf>
    <xf numFmtId="0" fontId="50" fillId="7" borderId="0" xfId="0" applyFont="1" applyFill="1" applyBorder="1" applyAlignment="1">
      <alignment vertical="center" wrapText="1"/>
    </xf>
    <xf numFmtId="0" fontId="50" fillId="7" borderId="0" xfId="0" applyFont="1" applyFill="1" applyBorder="1" applyAlignment="1">
      <alignment horizontal="center" vertical="center" wrapText="1"/>
    </xf>
    <xf numFmtId="0" fontId="76" fillId="0" borderId="0" xfId="0" applyFont="1" applyAlignment="1">
      <alignment horizontal="center" vertical="center"/>
    </xf>
    <xf numFmtId="0" fontId="52" fillId="7" borderId="15" xfId="0" applyFont="1" applyFill="1" applyBorder="1" applyAlignment="1">
      <alignment horizontal="center" vertical="center" wrapText="1"/>
    </xf>
    <xf numFmtId="3" fontId="50" fillId="7" borderId="15" xfId="0" applyNumberFormat="1" applyFont="1" applyFill="1" applyBorder="1" applyAlignment="1">
      <alignment horizontal="right" vertical="center" wrapText="1" indent="1"/>
    </xf>
    <xf numFmtId="3" fontId="50" fillId="7" borderId="9" xfId="0" applyNumberFormat="1" applyFont="1" applyFill="1" applyBorder="1" applyAlignment="1">
      <alignment horizontal="right" vertical="center" wrapText="1" indent="1"/>
    </xf>
    <xf numFmtId="0" fontId="50" fillId="7" borderId="9" xfId="0" applyFont="1" applyFill="1" applyBorder="1" applyAlignment="1">
      <alignment horizontal="justify" vertical="center" wrapText="1"/>
    </xf>
    <xf numFmtId="0" fontId="52" fillId="7" borderId="9" xfId="0" applyFont="1" applyFill="1" applyBorder="1" applyAlignment="1">
      <alignment horizontal="center" vertical="center" wrapText="1"/>
    </xf>
    <xf numFmtId="0" fontId="64" fillId="7" borderId="12" xfId="0" applyFont="1" applyFill="1" applyBorder="1" applyAlignment="1">
      <alignment horizontal="center" vertical="center" wrapText="1"/>
    </xf>
    <xf numFmtId="0" fontId="52" fillId="7" borderId="11" xfId="0" applyFont="1" applyFill="1" applyBorder="1" applyAlignment="1">
      <alignment horizontal="center" vertical="center" wrapText="1"/>
    </xf>
    <xf numFmtId="0" fontId="50" fillId="7" borderId="11" xfId="0" applyFont="1" applyFill="1" applyBorder="1" applyAlignment="1">
      <alignment vertical="center" wrapText="1"/>
    </xf>
    <xf numFmtId="3" fontId="50" fillId="0" borderId="11" xfId="0" applyNumberFormat="1" applyFont="1" applyBorder="1" applyAlignment="1">
      <alignment horizontal="right" vertical="center" wrapText="1" indent="1"/>
    </xf>
    <xf numFmtId="0" fontId="52" fillId="7" borderId="12" xfId="0" applyFont="1" applyFill="1" applyBorder="1" applyAlignment="1">
      <alignment horizontal="center" vertical="center" wrapText="1"/>
    </xf>
    <xf numFmtId="0" fontId="52" fillId="7" borderId="12" xfId="0" applyFont="1" applyFill="1" applyBorder="1" applyAlignment="1">
      <alignment vertical="center" wrapText="1"/>
    </xf>
    <xf numFmtId="3" fontId="50" fillId="0" borderId="11" xfId="0" applyNumberFormat="1" applyFont="1" applyBorder="1" applyAlignment="1">
      <alignment vertical="center" wrapText="1"/>
    </xf>
    <xf numFmtId="3" fontId="52" fillId="0" borderId="12" xfId="0" applyNumberFormat="1" applyFont="1" applyBorder="1" applyAlignment="1">
      <alignment vertical="center" wrapText="1"/>
    </xf>
    <xf numFmtId="3" fontId="52" fillId="7" borderId="12" xfId="0" applyNumberFormat="1" applyFont="1" applyFill="1" applyBorder="1" applyAlignment="1">
      <alignment horizontal="right" vertical="center" wrapText="1" indent="1"/>
    </xf>
    <xf numFmtId="3" fontId="52" fillId="0" borderId="12" xfId="0" quotePrefix="1" applyNumberFormat="1" applyFont="1" applyBorder="1" applyAlignment="1">
      <alignment horizontal="center" vertical="center"/>
    </xf>
    <xf numFmtId="3" fontId="52" fillId="7" borderId="12" xfId="0" applyNumberFormat="1" applyFont="1" applyFill="1" applyBorder="1" applyAlignment="1">
      <alignment vertical="center"/>
    </xf>
    <xf numFmtId="3" fontId="52" fillId="7" borderId="12" xfId="0" applyNumberFormat="1" applyFont="1" applyFill="1" applyBorder="1" applyAlignment="1">
      <alignment vertical="center" wrapText="1"/>
    </xf>
    <xf numFmtId="0" fontId="52" fillId="0" borderId="0" xfId="0" applyFont="1" applyBorder="1"/>
    <xf numFmtId="3" fontId="52" fillId="0" borderId="5" xfId="0" applyNumberFormat="1" applyFont="1" applyBorder="1" applyAlignment="1">
      <alignment horizontal="center" vertical="center" wrapText="1"/>
    </xf>
    <xf numFmtId="0" fontId="52" fillId="0" borderId="5" xfId="0" applyFont="1" applyBorder="1" applyAlignment="1">
      <alignment vertical="center" wrapText="1"/>
    </xf>
    <xf numFmtId="0" fontId="76" fillId="0" borderId="0" xfId="0" applyFont="1" applyFill="1" applyBorder="1"/>
    <xf numFmtId="0" fontId="64" fillId="0" borderId="0" xfId="0" applyFont="1" applyFill="1" applyBorder="1" applyAlignment="1">
      <alignment horizontal="center" vertical="center"/>
    </xf>
    <xf numFmtId="0" fontId="52" fillId="0" borderId="0" xfId="0" applyFont="1" applyFill="1" applyBorder="1"/>
    <xf numFmtId="0" fontId="50" fillId="0" borderId="0" xfId="0" applyFont="1" applyFill="1" applyBorder="1"/>
    <xf numFmtId="0" fontId="50" fillId="0" borderId="15" xfId="0" applyFont="1" applyFill="1" applyBorder="1" applyAlignment="1">
      <alignment horizontal="center" vertical="center" wrapText="1"/>
    </xf>
    <xf numFmtId="0" fontId="50" fillId="0" borderId="15" xfId="0" applyFont="1" applyFill="1" applyBorder="1" applyAlignment="1">
      <alignment vertical="center" wrapText="1"/>
    </xf>
    <xf numFmtId="3" fontId="50" fillId="0" borderId="15" xfId="31" applyNumberFormat="1" applyFont="1" applyFill="1" applyBorder="1" applyAlignment="1">
      <alignment vertical="center" wrapText="1"/>
    </xf>
    <xf numFmtId="0" fontId="50" fillId="0" borderId="9" xfId="0" applyFont="1" applyFill="1" applyBorder="1" applyAlignment="1">
      <alignment horizontal="center" vertical="center" wrapText="1"/>
    </xf>
    <xf numFmtId="3" fontId="50" fillId="0" borderId="9" xfId="31" applyNumberFormat="1" applyFont="1" applyFill="1" applyBorder="1" applyAlignment="1">
      <alignment vertical="center" wrapText="1"/>
    </xf>
    <xf numFmtId="3" fontId="50" fillId="0" borderId="9" xfId="31" quotePrefix="1" applyNumberFormat="1" applyFont="1" applyFill="1" applyBorder="1" applyAlignment="1">
      <alignment vertical="center" wrapText="1"/>
    </xf>
    <xf numFmtId="0" fontId="64" fillId="0" borderId="12" xfId="0" applyFont="1" applyFill="1" applyBorder="1" applyAlignment="1">
      <alignment horizontal="center" vertical="center"/>
    </xf>
    <xf numFmtId="0" fontId="50" fillId="0" borderId="11" xfId="0" applyFont="1" applyFill="1" applyBorder="1" applyAlignment="1">
      <alignment horizontal="center" vertical="center" wrapText="1"/>
    </xf>
    <xf numFmtId="0" fontId="50" fillId="0" borderId="11" xfId="0" applyFont="1" applyFill="1" applyBorder="1" applyAlignment="1">
      <alignment vertical="center" wrapText="1"/>
    </xf>
    <xf numFmtId="3" fontId="50" fillId="0" borderId="11" xfId="31" applyNumberFormat="1" applyFont="1" applyFill="1" applyBorder="1" applyAlignment="1">
      <alignment vertical="center" wrapText="1"/>
    </xf>
    <xf numFmtId="0" fontId="52" fillId="0" borderId="12" xfId="0" applyFont="1" applyFill="1" applyBorder="1" applyAlignment="1">
      <alignment horizontal="center" vertical="center" wrapText="1"/>
    </xf>
    <xf numFmtId="0" fontId="52" fillId="0" borderId="12" xfId="0" applyFont="1" applyFill="1" applyBorder="1" applyAlignment="1">
      <alignment vertical="center" wrapText="1"/>
    </xf>
    <xf numFmtId="3" fontId="52" fillId="0" borderId="12" xfId="31" quotePrefix="1" applyNumberFormat="1" applyFont="1" applyFill="1" applyBorder="1" applyAlignment="1">
      <alignment vertical="center"/>
    </xf>
    <xf numFmtId="0" fontId="50" fillId="7" borderId="8" xfId="0" applyFont="1" applyFill="1" applyBorder="1" applyAlignment="1">
      <alignment horizontal="center" vertical="center"/>
    </xf>
    <xf numFmtId="0" fontId="50" fillId="7" borderId="8" xfId="0" applyFont="1" applyFill="1" applyBorder="1" applyAlignment="1">
      <alignment vertical="center" wrapText="1"/>
    </xf>
    <xf numFmtId="3" fontId="50" fillId="7" borderId="8" xfId="31" quotePrefix="1" applyNumberFormat="1" applyFont="1" applyFill="1" applyBorder="1" applyAlignment="1">
      <alignment vertical="center"/>
    </xf>
    <xf numFmtId="3" fontId="50" fillId="7" borderId="9" xfId="31" quotePrefix="1" applyNumberFormat="1" applyFont="1" applyFill="1" applyBorder="1" applyAlignment="1">
      <alignment vertical="center"/>
    </xf>
    <xf numFmtId="0" fontId="50" fillId="7" borderId="9" xfId="8" applyFont="1" applyFill="1" applyBorder="1" applyAlignment="1">
      <alignment vertical="center" wrapText="1"/>
    </xf>
    <xf numFmtId="0" fontId="50" fillId="7" borderId="9" xfId="0" applyFont="1" applyFill="1" applyBorder="1" applyAlignment="1">
      <alignment horizontal="center" vertical="center"/>
    </xf>
    <xf numFmtId="3" fontId="50" fillId="7" borderId="10" xfId="31" quotePrefix="1" applyNumberFormat="1" applyFont="1" applyFill="1" applyBorder="1" applyAlignment="1">
      <alignment vertical="center" wrapText="1"/>
    </xf>
    <xf numFmtId="0" fontId="76" fillId="0" borderId="0" xfId="0" applyFont="1" applyAlignment="1">
      <alignment horizontal="center"/>
    </xf>
    <xf numFmtId="17" fontId="64" fillId="0" borderId="14" xfId="0" applyNumberFormat="1" applyFont="1" applyBorder="1" applyAlignment="1">
      <alignment horizontal="center" vertical="center"/>
    </xf>
    <xf numFmtId="0" fontId="50" fillId="7" borderId="15" xfId="0" applyFont="1" applyFill="1" applyBorder="1" applyAlignment="1">
      <alignment vertical="center" wrapText="1"/>
    </xf>
    <xf numFmtId="3" fontId="50" fillId="7" borderId="15" xfId="31" quotePrefix="1" applyNumberFormat="1" applyFont="1" applyFill="1" applyBorder="1" applyAlignment="1">
      <alignment vertical="center" wrapText="1"/>
    </xf>
    <xf numFmtId="3" fontId="50" fillId="7" borderId="9" xfId="31" quotePrefix="1" applyNumberFormat="1" applyFont="1" applyFill="1" applyBorder="1" applyAlignment="1">
      <alignment vertical="center" wrapText="1"/>
    </xf>
    <xf numFmtId="0" fontId="50" fillId="7" borderId="17" xfId="0" applyFont="1" applyFill="1" applyBorder="1" applyAlignment="1">
      <alignment horizontal="center" vertical="center"/>
    </xf>
    <xf numFmtId="3" fontId="50" fillId="7" borderId="17" xfId="8" quotePrefix="1" applyNumberFormat="1" applyFont="1" applyFill="1" applyBorder="1" applyAlignment="1">
      <alignment vertical="center" wrapText="1"/>
    </xf>
    <xf numFmtId="0" fontId="50" fillId="7" borderId="15" xfId="0" applyFont="1" applyFill="1" applyBorder="1" applyAlignment="1">
      <alignment horizontal="center" vertical="center"/>
    </xf>
    <xf numFmtId="3" fontId="50" fillId="7" borderId="17" xfId="31" quotePrefix="1" applyNumberFormat="1" applyFont="1" applyFill="1" applyBorder="1" applyAlignment="1">
      <alignment vertical="center" wrapText="1"/>
    </xf>
    <xf numFmtId="3" fontId="50" fillId="7" borderId="15" xfId="31" quotePrefix="1" applyNumberFormat="1" applyFont="1" applyFill="1" applyBorder="1" applyAlignment="1">
      <alignment vertical="center"/>
    </xf>
    <xf numFmtId="0" fontId="50" fillId="7" borderId="17" xfId="8" applyFont="1" applyFill="1" applyBorder="1" applyAlignment="1">
      <alignment horizontal="justify" vertical="center"/>
    </xf>
    <xf numFmtId="0" fontId="52" fillId="7" borderId="15" xfId="0" applyFont="1" applyFill="1" applyBorder="1" applyAlignment="1">
      <alignment vertical="center"/>
    </xf>
    <xf numFmtId="0" fontId="52" fillId="7" borderId="17" xfId="0" applyFont="1" applyFill="1" applyBorder="1" applyAlignment="1">
      <alignment horizontal="justify" vertical="center"/>
    </xf>
    <xf numFmtId="164" fontId="50" fillId="7" borderId="15" xfId="7" quotePrefix="1" applyNumberFormat="1" applyFont="1" applyFill="1" applyBorder="1" applyAlignment="1">
      <alignment vertical="center" wrapText="1"/>
    </xf>
    <xf numFmtId="164" fontId="50" fillId="7" borderId="9" xfId="7" quotePrefix="1" applyNumberFormat="1" applyFont="1" applyFill="1" applyBorder="1" applyAlignment="1">
      <alignment vertical="center" wrapText="1"/>
    </xf>
    <xf numFmtId="164" fontId="50" fillId="7" borderId="9" xfId="7" quotePrefix="1" applyNumberFormat="1" applyFont="1" applyFill="1" applyBorder="1" applyAlignment="1">
      <alignment vertical="center"/>
    </xf>
    <xf numFmtId="0" fontId="50" fillId="7" borderId="17" xfId="0" applyFont="1" applyFill="1" applyBorder="1" applyAlignment="1">
      <alignment horizontal="center" vertical="center" wrapText="1"/>
    </xf>
    <xf numFmtId="0" fontId="50" fillId="7" borderId="17" xfId="0" applyFont="1" applyFill="1" applyBorder="1" applyAlignment="1">
      <alignment vertical="center" wrapText="1"/>
    </xf>
    <xf numFmtId="0" fontId="50" fillId="7" borderId="10" xfId="0" applyFont="1" applyFill="1" applyBorder="1" applyAlignment="1">
      <alignment vertical="center" wrapText="1"/>
    </xf>
    <xf numFmtId="0" fontId="52" fillId="7" borderId="10" xfId="0" applyFont="1" applyFill="1" applyBorder="1" applyAlignment="1">
      <alignment horizontal="center" vertical="center"/>
    </xf>
    <xf numFmtId="0" fontId="52" fillId="7" borderId="10" xfId="0" quotePrefix="1" applyFont="1" applyFill="1" applyBorder="1" applyAlignment="1">
      <alignment vertical="center" wrapText="1"/>
    </xf>
    <xf numFmtId="3" fontId="50" fillId="7" borderId="8" xfId="31" applyNumberFormat="1" applyFont="1" applyFill="1" applyBorder="1" applyAlignment="1">
      <alignment vertical="center"/>
    </xf>
    <xf numFmtId="3" fontId="50" fillId="7" borderId="9" xfId="31" applyNumberFormat="1" applyFont="1" applyFill="1" applyBorder="1" applyAlignment="1">
      <alignment vertical="center"/>
    </xf>
    <xf numFmtId="3" fontId="50" fillId="7" borderId="15" xfId="31" applyNumberFormat="1" applyFont="1" applyFill="1" applyBorder="1" applyAlignment="1">
      <alignment vertical="center"/>
    </xf>
    <xf numFmtId="0" fontId="50" fillId="7" borderId="9" xfId="0" applyFont="1" applyFill="1" applyBorder="1" applyAlignment="1">
      <alignment horizontal="justify" vertical="center"/>
    </xf>
    <xf numFmtId="0" fontId="50" fillId="7" borderId="9" xfId="8" applyFont="1" applyFill="1" applyBorder="1" applyAlignment="1">
      <alignment horizontal="justify" vertical="center"/>
    </xf>
    <xf numFmtId="0" fontId="50" fillId="7" borderId="9" xfId="0" applyFont="1" applyFill="1" applyBorder="1" applyAlignment="1">
      <alignment horizontal="left" vertical="center" wrapText="1"/>
    </xf>
    <xf numFmtId="3" fontId="50" fillId="7" borderId="17" xfId="8" applyNumberFormat="1" applyFont="1" applyFill="1" applyBorder="1" applyAlignment="1">
      <alignment vertical="center"/>
    </xf>
    <xf numFmtId="0" fontId="52" fillId="7" borderId="17" xfId="8" applyFont="1" applyFill="1" applyBorder="1" applyAlignment="1">
      <alignment horizontal="justify" vertical="center"/>
    </xf>
    <xf numFmtId="3" fontId="50" fillId="7" borderId="17" xfId="31" applyNumberFormat="1" applyFont="1" applyFill="1" applyBorder="1" applyAlignment="1">
      <alignment vertical="center"/>
    </xf>
    <xf numFmtId="0" fontId="50" fillId="7" borderId="15" xfId="0" applyFont="1" applyFill="1" applyBorder="1" applyAlignment="1">
      <alignment vertical="center"/>
    </xf>
    <xf numFmtId="164" fontId="50" fillId="7" borderId="9" xfId="7" applyNumberFormat="1" applyFont="1" applyFill="1" applyBorder="1" applyAlignment="1">
      <alignment vertical="center"/>
    </xf>
    <xf numFmtId="0" fontId="50" fillId="7" borderId="17" xfId="0" quotePrefix="1" applyFont="1" applyFill="1" applyBorder="1" applyAlignment="1">
      <alignment vertical="center"/>
    </xf>
    <xf numFmtId="0" fontId="50" fillId="7" borderId="0" xfId="0" quotePrefix="1" applyFont="1" applyFill="1" applyBorder="1" applyAlignment="1">
      <alignment horizontal="center" vertical="center" wrapText="1"/>
    </xf>
    <xf numFmtId="3" fontId="50" fillId="7" borderId="10" xfId="31" quotePrefix="1" applyNumberFormat="1" applyFont="1" applyFill="1" applyBorder="1" applyAlignment="1">
      <alignment vertical="center"/>
    </xf>
    <xf numFmtId="0" fontId="52" fillId="6" borderId="15" xfId="0" applyFont="1" applyFill="1" applyBorder="1" applyAlignment="1">
      <alignment vertical="center" wrapText="1"/>
    </xf>
    <xf numFmtId="166" fontId="52" fillId="0" borderId="15" xfId="31" quotePrefix="1" applyNumberFormat="1" applyFont="1" applyFill="1" applyBorder="1" applyAlignment="1">
      <alignment vertical="center" wrapText="1"/>
    </xf>
    <xf numFmtId="0" fontId="50" fillId="6" borderId="9" xfId="0" applyFont="1" applyFill="1" applyBorder="1" applyAlignment="1">
      <alignment horizontal="left" vertical="center" wrapText="1" indent="1"/>
    </xf>
    <xf numFmtId="166" fontId="50" fillId="0" borderId="9" xfId="31" quotePrefix="1" applyNumberFormat="1" applyFont="1" applyFill="1" applyBorder="1" applyAlignment="1">
      <alignment vertical="center"/>
    </xf>
    <xf numFmtId="166" fontId="50" fillId="0" borderId="9" xfId="31" quotePrefix="1" applyNumberFormat="1" applyFont="1" applyFill="1" applyBorder="1" applyAlignment="1">
      <alignment vertical="center" wrapText="1"/>
    </xf>
    <xf numFmtId="166" fontId="50" fillId="0" borderId="9" xfId="31" quotePrefix="1" applyNumberFormat="1" applyFont="1" applyBorder="1" applyAlignment="1">
      <alignment vertical="center"/>
    </xf>
    <xf numFmtId="0" fontId="50" fillId="6" borderId="10" xfId="0" applyFont="1" applyFill="1" applyBorder="1" applyAlignment="1">
      <alignment vertical="center" wrapText="1"/>
    </xf>
    <xf numFmtId="0" fontId="50" fillId="6" borderId="10" xfId="0" applyFont="1" applyFill="1" applyBorder="1" applyAlignment="1">
      <alignment horizontal="left" vertical="center" wrapText="1" indent="1"/>
    </xf>
    <xf numFmtId="166" fontId="50" fillId="0" borderId="10" xfId="31" quotePrefix="1" applyNumberFormat="1" applyFont="1" applyBorder="1" applyAlignment="1">
      <alignment vertical="center"/>
    </xf>
    <xf numFmtId="0" fontId="76" fillId="0" borderId="0" xfId="0" applyFont="1" applyBorder="1" applyAlignment="1">
      <alignment vertical="center" wrapText="1"/>
    </xf>
    <xf numFmtId="0" fontId="64" fillId="0" borderId="0" xfId="0" applyFont="1" applyBorder="1" applyAlignment="1">
      <alignment horizontal="center" vertical="center" wrapText="1"/>
    </xf>
    <xf numFmtId="0" fontId="64" fillId="0" borderId="4" xfId="0" applyFont="1" applyBorder="1" applyAlignment="1">
      <alignment horizontal="center" vertical="center" wrapText="1"/>
    </xf>
    <xf numFmtId="0" fontId="64" fillId="7" borderId="0" xfId="0" applyFont="1" applyFill="1" applyBorder="1" applyAlignment="1">
      <alignment vertical="center" wrapText="1"/>
    </xf>
    <xf numFmtId="0" fontId="50" fillId="0" borderId="15" xfId="0" applyFont="1" applyBorder="1" applyAlignment="1">
      <alignment vertical="center" wrapText="1"/>
    </xf>
    <xf numFmtId="0" fontId="50" fillId="0" borderId="9" xfId="0" applyFont="1" applyBorder="1" applyAlignment="1">
      <alignment vertical="center" wrapText="1"/>
    </xf>
    <xf numFmtId="0" fontId="76" fillId="0" borderId="0" xfId="0" applyFont="1" applyBorder="1"/>
    <xf numFmtId="3" fontId="50" fillId="0" borderId="10" xfId="0" applyNumberFormat="1" applyFont="1" applyBorder="1" applyAlignment="1">
      <alignment horizontal="center" vertical="center" wrapText="1"/>
    </xf>
    <xf numFmtId="0" fontId="50" fillId="0" borderId="8" xfId="0" applyFont="1" applyFill="1" applyBorder="1" applyAlignment="1">
      <alignment horizontal="center" vertical="center" wrapText="1"/>
    </xf>
    <xf numFmtId="0" fontId="50" fillId="0" borderId="8" xfId="0" applyFont="1" applyFill="1" applyBorder="1" applyAlignment="1">
      <alignment vertical="center" wrapText="1"/>
    </xf>
    <xf numFmtId="3" fontId="50" fillId="0" borderId="8" xfId="0" applyNumberFormat="1"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3" fontId="50" fillId="0" borderId="11"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50" fillId="6" borderId="0" xfId="0" applyFont="1" applyFill="1" applyBorder="1" applyAlignment="1">
      <alignment vertical="center" wrapText="1"/>
    </xf>
    <xf numFmtId="0" fontId="50" fillId="6" borderId="0" xfId="0" applyFont="1" applyFill="1" applyBorder="1" applyAlignment="1">
      <alignment horizontal="center" vertical="center" wrapText="1"/>
    </xf>
    <xf numFmtId="3" fontId="50" fillId="6" borderId="0" xfId="0" applyNumberFormat="1" applyFont="1" applyFill="1" applyBorder="1" applyAlignment="1">
      <alignment vertical="center" wrapText="1"/>
    </xf>
    <xf numFmtId="0" fontId="50" fillId="0" borderId="0" xfId="0" applyFont="1" applyBorder="1" applyAlignment="1">
      <alignment horizontal="center" vertical="center"/>
    </xf>
    <xf numFmtId="3" fontId="50" fillId="0" borderId="0" xfId="0" applyNumberFormat="1" applyFont="1" applyBorder="1" applyAlignment="1">
      <alignment vertical="center"/>
    </xf>
    <xf numFmtId="0" fontId="50" fillId="0" borderId="7" xfId="0" applyFont="1" applyBorder="1" applyAlignment="1">
      <alignment horizontal="center" vertical="center"/>
    </xf>
    <xf numFmtId="0" fontId="50" fillId="6" borderId="15" xfId="0" applyFont="1" applyFill="1" applyBorder="1" applyAlignment="1">
      <alignment horizontal="center" vertical="center" wrapText="1"/>
    </xf>
    <xf numFmtId="0" fontId="50" fillId="6" borderId="15" xfId="0" applyFont="1" applyFill="1" applyBorder="1" applyAlignment="1">
      <alignment vertical="center" wrapText="1"/>
    </xf>
    <xf numFmtId="3" fontId="50" fillId="6" borderId="15" xfId="0" applyNumberFormat="1" applyFont="1" applyFill="1" applyBorder="1" applyAlignment="1">
      <alignment vertical="center" wrapText="1"/>
    </xf>
    <xf numFmtId="0" fontId="50" fillId="6" borderId="9" xfId="0" applyFont="1" applyFill="1" applyBorder="1" applyAlignment="1">
      <alignment horizontal="center" vertical="center" wrapText="1"/>
    </xf>
    <xf numFmtId="0" fontId="50" fillId="6" borderId="17" xfId="0" applyFont="1" applyFill="1" applyBorder="1" applyAlignment="1">
      <alignment horizontal="center" vertical="center" wrapText="1"/>
    </xf>
    <xf numFmtId="3" fontId="50" fillId="6" borderId="17" xfId="0" applyNumberFormat="1" applyFont="1" applyFill="1" applyBorder="1" applyAlignment="1">
      <alignment vertical="center" wrapText="1"/>
    </xf>
    <xf numFmtId="0" fontId="52" fillId="6" borderId="17" xfId="0" applyFont="1" applyFill="1" applyBorder="1" applyAlignment="1">
      <alignment vertical="center" wrapText="1"/>
    </xf>
    <xf numFmtId="0" fontId="64" fillId="7" borderId="12" xfId="0" applyFont="1" applyFill="1" applyBorder="1" applyAlignment="1">
      <alignment vertical="center"/>
    </xf>
    <xf numFmtId="0" fontId="52" fillId="7" borderId="12" xfId="0" applyFont="1" applyFill="1" applyBorder="1" applyAlignment="1">
      <alignment vertical="center"/>
    </xf>
    <xf numFmtId="9" fontId="52" fillId="7" borderId="12" xfId="7" applyFont="1" applyFill="1" applyBorder="1" applyAlignment="1">
      <alignment vertical="center"/>
    </xf>
    <xf numFmtId="0" fontId="15" fillId="0" borderId="0" xfId="0" applyFont="1" applyAlignment="1"/>
    <xf numFmtId="166" fontId="50" fillId="0" borderId="9" xfId="31" applyNumberFormat="1" applyFont="1" applyBorder="1" applyAlignment="1">
      <alignment vertical="center"/>
    </xf>
    <xf numFmtId="166" fontId="50" fillId="0" borderId="9" xfId="31" applyNumberFormat="1" applyFont="1" applyBorder="1" applyAlignment="1">
      <alignment vertical="center" wrapText="1"/>
    </xf>
    <xf numFmtId="166" fontId="50" fillId="7" borderId="9" xfId="31" applyNumberFormat="1" applyFont="1" applyFill="1" applyBorder="1" applyAlignment="1">
      <alignment vertical="center" wrapText="1"/>
    </xf>
    <xf numFmtId="0" fontId="52" fillId="0" borderId="17" xfId="0" applyFont="1" applyBorder="1" applyAlignment="1">
      <alignment horizontal="center" vertical="center"/>
    </xf>
    <xf numFmtId="0" fontId="52" fillId="0" borderId="17" xfId="0" applyFont="1" applyBorder="1" applyAlignment="1">
      <alignment vertical="center" wrapText="1"/>
    </xf>
    <xf numFmtId="166" fontId="52" fillId="0" borderId="17" xfId="31" applyNumberFormat="1" applyFont="1" applyBorder="1" applyAlignment="1">
      <alignment vertical="center"/>
    </xf>
    <xf numFmtId="166" fontId="52" fillId="7" borderId="15" xfId="31" applyNumberFormat="1" applyFont="1" applyFill="1" applyBorder="1" applyAlignment="1">
      <alignment vertical="center" wrapText="1"/>
    </xf>
    <xf numFmtId="166" fontId="52" fillId="7" borderId="15" xfId="31" applyNumberFormat="1" applyFont="1" applyFill="1" applyBorder="1" applyAlignment="1">
      <alignment vertical="center"/>
    </xf>
    <xf numFmtId="166" fontId="52" fillId="7" borderId="9" xfId="31" applyNumberFormat="1" applyFont="1" applyFill="1" applyBorder="1" applyAlignment="1">
      <alignment vertical="center" wrapText="1"/>
    </xf>
    <xf numFmtId="166" fontId="52" fillId="7" borderId="9" xfId="31" applyNumberFormat="1" applyFont="1" applyFill="1" applyBorder="1" applyAlignment="1">
      <alignment vertical="center"/>
    </xf>
    <xf numFmtId="166" fontId="52" fillId="7" borderId="9" xfId="31" quotePrefix="1" applyNumberFormat="1" applyFont="1" applyFill="1" applyBorder="1" applyAlignment="1">
      <alignment vertical="center" wrapText="1"/>
    </xf>
    <xf numFmtId="0" fontId="90" fillId="0" borderId="0" xfId="11" applyFont="1"/>
    <xf numFmtId="0" fontId="61" fillId="0" borderId="0" xfId="11" applyFont="1"/>
    <xf numFmtId="0" fontId="64" fillId="0" borderId="0" xfId="11" applyFont="1" applyBorder="1" applyAlignment="1">
      <alignment vertical="center" wrapText="1"/>
    </xf>
    <xf numFmtId="0" fontId="76" fillId="7" borderId="0" xfId="13" applyFont="1" applyFill="1" applyBorder="1" applyAlignment="1">
      <alignment horizontal="center" vertical="center" wrapText="1"/>
    </xf>
    <xf numFmtId="0" fontId="76" fillId="0" borderId="0" xfId="11" applyFont="1" applyBorder="1"/>
    <xf numFmtId="49" fontId="76" fillId="0" borderId="0" xfId="14" applyNumberFormat="1" applyFont="1" applyBorder="1" applyAlignment="1">
      <alignment horizontal="center" vertical="center" wrapText="1"/>
    </xf>
    <xf numFmtId="3" fontId="50" fillId="7" borderId="0" xfId="13" applyNumberFormat="1" applyFont="1" applyFill="1" applyBorder="1" applyAlignment="1">
      <alignment horizontal="right" vertical="center" wrapText="1"/>
    </xf>
    <xf numFmtId="0" fontId="50" fillId="0" borderId="0" xfId="11" applyFont="1" applyBorder="1"/>
    <xf numFmtId="3" fontId="50" fillId="7" borderId="13" xfId="13" applyNumberFormat="1" applyFont="1" applyFill="1" applyBorder="1" applyAlignment="1">
      <alignment horizontal="right" vertical="center" wrapText="1"/>
    </xf>
    <xf numFmtId="3" fontId="50" fillId="7" borderId="9" xfId="13" applyNumberFormat="1" applyFont="1" applyFill="1" applyBorder="1" applyAlignment="1">
      <alignment horizontal="right" vertical="center" wrapText="1"/>
    </xf>
    <xf numFmtId="3" fontId="50" fillId="7" borderId="10" xfId="13" applyNumberFormat="1" applyFont="1" applyFill="1" applyBorder="1" applyAlignment="1">
      <alignment horizontal="right" vertical="center" wrapText="1"/>
    </xf>
    <xf numFmtId="49" fontId="64" fillId="0" borderId="0" xfId="14" applyNumberFormat="1" applyFont="1" applyBorder="1" applyAlignment="1">
      <alignment horizontal="center" vertical="center" wrapText="1"/>
    </xf>
    <xf numFmtId="0" fontId="64" fillId="0" borderId="0" xfId="11" applyFont="1" applyBorder="1"/>
    <xf numFmtId="0" fontId="64" fillId="0" borderId="0" xfId="15" applyFont="1" applyBorder="1" applyAlignment="1">
      <alignment vertical="center" wrapText="1"/>
    </xf>
    <xf numFmtId="0" fontId="76" fillId="0" borderId="0" xfId="15" applyFont="1" applyBorder="1"/>
    <xf numFmtId="0" fontId="50" fillId="0" borderId="0" xfId="15" applyFont="1" applyBorder="1"/>
    <xf numFmtId="0" fontId="52" fillId="0" borderId="0" xfId="15" applyFont="1" applyBorder="1" applyAlignment="1">
      <alignment vertical="center" wrapText="1"/>
    </xf>
    <xf numFmtId="0" fontId="50" fillId="0" borderId="13" xfId="16" applyFont="1" applyBorder="1" applyAlignment="1">
      <alignment vertical="center" wrapText="1"/>
    </xf>
    <xf numFmtId="0" fontId="50" fillId="0" borderId="9" xfId="16" applyFont="1" applyBorder="1" applyAlignment="1">
      <alignment vertical="center" wrapText="1"/>
    </xf>
    <xf numFmtId="0" fontId="50" fillId="0" borderId="10" xfId="16" applyFont="1" applyBorder="1" applyAlignment="1">
      <alignment vertical="center" wrapText="1"/>
    </xf>
    <xf numFmtId="0" fontId="50" fillId="0" borderId="15" xfId="16" applyFont="1" applyBorder="1" applyAlignment="1">
      <alignment vertical="center" wrapText="1"/>
    </xf>
    <xf numFmtId="3" fontId="50" fillId="7" borderId="15" xfId="13" applyNumberFormat="1" applyFont="1" applyFill="1" applyBorder="1" applyAlignment="1">
      <alignment horizontal="right" vertical="center" wrapText="1"/>
    </xf>
    <xf numFmtId="0" fontId="76" fillId="0" borderId="0" xfId="16" applyFont="1" applyBorder="1"/>
    <xf numFmtId="0" fontId="83" fillId="0" borderId="0" xfId="15" applyFont="1" applyBorder="1" applyAlignment="1">
      <alignment horizontal="center" vertical="center" wrapText="1"/>
    </xf>
    <xf numFmtId="0" fontId="50" fillId="0" borderId="0" xfId="16" applyFont="1" applyBorder="1"/>
    <xf numFmtId="0" fontId="101" fillId="0" borderId="0" xfId="16" applyFont="1" applyBorder="1" applyAlignment="1">
      <alignment horizontal="justify"/>
    </xf>
    <xf numFmtId="0" fontId="64" fillId="0" borderId="0" xfId="16" applyFont="1" applyBorder="1" applyAlignment="1">
      <alignment horizontal="center" vertical="center" wrapText="1"/>
    </xf>
    <xf numFmtId="0" fontId="64" fillId="0" borderId="0" xfId="16" applyFont="1" applyBorder="1"/>
    <xf numFmtId="0" fontId="76" fillId="7" borderId="0" xfId="16" applyFont="1" applyFill="1" applyAlignment="1">
      <alignment vertical="center"/>
    </xf>
    <xf numFmtId="0" fontId="102" fillId="0" borderId="0" xfId="16" applyFont="1"/>
    <xf numFmtId="0" fontId="76" fillId="0" borderId="0" xfId="16" applyFont="1" applyAlignment="1">
      <alignment vertical="center"/>
    </xf>
    <xf numFmtId="165" fontId="64" fillId="0" borderId="0" xfId="16" applyNumberFormat="1" applyFont="1" applyAlignment="1">
      <alignment vertical="center"/>
    </xf>
    <xf numFmtId="0" fontId="76" fillId="0" borderId="0" xfId="16" applyFont="1" applyBorder="1" applyAlignment="1">
      <alignment vertical="center"/>
    </xf>
    <xf numFmtId="0" fontId="76" fillId="7" borderId="0" xfId="16" applyFont="1" applyFill="1" applyBorder="1" applyAlignment="1">
      <alignment vertical="center"/>
    </xf>
    <xf numFmtId="0" fontId="50" fillId="7" borderId="0" xfId="16" applyFont="1" applyFill="1" applyBorder="1" applyAlignment="1">
      <alignment vertical="center"/>
    </xf>
    <xf numFmtId="0" fontId="50" fillId="7" borderId="15" xfId="16" applyFont="1" applyFill="1" applyBorder="1" applyAlignment="1">
      <alignment vertical="center"/>
    </xf>
    <xf numFmtId="0" fontId="50" fillId="7" borderId="9" xfId="16" applyFont="1" applyFill="1" applyBorder="1" applyAlignment="1">
      <alignment vertical="center"/>
    </xf>
    <xf numFmtId="164" fontId="50" fillId="7" borderId="9" xfId="19" applyNumberFormat="1" applyFont="1" applyFill="1" applyBorder="1" applyAlignment="1">
      <alignment horizontal="right" vertical="center"/>
    </xf>
    <xf numFmtId="0" fontId="50" fillId="7" borderId="10" xfId="16" applyFont="1" applyFill="1" applyBorder="1" applyAlignment="1">
      <alignment vertical="center"/>
    </xf>
    <xf numFmtId="3" fontId="50" fillId="7" borderId="15" xfId="16" applyNumberFormat="1" applyFont="1" applyFill="1" applyBorder="1" applyAlignment="1">
      <alignment horizontal="right" vertical="center"/>
    </xf>
    <xf numFmtId="3" fontId="50" fillId="7" borderId="9" xfId="16" applyNumberFormat="1" applyFont="1" applyFill="1" applyBorder="1" applyAlignment="1">
      <alignment horizontal="right" vertical="center"/>
    </xf>
    <xf numFmtId="0" fontId="52" fillId="7" borderId="17" xfId="16" applyFont="1" applyFill="1" applyBorder="1" applyAlignment="1">
      <alignment vertical="center"/>
    </xf>
    <xf numFmtId="0" fontId="50" fillId="7" borderId="17" xfId="16" applyFont="1" applyFill="1" applyBorder="1" applyAlignment="1">
      <alignment vertical="center"/>
    </xf>
    <xf numFmtId="14" fontId="64" fillId="7" borderId="14" xfId="16" quotePrefix="1" applyNumberFormat="1" applyFont="1" applyFill="1" applyBorder="1" applyAlignment="1">
      <alignment horizontal="right" vertical="center"/>
    </xf>
    <xf numFmtId="3" fontId="52" fillId="7" borderId="17" xfId="16" applyNumberFormat="1" applyFont="1" applyFill="1" applyBorder="1" applyAlignment="1">
      <alignment horizontal="right" vertical="center"/>
    </xf>
    <xf numFmtId="164" fontId="52" fillId="7" borderId="15" xfId="19" applyNumberFormat="1" applyFont="1" applyFill="1" applyBorder="1" applyAlignment="1">
      <alignment horizontal="right" vertical="center"/>
    </xf>
    <xf numFmtId="164" fontId="52" fillId="7" borderId="9" xfId="19" applyNumberFormat="1" applyFont="1" applyFill="1" applyBorder="1" applyAlignment="1">
      <alignment horizontal="right" vertical="center" wrapText="1"/>
    </xf>
    <xf numFmtId="164" fontId="52" fillId="7" borderId="9" xfId="19" applyNumberFormat="1" applyFont="1" applyFill="1" applyBorder="1" applyAlignment="1">
      <alignment horizontal="right" vertical="center"/>
    </xf>
    <xf numFmtId="164" fontId="52" fillId="7" borderId="10" xfId="20" applyNumberFormat="1" applyFont="1" applyFill="1" applyBorder="1" applyAlignment="1">
      <alignment horizontal="right" vertical="center"/>
    </xf>
    <xf numFmtId="0" fontId="103" fillId="7" borderId="0" xfId="6" applyFont="1" applyFill="1" applyBorder="1" applyAlignment="1">
      <alignment horizontal="center" vertical="center" wrapText="1"/>
    </xf>
    <xf numFmtId="0" fontId="64" fillId="7" borderId="0" xfId="16" applyFont="1" applyFill="1" applyBorder="1" applyAlignment="1">
      <alignment vertical="center"/>
    </xf>
    <xf numFmtId="3" fontId="64" fillId="7" borderId="0" xfId="16" quotePrefix="1" applyNumberFormat="1" applyFont="1" applyFill="1" applyBorder="1" applyAlignment="1">
      <alignment horizontal="right" vertical="center"/>
    </xf>
    <xf numFmtId="3" fontId="76" fillId="7" borderId="0" xfId="16" applyNumberFormat="1" applyFont="1" applyFill="1" applyBorder="1" applyAlignment="1">
      <alignment vertical="center"/>
    </xf>
    <xf numFmtId="0" fontId="76" fillId="7" borderId="0" xfId="16" applyFont="1" applyFill="1" applyBorder="1"/>
    <xf numFmtId="3" fontId="76" fillId="7" borderId="0" xfId="16" applyNumberFormat="1" applyFont="1" applyFill="1" applyBorder="1"/>
    <xf numFmtId="6" fontId="8" fillId="7" borderId="0" xfId="16" applyNumberFormat="1" applyFont="1" applyFill="1" applyBorder="1" applyAlignment="1">
      <alignment horizontal="left" vertical="center"/>
    </xf>
    <xf numFmtId="0" fontId="8" fillId="7" borderId="0" xfId="16" applyFont="1" applyFill="1" applyBorder="1"/>
    <xf numFmtId="6" fontId="50" fillId="7" borderId="0" xfId="16" applyNumberFormat="1" applyFont="1" applyFill="1" applyBorder="1" applyAlignment="1">
      <alignment horizontal="right" vertical="center"/>
    </xf>
    <xf numFmtId="0" fontId="58" fillId="7" borderId="0" xfId="16" applyFont="1" applyFill="1" applyBorder="1" applyAlignment="1">
      <alignment horizontal="left" wrapText="1"/>
    </xf>
    <xf numFmtId="0" fontId="8" fillId="7" borderId="0" xfId="16" applyFont="1" applyFill="1" applyBorder="1" applyAlignment="1">
      <alignment horizontal="left" vertical="center" wrapText="1"/>
    </xf>
    <xf numFmtId="0" fontId="57" fillId="7" borderId="0" xfId="16" applyFont="1" applyFill="1" applyBorder="1"/>
    <xf numFmtId="3" fontId="64" fillId="7" borderId="7" xfId="16" quotePrefix="1" applyNumberFormat="1" applyFont="1" applyFill="1" applyBorder="1" applyAlignment="1">
      <alignment horizontal="right" vertical="center"/>
    </xf>
    <xf numFmtId="0" fontId="50" fillId="7" borderId="0" xfId="16" applyFont="1" applyFill="1" applyBorder="1" applyAlignment="1">
      <alignment horizontal="left" vertical="center"/>
    </xf>
    <xf numFmtId="167" fontId="50" fillId="7" borderId="0" xfId="31" applyNumberFormat="1" applyFont="1" applyFill="1" applyBorder="1" applyAlignment="1">
      <alignment vertical="center"/>
    </xf>
    <xf numFmtId="167" fontId="52" fillId="7" borderId="12" xfId="31" applyNumberFormat="1" applyFont="1" applyFill="1" applyBorder="1" applyAlignment="1">
      <alignment vertical="center"/>
    </xf>
    <xf numFmtId="0" fontId="104" fillId="7" borderId="0" xfId="16" applyFont="1" applyFill="1"/>
    <xf numFmtId="0" fontId="50" fillId="7" borderId="8" xfId="16" applyFont="1" applyFill="1" applyBorder="1" applyAlignment="1">
      <alignment horizontal="left" vertical="center"/>
    </xf>
    <xf numFmtId="0" fontId="50" fillId="7" borderId="8" xfId="16" applyFont="1" applyFill="1" applyBorder="1" applyAlignment="1">
      <alignment vertical="center"/>
    </xf>
    <xf numFmtId="167" fontId="50" fillId="7" borderId="8" xfId="31" applyNumberFormat="1" applyFont="1" applyFill="1" applyBorder="1" applyAlignment="1">
      <alignment vertical="center"/>
    </xf>
    <xf numFmtId="0" fontId="50" fillId="7" borderId="9" xfId="16" applyFont="1" applyFill="1" applyBorder="1" applyAlignment="1">
      <alignment horizontal="left" vertical="center"/>
    </xf>
    <xf numFmtId="167" fontId="50" fillId="7" borderId="9" xfId="31" applyNumberFormat="1" applyFont="1" applyFill="1" applyBorder="1" applyAlignment="1">
      <alignment vertical="center"/>
    </xf>
    <xf numFmtId="0" fontId="50" fillId="7" borderId="17" xfId="16" applyFont="1" applyFill="1" applyBorder="1" applyAlignment="1">
      <alignment horizontal="left" vertical="center"/>
    </xf>
    <xf numFmtId="167" fontId="50" fillId="7" borderId="17" xfId="31" applyNumberFormat="1" applyFont="1" applyFill="1" applyBorder="1" applyAlignment="1">
      <alignment vertical="center"/>
    </xf>
    <xf numFmtId="0" fontId="50" fillId="7" borderId="15" xfId="16" applyFont="1" applyFill="1" applyBorder="1" applyAlignment="1">
      <alignment horizontal="left" vertical="center"/>
    </xf>
    <xf numFmtId="167" fontId="50" fillId="7" borderId="15" xfId="31" applyNumberFormat="1" applyFont="1" applyFill="1" applyBorder="1" applyAlignment="1">
      <alignment vertical="center"/>
    </xf>
    <xf numFmtId="0" fontId="50" fillId="7" borderId="9" xfId="16" applyFont="1" applyFill="1" applyBorder="1" applyAlignment="1">
      <alignment horizontal="left" vertical="center" wrapText="1"/>
    </xf>
    <xf numFmtId="0" fontId="50" fillId="7" borderId="17" xfId="16" applyFont="1" applyFill="1" applyBorder="1" applyAlignment="1">
      <alignment horizontal="left" vertical="center" wrapText="1"/>
    </xf>
    <xf numFmtId="0" fontId="52" fillId="7" borderId="0" xfId="16" applyFont="1" applyFill="1" applyBorder="1" applyAlignment="1">
      <alignment horizontal="right" vertical="top"/>
    </xf>
    <xf numFmtId="0" fontId="52" fillId="7" borderId="0" xfId="16" applyFont="1" applyFill="1" applyBorder="1" applyAlignment="1">
      <alignment horizontal="right" wrapText="1"/>
    </xf>
    <xf numFmtId="0" fontId="50" fillId="7" borderId="0" xfId="16" applyFont="1" applyFill="1" applyBorder="1" applyAlignment="1">
      <alignment horizontal="right"/>
    </xf>
    <xf numFmtId="0" fontId="106" fillId="7" borderId="0" xfId="16" applyFont="1" applyFill="1" applyBorder="1" applyAlignment="1">
      <alignment vertical="center" wrapText="1"/>
    </xf>
    <xf numFmtId="0" fontId="107" fillId="7" borderId="0" xfId="16" applyFont="1" applyFill="1" applyBorder="1" applyAlignment="1">
      <alignment horizontal="right" vertical="center"/>
    </xf>
    <xf numFmtId="0" fontId="50" fillId="7" borderId="0" xfId="16" applyFont="1" applyFill="1" applyBorder="1"/>
    <xf numFmtId="0" fontId="64" fillId="9" borderId="0" xfId="32" applyFont="1" applyFill="1" applyBorder="1" applyAlignment="1">
      <alignment horizontal="center" vertical="center" wrapText="1"/>
    </xf>
    <xf numFmtId="0" fontId="64" fillId="7" borderId="0" xfId="32" applyFont="1" applyFill="1" applyBorder="1" applyAlignment="1">
      <alignment horizontal="center" vertical="center"/>
    </xf>
    <xf numFmtId="0" fontId="64" fillId="9" borderId="0" xfId="32" quotePrefix="1" applyFont="1" applyFill="1" applyBorder="1" applyAlignment="1">
      <alignment horizontal="center" vertical="center" wrapText="1"/>
    </xf>
    <xf numFmtId="0" fontId="84" fillId="7" borderId="0" xfId="16" applyFont="1" applyFill="1" applyBorder="1" applyAlignment="1">
      <alignment horizontal="left" wrapText="1"/>
    </xf>
    <xf numFmtId="3" fontId="76" fillId="0" borderId="0" xfId="28" applyNumberFormat="1" applyFont="1" applyFill="1" applyBorder="1" applyAlignment="1">
      <alignment horizontal="center" vertical="center" wrapText="1"/>
    </xf>
    <xf numFmtId="3" fontId="76" fillId="7" borderId="0" xfId="28" applyNumberFormat="1" applyFont="1" applyFill="1" applyBorder="1" applyAlignment="1">
      <alignment horizontal="center" vertical="center" wrapText="1"/>
    </xf>
    <xf numFmtId="0" fontId="52" fillId="7" borderId="12" xfId="16" applyFont="1" applyFill="1" applyBorder="1" applyAlignment="1">
      <alignment horizontal="left" vertical="center" wrapText="1"/>
    </xf>
    <xf numFmtId="0" fontId="64" fillId="9" borderId="12" xfId="32" applyFont="1" applyFill="1" applyBorder="1" applyAlignment="1">
      <alignment horizontal="left" vertical="center" wrapText="1"/>
    </xf>
    <xf numFmtId="0" fontId="64" fillId="7" borderId="12" xfId="32" applyFont="1" applyFill="1" applyBorder="1" applyAlignment="1">
      <alignment horizontal="left" vertical="center"/>
    </xf>
    <xf numFmtId="0" fontId="64" fillId="7" borderId="12" xfId="16" applyFont="1" applyFill="1" applyBorder="1" applyAlignment="1">
      <alignment horizontal="left" vertical="center"/>
    </xf>
    <xf numFmtId="0" fontId="52" fillId="7" borderId="0" xfId="16" applyFont="1" applyFill="1" applyBorder="1" applyAlignment="1">
      <alignment horizontal="left" wrapText="1"/>
    </xf>
    <xf numFmtId="3" fontId="50" fillId="0" borderId="0" xfId="28" applyNumberFormat="1" applyFont="1" applyFill="1" applyBorder="1" applyAlignment="1">
      <alignment horizontal="center" vertical="center" wrapText="1"/>
    </xf>
    <xf numFmtId="0" fontId="50" fillId="7" borderId="15" xfId="16" applyFont="1" applyFill="1" applyBorder="1" applyAlignment="1">
      <alignment vertical="center" wrapText="1"/>
    </xf>
    <xf numFmtId="3" fontId="50" fillId="9" borderId="15" xfId="32" applyNumberFormat="1" applyFont="1" applyFill="1" applyBorder="1" applyAlignment="1">
      <alignment vertical="center" wrapText="1"/>
    </xf>
    <xf numFmtId="3" fontId="50" fillId="7" borderId="15" xfId="32" applyNumberFormat="1" applyFont="1" applyFill="1" applyBorder="1" applyAlignment="1">
      <alignment horizontal="right" vertical="center"/>
    </xf>
    <xf numFmtId="0" fontId="50" fillId="7" borderId="9" xfId="16" applyFont="1" applyFill="1" applyBorder="1" applyAlignment="1">
      <alignment vertical="center" wrapText="1"/>
    </xf>
    <xf numFmtId="3" fontId="50" fillId="9" borderId="9" xfId="32" applyNumberFormat="1" applyFont="1" applyFill="1" applyBorder="1" applyAlignment="1">
      <alignment vertical="center" wrapText="1"/>
    </xf>
    <xf numFmtId="3" fontId="50" fillId="7" borderId="9" xfId="32" applyNumberFormat="1" applyFont="1" applyFill="1" applyBorder="1" applyAlignment="1">
      <alignment horizontal="right" vertical="center"/>
    </xf>
    <xf numFmtId="0" fontId="50" fillId="7" borderId="17" xfId="16" applyFont="1" applyFill="1" applyBorder="1" applyAlignment="1">
      <alignment vertical="center" wrapText="1"/>
    </xf>
    <xf numFmtId="3" fontId="50" fillId="9" borderId="17" xfId="32" applyNumberFormat="1" applyFont="1" applyFill="1" applyBorder="1" applyAlignment="1">
      <alignment vertical="center" wrapText="1"/>
    </xf>
    <xf numFmtId="3" fontId="50" fillId="7" borderId="17" xfId="32" applyNumberFormat="1" applyFont="1" applyFill="1" applyBorder="1" applyAlignment="1">
      <alignment horizontal="right" vertical="center"/>
    </xf>
    <xf numFmtId="164" fontId="50" fillId="9" borderId="15" xfId="20" applyNumberFormat="1" applyFont="1" applyFill="1" applyBorder="1" applyAlignment="1">
      <alignment vertical="center" wrapText="1"/>
    </xf>
    <xf numFmtId="164" fontId="50" fillId="7" borderId="15" xfId="32" applyNumberFormat="1" applyFont="1" applyFill="1" applyBorder="1" applyAlignment="1">
      <alignment horizontal="right" vertical="center"/>
    </xf>
    <xf numFmtId="164" fontId="50" fillId="9" borderId="9" xfId="20" applyNumberFormat="1" applyFont="1" applyFill="1" applyBorder="1" applyAlignment="1">
      <alignment vertical="center" wrapText="1"/>
    </xf>
    <xf numFmtId="164" fontId="50" fillId="7" borderId="9" xfId="32" applyNumberFormat="1" applyFont="1" applyFill="1" applyBorder="1" applyAlignment="1">
      <alignment horizontal="right" vertical="center"/>
    </xf>
    <xf numFmtId="164" fontId="50" fillId="9" borderId="17" xfId="20" applyNumberFormat="1" applyFont="1" applyFill="1" applyBorder="1" applyAlignment="1">
      <alignment vertical="center" wrapText="1"/>
    </xf>
    <xf numFmtId="164" fontId="50" fillId="7" borderId="17" xfId="32" applyNumberFormat="1" applyFont="1" applyFill="1" applyBorder="1" applyAlignment="1">
      <alignment horizontal="right" vertical="center"/>
    </xf>
    <xf numFmtId="3" fontId="50" fillId="9" borderId="15" xfId="32" applyNumberFormat="1" applyFont="1" applyFill="1" applyBorder="1" applyAlignment="1">
      <alignment horizontal="right" vertical="center"/>
    </xf>
    <xf numFmtId="10" fontId="50" fillId="9" borderId="9" xfId="20" applyNumberFormat="1" applyFont="1" applyFill="1" applyBorder="1" applyAlignment="1">
      <alignment horizontal="right" vertical="center"/>
    </xf>
    <xf numFmtId="10" fontId="50" fillId="7" borderId="9" xfId="20" applyNumberFormat="1" applyFont="1" applyFill="1" applyBorder="1" applyAlignment="1">
      <alignment horizontal="right" vertical="center"/>
    </xf>
    <xf numFmtId="0" fontId="50" fillId="7" borderId="10" xfId="16" applyFont="1" applyFill="1" applyBorder="1" applyAlignment="1">
      <alignment horizontal="left" vertical="center"/>
    </xf>
    <xf numFmtId="0" fontId="50" fillId="7" borderId="10" xfId="16" applyFont="1" applyFill="1" applyBorder="1" applyAlignment="1">
      <alignment horizontal="left" vertical="center" wrapText="1"/>
    </xf>
    <xf numFmtId="10" fontId="50" fillId="0" borderId="10" xfId="32" applyNumberFormat="1" applyFont="1" applyBorder="1" applyAlignment="1">
      <alignment horizontal="right" vertical="center"/>
    </xf>
    <xf numFmtId="10" fontId="50" fillId="7" borderId="10" xfId="32" applyNumberFormat="1" applyFont="1" applyFill="1" applyBorder="1" applyAlignment="1">
      <alignment horizontal="right" vertical="center"/>
    </xf>
    <xf numFmtId="0" fontId="76" fillId="0" borderId="8" xfId="0" applyFont="1" applyBorder="1" applyAlignment="1">
      <alignment horizontal="center" vertical="center" wrapText="1"/>
    </xf>
    <xf numFmtId="3" fontId="76" fillId="0" borderId="8" xfId="0" applyNumberFormat="1" applyFont="1" applyBorder="1" applyAlignment="1">
      <alignment horizontal="center" vertical="center" wrapText="1"/>
    </xf>
    <xf numFmtId="10" fontId="76" fillId="0" borderId="8" xfId="0" applyNumberFormat="1" applyFont="1" applyBorder="1" applyAlignment="1">
      <alignment horizontal="center" vertical="center" wrapText="1"/>
    </xf>
    <xf numFmtId="164" fontId="76" fillId="7" borderId="8" xfId="0" applyNumberFormat="1" applyFont="1" applyFill="1" applyBorder="1" applyAlignment="1">
      <alignment horizontal="center" vertical="center" wrapText="1"/>
    </xf>
    <xf numFmtId="10" fontId="76" fillId="0" borderId="9" xfId="0" applyNumberFormat="1" applyFont="1" applyBorder="1" applyAlignment="1">
      <alignment horizontal="center" vertical="center" wrapText="1"/>
    </xf>
    <xf numFmtId="164" fontId="76" fillId="7" borderId="9" xfId="0" applyNumberFormat="1" applyFont="1" applyFill="1" applyBorder="1" applyAlignment="1">
      <alignment horizontal="center" vertical="center" wrapText="1"/>
    </xf>
    <xf numFmtId="0" fontId="76" fillId="0" borderId="11" xfId="0" applyFont="1" applyBorder="1" applyAlignment="1">
      <alignment horizontal="center" vertical="center" wrapText="1"/>
    </xf>
    <xf numFmtId="3" fontId="76" fillId="0" borderId="11" xfId="0" applyNumberFormat="1" applyFont="1" applyBorder="1" applyAlignment="1">
      <alignment horizontal="center" vertical="center" wrapText="1"/>
    </xf>
    <xf numFmtId="10" fontId="76" fillId="0" borderId="11" xfId="0" applyNumberFormat="1" applyFont="1" applyBorder="1" applyAlignment="1">
      <alignment horizontal="center" vertical="center" wrapText="1"/>
    </xf>
    <xf numFmtId="164" fontId="76" fillId="7" borderId="11" xfId="0" applyNumberFormat="1" applyFont="1" applyFill="1" applyBorder="1" applyAlignment="1">
      <alignment horizontal="center" vertical="center" wrapText="1"/>
    </xf>
    <xf numFmtId="0" fontId="76" fillId="7" borderId="12" xfId="0" applyFont="1" applyFill="1" applyBorder="1" applyAlignment="1">
      <alignment horizontal="center" vertical="center" wrapText="1"/>
    </xf>
    <xf numFmtId="10" fontId="64" fillId="0" borderId="12" xfId="0" applyNumberFormat="1" applyFont="1" applyBorder="1" applyAlignment="1">
      <alignment horizontal="center" vertical="center" wrapText="1"/>
    </xf>
    <xf numFmtId="164" fontId="64" fillId="7" borderId="12" xfId="0" applyNumberFormat="1" applyFont="1" applyFill="1" applyBorder="1" applyAlignment="1">
      <alignment horizontal="center" vertical="center" wrapText="1"/>
    </xf>
    <xf numFmtId="0" fontId="76" fillId="0" borderId="17" xfId="0" applyFont="1" applyBorder="1" applyAlignment="1">
      <alignment horizontal="center" vertical="center" wrapText="1"/>
    </xf>
    <xf numFmtId="3" fontId="76" fillId="0" borderId="17" xfId="0" applyNumberFormat="1" applyFont="1" applyBorder="1" applyAlignment="1">
      <alignment horizontal="center" vertical="center" wrapText="1"/>
    </xf>
    <xf numFmtId="10" fontId="76" fillId="0" borderId="17" xfId="0" applyNumberFormat="1" applyFont="1" applyBorder="1" applyAlignment="1">
      <alignment horizontal="center" vertical="center" wrapText="1"/>
    </xf>
    <xf numFmtId="164" fontId="76" fillId="7" borderId="17" xfId="0" applyNumberFormat="1" applyFont="1" applyFill="1" applyBorder="1" applyAlignment="1">
      <alignment horizontal="center" vertical="center" wrapText="1"/>
    </xf>
    <xf numFmtId="0" fontId="50" fillId="0" borderId="9" xfId="0" applyFont="1" applyBorder="1" applyAlignment="1">
      <alignment horizontal="left" vertical="center" wrapText="1" indent="3"/>
    </xf>
    <xf numFmtId="0" fontId="52" fillId="0" borderId="9" xfId="0" applyFont="1" applyBorder="1" applyAlignment="1">
      <alignment vertical="center" wrapText="1"/>
    </xf>
    <xf numFmtId="0" fontId="50" fillId="0" borderId="17" xfId="0" applyFont="1" applyBorder="1" applyAlignment="1">
      <alignment horizontal="center" vertical="center"/>
    </xf>
    <xf numFmtId="0" fontId="50" fillId="0" borderId="17" xfId="0" applyFont="1" applyBorder="1" applyAlignment="1">
      <alignment horizontal="left" vertical="center" wrapText="1" indent="3"/>
    </xf>
    <xf numFmtId="3" fontId="50" fillId="5" borderId="9" xfId="0" applyNumberFormat="1" applyFont="1" applyFill="1" applyBorder="1" applyAlignment="1">
      <alignment horizontal="center" vertical="center" wrapText="1"/>
    </xf>
    <xf numFmtId="3" fontId="50" fillId="5" borderId="10" xfId="0" applyNumberFormat="1" applyFont="1" applyFill="1" applyBorder="1" applyAlignment="1">
      <alignment horizontal="center" vertical="center" wrapText="1"/>
    </xf>
    <xf numFmtId="0" fontId="38" fillId="7" borderId="0" xfId="0" applyFont="1" applyFill="1"/>
    <xf numFmtId="0" fontId="15" fillId="7" borderId="0" xfId="0" applyFont="1" applyFill="1"/>
    <xf numFmtId="3" fontId="50" fillId="7" borderId="0" xfId="0" applyNumberFormat="1" applyFont="1" applyFill="1" applyBorder="1" applyAlignment="1">
      <alignment horizontal="center" vertical="center" wrapText="1"/>
    </xf>
    <xf numFmtId="0" fontId="52" fillId="0" borderId="7" xfId="0" applyFont="1" applyBorder="1" applyAlignment="1">
      <alignment vertical="center"/>
    </xf>
    <xf numFmtId="9" fontId="52" fillId="0" borderId="7" xfId="7" applyFont="1" applyFill="1" applyBorder="1" applyAlignment="1">
      <alignment vertical="center"/>
    </xf>
    <xf numFmtId="0" fontId="50" fillId="0" borderId="0" xfId="0" applyFont="1" applyBorder="1" applyAlignment="1">
      <alignment horizontal="center" vertical="center" wrapText="1"/>
    </xf>
    <xf numFmtId="0" fontId="76" fillId="0" borderId="0" xfId="0" applyFont="1" applyBorder="1" applyAlignment="1">
      <alignment vertical="center" wrapText="1"/>
    </xf>
    <xf numFmtId="0" fontId="64" fillId="0" borderId="0"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0" xfId="0" applyFont="1" applyBorder="1" applyAlignment="1">
      <alignment vertical="center" wrapText="1"/>
    </xf>
    <xf numFmtId="0" fontId="64" fillId="0" borderId="7" xfId="0" applyFont="1" applyBorder="1" applyAlignment="1">
      <alignment vertical="center" wrapText="1"/>
    </xf>
    <xf numFmtId="0" fontId="84" fillId="7" borderId="0" xfId="0" applyFont="1" applyFill="1" applyBorder="1" applyAlignment="1">
      <alignment horizontal="center" vertical="center" wrapText="1"/>
    </xf>
    <xf numFmtId="0" fontId="64" fillId="7" borderId="0" xfId="0" applyFont="1" applyFill="1" applyBorder="1" applyAlignment="1">
      <alignment vertical="center" wrapText="1"/>
    </xf>
    <xf numFmtId="0" fontId="64" fillId="7" borderId="7" xfId="0" applyFont="1" applyFill="1" applyBorder="1" applyAlignment="1">
      <alignment vertical="center" wrapText="1"/>
    </xf>
    <xf numFmtId="0" fontId="76" fillId="0" borderId="0" xfId="0" applyFont="1" applyBorder="1"/>
    <xf numFmtId="0" fontId="52" fillId="0" borderId="12" xfId="0" applyFont="1" applyBorder="1" applyAlignment="1">
      <alignment vertical="center" wrapText="1"/>
    </xf>
    <xf numFmtId="0" fontId="50" fillId="0" borderId="15" xfId="0" applyFont="1" applyBorder="1" applyAlignment="1">
      <alignment vertical="center" wrapText="1"/>
    </xf>
    <xf numFmtId="0" fontId="76" fillId="7" borderId="0" xfId="0" applyFont="1" applyFill="1" applyBorder="1" applyAlignment="1">
      <alignment vertical="center" wrapText="1"/>
    </xf>
    <xf numFmtId="0" fontId="76" fillId="0" borderId="0" xfId="0" applyFont="1" applyBorder="1" applyAlignment="1">
      <alignment horizontal="center"/>
    </xf>
    <xf numFmtId="0" fontId="76" fillId="0" borderId="0" xfId="0" applyFont="1" applyBorder="1" applyAlignment="1">
      <alignment vertical="center"/>
    </xf>
    <xf numFmtId="0" fontId="64" fillId="0" borderId="0" xfId="0" applyFont="1" applyBorder="1" applyAlignment="1">
      <alignment horizontal="center" vertical="center"/>
    </xf>
    <xf numFmtId="0" fontId="83" fillId="0" borderId="24" xfId="0" applyFont="1" applyBorder="1" applyAlignment="1">
      <alignment horizontal="center" vertical="center" wrapText="1"/>
    </xf>
    <xf numFmtId="0" fontId="84" fillId="7" borderId="23" xfId="0" applyFont="1" applyFill="1" applyBorder="1" applyAlignment="1">
      <alignment horizontal="center" vertical="center" wrapText="1"/>
    </xf>
    <xf numFmtId="0" fontId="84" fillId="7" borderId="19" xfId="0" applyFont="1" applyFill="1" applyBorder="1" applyAlignment="1">
      <alignment horizontal="center" vertical="center" wrapText="1"/>
    </xf>
    <xf numFmtId="0" fontId="84" fillId="7" borderId="20" xfId="0" applyFont="1" applyFill="1" applyBorder="1" applyAlignment="1">
      <alignment horizontal="center" vertical="center" wrapText="1"/>
    </xf>
    <xf numFmtId="0" fontId="84" fillId="7" borderId="22" xfId="0" applyFont="1" applyFill="1" applyBorder="1" applyAlignment="1">
      <alignment horizontal="center" vertical="center" wrapText="1"/>
    </xf>
    <xf numFmtId="0" fontId="64" fillId="7" borderId="0" xfId="0" applyFont="1" applyFill="1" applyBorder="1" applyAlignment="1">
      <alignment vertical="center" wrapText="1"/>
    </xf>
    <xf numFmtId="0" fontId="64" fillId="7" borderId="7" xfId="0" applyFont="1" applyFill="1" applyBorder="1" applyAlignment="1">
      <alignment vertical="center" wrapText="1"/>
    </xf>
    <xf numFmtId="0" fontId="76" fillId="0" borderId="0" xfId="0" applyFont="1" applyBorder="1" applyAlignment="1">
      <alignment vertical="center"/>
    </xf>
    <xf numFmtId="164" fontId="50" fillId="0" borderId="8" xfId="7" applyNumberFormat="1" applyFont="1" applyBorder="1" applyAlignment="1">
      <alignment horizontal="right" vertical="center" wrapText="1"/>
    </xf>
    <xf numFmtId="164" fontId="50" fillId="0" borderId="9" xfId="7" applyNumberFormat="1" applyFont="1" applyBorder="1" applyAlignment="1">
      <alignment horizontal="right" vertical="center" wrapText="1"/>
    </xf>
    <xf numFmtId="164" fontId="50" fillId="0" borderId="11" xfId="7" applyNumberFormat="1" applyFont="1" applyBorder="1" applyAlignment="1">
      <alignment horizontal="right" vertical="center" wrapText="1"/>
    </xf>
    <xf numFmtId="9" fontId="50" fillId="0" borderId="0" xfId="7" applyFont="1" applyBorder="1" applyAlignment="1">
      <alignment horizontal="right" vertical="center" wrapText="1"/>
    </xf>
    <xf numFmtId="3" fontId="64" fillId="0" borderId="21" xfId="0" applyNumberFormat="1" applyFont="1" applyBorder="1" applyAlignment="1">
      <alignment horizontal="center" vertical="center" wrapText="1"/>
    </xf>
    <xf numFmtId="0" fontId="76" fillId="0" borderId="21" xfId="0" applyFont="1" applyBorder="1" applyAlignment="1">
      <alignment wrapText="1"/>
    </xf>
    <xf numFmtId="164" fontId="91" fillId="7" borderId="21" xfId="0" applyNumberFormat="1" applyFont="1" applyFill="1" applyBorder="1" applyAlignment="1">
      <alignment horizontal="center" vertical="center" wrapText="1"/>
    </xf>
    <xf numFmtId="3" fontId="52" fillId="0" borderId="0" xfId="0" applyNumberFormat="1" applyFont="1" applyBorder="1" applyAlignment="1">
      <alignment horizontal="center" vertical="center" wrapText="1"/>
    </xf>
    <xf numFmtId="9" fontId="83" fillId="0" borderId="0" xfId="7" applyFont="1" applyFill="1" applyBorder="1" applyAlignment="1">
      <alignment horizontal="center" vertical="center" wrapText="1"/>
    </xf>
    <xf numFmtId="3" fontId="52" fillId="7" borderId="0" xfId="0" applyNumberFormat="1" applyFont="1" applyFill="1" applyAlignment="1">
      <alignment vertical="center" wrapText="1"/>
    </xf>
    <xf numFmtId="0" fontId="52" fillId="0" borderId="0" xfId="0" applyFont="1"/>
    <xf numFmtId="0" fontId="64" fillId="0" borderId="5" xfId="0" applyFont="1" applyBorder="1" applyAlignment="1">
      <alignment vertical="center"/>
    </xf>
    <xf numFmtId="0" fontId="64" fillId="0" borderId="5" xfId="0" applyFont="1" applyBorder="1" applyAlignment="1">
      <alignment vertical="center" wrapText="1"/>
    </xf>
    <xf numFmtId="3" fontId="30" fillId="0" borderId="8" xfId="0" applyNumberFormat="1" applyFont="1" applyBorder="1" applyAlignment="1">
      <alignment horizontal="right" vertical="center" wrapText="1"/>
    </xf>
    <xf numFmtId="3" fontId="30" fillId="0" borderId="9" xfId="0" applyNumberFormat="1" applyFont="1" applyBorder="1" applyAlignment="1">
      <alignment horizontal="right" vertical="center" wrapText="1"/>
    </xf>
    <xf numFmtId="3" fontId="99" fillId="0" borderId="9" xfId="0" applyNumberFormat="1" applyFont="1" applyBorder="1" applyAlignment="1">
      <alignment horizontal="right" vertical="center" wrapText="1"/>
    </xf>
    <xf numFmtId="3" fontId="99" fillId="0" borderId="9" xfId="0" applyNumberFormat="1" applyFont="1" applyBorder="1" applyAlignment="1">
      <alignment horizontal="right" vertical="center"/>
    </xf>
    <xf numFmtId="3" fontId="99" fillId="0" borderId="10" xfId="0" applyNumberFormat="1" applyFont="1" applyBorder="1" applyAlignment="1">
      <alignment horizontal="right" vertical="center" wrapText="1"/>
    </xf>
    <xf numFmtId="3" fontId="99" fillId="0" borderId="10" xfId="0" applyNumberFormat="1" applyFont="1" applyBorder="1" applyAlignment="1">
      <alignment horizontal="right" vertical="center"/>
    </xf>
    <xf numFmtId="0" fontId="76" fillId="0" borderId="0" xfId="0" applyFont="1" applyBorder="1" applyAlignment="1">
      <alignment wrapText="1"/>
    </xf>
    <xf numFmtId="0" fontId="52" fillId="0" borderId="15" xfId="0" applyFont="1" applyBorder="1" applyAlignment="1">
      <alignment horizontal="justify" vertical="center" wrapText="1"/>
    </xf>
    <xf numFmtId="0" fontId="50" fillId="0" borderId="12" xfId="0" applyFont="1" applyBorder="1" applyAlignment="1">
      <alignment horizontal="center" vertical="center" wrapText="1"/>
    </xf>
    <xf numFmtId="3" fontId="52" fillId="0" borderId="12" xfId="0" applyNumberFormat="1" applyFont="1" applyBorder="1" applyAlignment="1">
      <alignment vertical="center"/>
    </xf>
    <xf numFmtId="0" fontId="84" fillId="0" borderId="5" xfId="16" applyFont="1" applyBorder="1" applyAlignment="1">
      <alignment horizontal="center" vertical="center" wrapText="1"/>
    </xf>
    <xf numFmtId="0" fontId="84" fillId="0" borderId="5" xfId="17" quotePrefix="1" applyFont="1" applyBorder="1" applyAlignment="1">
      <alignment horizontal="center" vertical="center" wrapText="1"/>
    </xf>
    <xf numFmtId="0" fontId="84" fillId="0" borderId="0" xfId="16" applyFont="1" applyBorder="1" applyAlignment="1">
      <alignment horizontal="center" vertical="center" wrapText="1"/>
    </xf>
    <xf numFmtId="0" fontId="84" fillId="0" borderId="0" xfId="17" quotePrefix="1" applyFont="1" applyBorder="1" applyAlignment="1">
      <alignment horizontal="center" vertical="center" wrapText="1"/>
    </xf>
    <xf numFmtId="0" fontId="50" fillId="6" borderId="0" xfId="0" applyFont="1" applyFill="1" applyBorder="1" applyAlignment="1">
      <alignment horizontal="right" vertical="center" wrapText="1"/>
    </xf>
    <xf numFmtId="0" fontId="37" fillId="7" borderId="0" xfId="0" applyFont="1" applyFill="1" applyAlignment="1">
      <alignment horizontal="center" vertical="center" wrapText="1"/>
    </xf>
    <xf numFmtId="0" fontId="61" fillId="7" borderId="0" xfId="0" applyFont="1" applyFill="1" applyBorder="1"/>
    <xf numFmtId="0" fontId="15" fillId="7" borderId="0" xfId="0" applyFont="1" applyFill="1" applyBorder="1"/>
    <xf numFmtId="0" fontId="69" fillId="7" borderId="0" xfId="6" applyFont="1" applyFill="1" applyBorder="1" applyAlignment="1">
      <alignment horizontal="center" vertical="center" wrapText="1"/>
    </xf>
    <xf numFmtId="0" fontId="84" fillId="7" borderId="14" xfId="0" applyFont="1" applyFill="1" applyBorder="1" applyAlignment="1">
      <alignment vertical="center" wrapText="1"/>
    </xf>
    <xf numFmtId="0" fontId="84" fillId="7" borderId="23" xfId="0" applyFont="1" applyFill="1" applyBorder="1" applyAlignment="1">
      <alignment vertical="center" wrapText="1"/>
    </xf>
    <xf numFmtId="3" fontId="20" fillId="0" borderId="0" xfId="0" applyNumberFormat="1" applyFont="1"/>
    <xf numFmtId="0" fontId="50" fillId="7" borderId="9" xfId="0" applyFont="1" applyFill="1" applyBorder="1" applyAlignment="1">
      <alignment horizontal="left" vertical="center" wrapText="1" indent="2"/>
    </xf>
    <xf numFmtId="0" fontId="83" fillId="0" borderId="33" xfId="0" applyFont="1" applyBorder="1" applyAlignment="1">
      <alignment horizontal="center" vertical="center" wrapText="1"/>
    </xf>
    <xf numFmtId="0" fontId="64" fillId="0" borderId="29" xfId="0" applyFont="1" applyBorder="1" applyAlignment="1">
      <alignment horizontal="center"/>
    </xf>
    <xf numFmtId="0" fontId="64" fillId="0" borderId="34" xfId="0" applyFont="1" applyBorder="1" applyAlignment="1">
      <alignment horizontal="center"/>
    </xf>
    <xf numFmtId="0" fontId="64" fillId="0" borderId="34" xfId="0" applyFont="1" applyBorder="1" applyAlignment="1">
      <alignment horizontal="center" vertical="center"/>
    </xf>
    <xf numFmtId="0" fontId="84" fillId="0" borderId="29" xfId="0" applyFont="1" applyBorder="1" applyAlignment="1">
      <alignment horizontal="center" vertical="center" wrapText="1"/>
    </xf>
    <xf numFmtId="0" fontId="84" fillId="0" borderId="34" xfId="0" applyFont="1" applyBorder="1" applyAlignment="1">
      <alignment horizontal="center" vertical="center" wrapText="1"/>
    </xf>
    <xf numFmtId="9" fontId="84" fillId="0" borderId="34" xfId="7" applyFont="1" applyFill="1" applyBorder="1" applyAlignment="1">
      <alignment horizontal="center" vertical="center" wrapText="1"/>
    </xf>
    <xf numFmtId="9" fontId="84" fillId="0" borderId="31" xfId="7" applyFont="1" applyFill="1" applyBorder="1" applyAlignment="1">
      <alignment horizontal="center" vertical="center" wrapText="1"/>
    </xf>
    <xf numFmtId="0" fontId="64" fillId="0" borderId="29" xfId="0" applyFont="1" applyBorder="1" applyAlignment="1">
      <alignment horizontal="center" vertical="center" wrapText="1"/>
    </xf>
    <xf numFmtId="0" fontId="64" fillId="0" borderId="34" xfId="0" applyFont="1" applyBorder="1" applyAlignment="1">
      <alignment horizontal="center" vertical="center" wrapText="1"/>
    </xf>
    <xf numFmtId="9" fontId="64" fillId="0" borderId="34" xfId="7" applyFont="1" applyFill="1" applyBorder="1" applyAlignment="1">
      <alignment horizontal="center" vertical="center" wrapText="1"/>
    </xf>
    <xf numFmtId="9" fontId="64" fillId="0" borderId="31" xfId="7" applyFont="1" applyFill="1" applyBorder="1" applyAlignment="1">
      <alignment horizontal="center" vertical="center" wrapText="1"/>
    </xf>
    <xf numFmtId="0" fontId="84" fillId="0" borderId="18" xfId="0" applyFont="1" applyBorder="1" applyAlignment="1">
      <alignment horizontal="center" vertical="center" wrapText="1"/>
    </xf>
    <xf numFmtId="0" fontId="64" fillId="0" borderId="23" xfId="0" applyFont="1" applyBorder="1" applyAlignment="1">
      <alignment horizontal="center" vertical="center" wrapText="1"/>
    </xf>
    <xf numFmtId="0" fontId="97" fillId="5" borderId="9" xfId="0" applyFont="1" applyFill="1" applyBorder="1" applyAlignment="1">
      <alignment horizontal="center" vertical="center" wrapText="1"/>
    </xf>
    <xf numFmtId="0" fontId="98" fillId="5" borderId="9" xfId="0" applyFont="1" applyFill="1" applyBorder="1" applyAlignment="1">
      <alignment vertical="center" wrapText="1"/>
    </xf>
    <xf numFmtId="0" fontId="98" fillId="5" borderId="11" xfId="0" applyFont="1" applyFill="1" applyBorder="1" applyAlignment="1">
      <alignment vertical="center" wrapText="1"/>
    </xf>
    <xf numFmtId="0" fontId="96" fillId="5" borderId="8" xfId="0" applyFont="1" applyFill="1" applyBorder="1" applyAlignment="1">
      <alignment horizontal="center" vertical="center" wrapText="1"/>
    </xf>
    <xf numFmtId="0" fontId="30" fillId="5" borderId="9" xfId="0" applyFont="1" applyFill="1" applyBorder="1" applyAlignment="1">
      <alignment vertical="center" wrapText="1"/>
    </xf>
    <xf numFmtId="0" fontId="96" fillId="5" borderId="9" xfId="0" applyFont="1" applyFill="1" applyBorder="1" applyAlignment="1">
      <alignment horizontal="center" vertical="center" wrapText="1"/>
    </xf>
    <xf numFmtId="0" fontId="96" fillId="5" borderId="11" xfId="0" applyFont="1" applyFill="1" applyBorder="1" applyAlignment="1">
      <alignment horizontal="center" vertical="center" wrapText="1"/>
    </xf>
    <xf numFmtId="0" fontId="50" fillId="5" borderId="9" xfId="0" applyFont="1" applyFill="1" applyBorder="1" applyAlignment="1">
      <alignment horizontal="right" vertical="center" wrapText="1"/>
    </xf>
    <xf numFmtId="3" fontId="30" fillId="5" borderId="9" xfId="0" applyNumberFormat="1" applyFont="1" applyFill="1" applyBorder="1" applyAlignment="1">
      <alignment horizontal="right" vertical="center" wrapText="1"/>
    </xf>
    <xf numFmtId="3" fontId="99" fillId="5" borderId="9" xfId="0" applyNumberFormat="1" applyFont="1" applyFill="1" applyBorder="1" applyAlignment="1">
      <alignment horizontal="right" vertical="center"/>
    </xf>
    <xf numFmtId="0" fontId="64" fillId="0" borderId="22" xfId="0" applyFont="1" applyBorder="1" applyAlignment="1">
      <alignment vertical="center"/>
    </xf>
    <xf numFmtId="0" fontId="64" fillId="7" borderId="27" xfId="0" applyFont="1" applyFill="1" applyBorder="1" applyAlignment="1">
      <alignment vertical="center" wrapText="1"/>
    </xf>
    <xf numFmtId="0" fontId="64" fillId="7" borderId="33" xfId="0" applyFont="1" applyFill="1" applyBorder="1" applyAlignment="1">
      <alignment vertical="center" wrapText="1"/>
    </xf>
    <xf numFmtId="0" fontId="64" fillId="7" borderId="19" xfId="0" applyFont="1" applyFill="1" applyBorder="1" applyAlignment="1">
      <alignment vertical="top" wrapText="1"/>
    </xf>
    <xf numFmtId="0" fontId="64" fillId="0" borderId="24" xfId="0" applyFont="1" applyBorder="1" applyAlignment="1">
      <alignment horizontal="center" vertical="center" wrapText="1"/>
    </xf>
    <xf numFmtId="0" fontId="84" fillId="7" borderId="39" xfId="0" applyFont="1" applyFill="1" applyBorder="1" applyAlignment="1">
      <alignment horizontal="center" vertical="center" wrapText="1"/>
    </xf>
    <xf numFmtId="0" fontId="64" fillId="0" borderId="30" xfId="0" applyFont="1" applyBorder="1" applyAlignment="1">
      <alignment horizontal="center"/>
    </xf>
    <xf numFmtId="0" fontId="64" fillId="0" borderId="31" xfId="0" applyFont="1" applyBorder="1" applyAlignment="1">
      <alignment horizontal="center"/>
    </xf>
    <xf numFmtId="0" fontId="64" fillId="0" borderId="24" xfId="0" applyFont="1" applyBorder="1" applyAlignment="1">
      <alignment horizontal="center"/>
    </xf>
    <xf numFmtId="0" fontId="64" fillId="0" borderId="19" xfId="0" applyFont="1" applyBorder="1" applyAlignment="1">
      <alignment horizontal="center"/>
    </xf>
    <xf numFmtId="0" fontId="64" fillId="0" borderId="22" xfId="0" applyFont="1" applyBorder="1" applyAlignment="1">
      <alignment horizontal="center"/>
    </xf>
    <xf numFmtId="0" fontId="64" fillId="0" borderId="24" xfId="0" applyFont="1" applyBorder="1" applyAlignment="1">
      <alignment horizontal="center" vertical="center"/>
    </xf>
    <xf numFmtId="0" fontId="64" fillId="0" borderId="33" xfId="0" applyFont="1" applyBorder="1" applyAlignment="1">
      <alignment horizontal="center" vertical="center"/>
    </xf>
    <xf numFmtId="49" fontId="50" fillId="5" borderId="15" xfId="0" applyNumberFormat="1" applyFont="1" applyFill="1" applyBorder="1" applyAlignment="1">
      <alignment vertical="center" wrapText="1"/>
    </xf>
    <xf numFmtId="0" fontId="50" fillId="5" borderId="15" xfId="0" applyFont="1" applyFill="1" applyBorder="1" applyAlignment="1">
      <alignment vertical="center"/>
    </xf>
    <xf numFmtId="3" fontId="50" fillId="5" borderId="9" xfId="0" applyNumberFormat="1" applyFont="1" applyFill="1" applyBorder="1" applyAlignment="1">
      <alignment vertical="center"/>
    </xf>
    <xf numFmtId="3" fontId="100" fillId="5" borderId="9" xfId="0" applyNumberFormat="1" applyFont="1" applyFill="1" applyBorder="1" applyAlignment="1">
      <alignment horizontal="right" vertical="center" wrapText="1" indent="1"/>
    </xf>
    <xf numFmtId="14" fontId="84" fillId="7" borderId="41" xfId="9" applyNumberFormat="1" applyFont="1" applyFill="1" applyBorder="1" applyAlignment="1">
      <alignment horizontal="center" vertical="center"/>
    </xf>
    <xf numFmtId="4" fontId="84" fillId="0" borderId="39" xfId="0" applyNumberFormat="1" applyFont="1" applyBorder="1" applyAlignment="1">
      <alignment horizontal="center" vertical="center"/>
    </xf>
    <xf numFmtId="0" fontId="84" fillId="0" borderId="0" xfId="0" applyFont="1" applyAlignment="1">
      <alignment vertical="center"/>
    </xf>
    <xf numFmtId="14" fontId="83" fillId="7" borderId="42" xfId="9" applyNumberFormat="1" applyFont="1" applyFill="1" applyBorder="1" applyAlignment="1">
      <alignment vertical="center"/>
    </xf>
    <xf numFmtId="4" fontId="83" fillId="0" borderId="42" xfId="0" applyNumberFormat="1" applyFont="1" applyBorder="1" applyAlignment="1">
      <alignment vertical="center"/>
    </xf>
    <xf numFmtId="0" fontId="83" fillId="0" borderId="0" xfId="0" applyFont="1" applyAlignment="1">
      <alignment vertical="center"/>
    </xf>
    <xf numFmtId="14" fontId="83" fillId="7" borderId="43" xfId="9" applyNumberFormat="1" applyFont="1" applyFill="1" applyBorder="1" applyAlignment="1">
      <alignment vertical="center"/>
    </xf>
    <xf numFmtId="4" fontId="83" fillId="0" borderId="43" xfId="0" applyNumberFormat="1" applyFont="1" applyBorder="1" applyAlignment="1">
      <alignment vertical="center"/>
    </xf>
    <xf numFmtId="14" fontId="83" fillId="7" borderId="44" xfId="9" applyNumberFormat="1" applyFont="1" applyFill="1" applyBorder="1" applyAlignment="1">
      <alignment vertical="center"/>
    </xf>
    <xf numFmtId="4" fontId="83" fillId="0" borderId="44" xfId="0" applyNumberFormat="1" applyFont="1" applyBorder="1" applyAlignment="1">
      <alignment vertical="center"/>
    </xf>
    <xf numFmtId="0" fontId="83" fillId="7" borderId="9" xfId="9" applyFont="1" applyFill="1" applyBorder="1" applyAlignment="1">
      <alignment horizontal="left" vertical="center" wrapText="1" indent="1"/>
    </xf>
    <xf numFmtId="0" fontId="83" fillId="0" borderId="9" xfId="0" applyFont="1" applyBorder="1" applyAlignment="1">
      <alignment horizontal="left" vertical="center" indent="1"/>
    </xf>
    <xf numFmtId="166" fontId="50" fillId="5" borderId="9" xfId="31" applyNumberFormat="1" applyFont="1" applyFill="1" applyBorder="1" applyAlignment="1">
      <alignment vertical="center" wrapText="1"/>
    </xf>
    <xf numFmtId="166" fontId="50" fillId="5" borderId="17" xfId="31" applyNumberFormat="1" applyFont="1" applyFill="1" applyBorder="1" applyAlignment="1">
      <alignment vertical="center"/>
    </xf>
    <xf numFmtId="166" fontId="50" fillId="5" borderId="15" xfId="31" applyNumberFormat="1" applyFont="1" applyFill="1" applyBorder="1" applyAlignment="1">
      <alignment vertical="center" wrapText="1"/>
    </xf>
    <xf numFmtId="166" fontId="52" fillId="5" borderId="15" xfId="31" applyNumberFormat="1" applyFont="1" applyFill="1" applyBorder="1" applyAlignment="1">
      <alignment vertical="center" wrapText="1"/>
    </xf>
    <xf numFmtId="49" fontId="64" fillId="0" borderId="5" xfId="14" applyNumberFormat="1" applyFont="1" applyBorder="1" applyAlignment="1">
      <alignment horizontal="center" vertical="center" wrapText="1"/>
    </xf>
    <xf numFmtId="0" fontId="95" fillId="5" borderId="8" xfId="15" applyFont="1" applyFill="1" applyBorder="1" applyAlignment="1">
      <alignment vertical="center" wrapText="1"/>
    </xf>
    <xf numFmtId="0" fontId="95" fillId="5" borderId="9" xfId="15" applyFont="1" applyFill="1" applyBorder="1" applyAlignment="1">
      <alignment vertical="center" wrapText="1"/>
    </xf>
    <xf numFmtId="0" fontId="95" fillId="5" borderId="10" xfId="15" applyFont="1" applyFill="1" applyBorder="1" applyAlignment="1">
      <alignment vertical="center" wrapText="1"/>
    </xf>
    <xf numFmtId="0" fontId="95" fillId="10" borderId="9" xfId="15" applyFont="1" applyFill="1" applyBorder="1" applyAlignment="1">
      <alignment vertical="center" wrapText="1"/>
    </xf>
    <xf numFmtId="0" fontId="95" fillId="10" borderId="10" xfId="15" applyFont="1" applyFill="1" applyBorder="1" applyAlignment="1">
      <alignment vertical="center" wrapText="1"/>
    </xf>
    <xf numFmtId="0" fontId="76" fillId="0" borderId="0" xfId="0" applyFont="1" applyBorder="1"/>
    <xf numFmtId="0" fontId="78" fillId="7" borderId="0" xfId="0" applyFont="1" applyFill="1" applyAlignment="1">
      <alignment horizontal="left" vertical="center"/>
    </xf>
    <xf numFmtId="0" fontId="80" fillId="7" borderId="0" xfId="0" applyFont="1" applyFill="1" applyAlignment="1">
      <alignment horizontal="left" vertical="center"/>
    </xf>
    <xf numFmtId="0" fontId="25" fillId="0" borderId="1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3" fontId="25" fillId="0" borderId="16" xfId="0" quotePrefix="1" applyNumberFormat="1" applyFont="1" applyFill="1" applyBorder="1" applyAlignment="1">
      <alignment horizontal="left" vertical="center" wrapText="1"/>
    </xf>
    <xf numFmtId="3" fontId="52" fillId="0" borderId="9" xfId="0" quotePrefix="1" applyNumberFormat="1" applyFont="1" applyFill="1" applyBorder="1" applyAlignment="1">
      <alignment horizontal="right" vertical="center" wrapText="1"/>
    </xf>
    <xf numFmtId="3" fontId="52" fillId="0" borderId="17" xfId="0" applyNumberFormat="1" applyFont="1" applyFill="1" applyBorder="1" applyAlignment="1">
      <alignment horizontal="right" vertical="center" wrapText="1"/>
    </xf>
    <xf numFmtId="0" fontId="52" fillId="0" borderId="12" xfId="0" applyFont="1" applyFill="1" applyBorder="1" applyAlignment="1">
      <alignment horizontal="right" vertical="center" wrapText="1"/>
    </xf>
    <xf numFmtId="0" fontId="61" fillId="0" borderId="0" xfId="0" applyFont="1" applyAlignment="1">
      <alignment vertical="center" wrapText="1"/>
    </xf>
    <xf numFmtId="0" fontId="64" fillId="7" borderId="0" xfId="0" applyFont="1" applyFill="1" applyBorder="1" applyAlignment="1">
      <alignment horizontal="right" vertical="center" wrapText="1"/>
    </xf>
    <xf numFmtId="0" fontId="64" fillId="7" borderId="7" xfId="0" applyFont="1" applyFill="1" applyBorder="1" applyAlignment="1">
      <alignment horizontal="right" vertical="center" wrapText="1"/>
    </xf>
    <xf numFmtId="0" fontId="52" fillId="0" borderId="11" xfId="0" applyFont="1" applyFill="1" applyBorder="1" applyAlignment="1">
      <alignment horizontal="right" vertical="center" wrapText="1"/>
    </xf>
    <xf numFmtId="0" fontId="64" fillId="0" borderId="4" xfId="0" applyFont="1" applyFill="1" applyBorder="1" applyAlignment="1">
      <alignment horizontal="center" vertical="center" wrapText="1"/>
    </xf>
    <xf numFmtId="0" fontId="50" fillId="0" borderId="0" xfId="0" applyFont="1" applyBorder="1" applyAlignment="1">
      <alignment horizontal="center" vertical="center" wrapText="1"/>
    </xf>
    <xf numFmtId="0" fontId="50" fillId="0" borderId="7" xfId="0" applyFont="1" applyBorder="1" applyAlignment="1">
      <alignment horizontal="center" vertical="center" wrapText="1"/>
    </xf>
    <xf numFmtId="0" fontId="64" fillId="0" borderId="16" xfId="0" applyFont="1" applyFill="1" applyBorder="1" applyAlignment="1">
      <alignment horizontal="left" vertical="center" wrapText="1"/>
    </xf>
    <xf numFmtId="0" fontId="84" fillId="6" borderId="18" xfId="0" applyFont="1" applyFill="1" applyBorder="1" applyAlignment="1">
      <alignment horizontal="center" vertical="center" wrapText="1"/>
    </xf>
    <xf numFmtId="0" fontId="84" fillId="6" borderId="19" xfId="0" applyFont="1" applyFill="1" applyBorder="1" applyAlignment="1">
      <alignment horizontal="center" vertical="center" wrapText="1"/>
    </xf>
    <xf numFmtId="0" fontId="76" fillId="0" borderId="0" xfId="0" applyFont="1" applyBorder="1" applyAlignment="1">
      <alignment vertical="center" wrapText="1"/>
    </xf>
    <xf numFmtId="0" fontId="76" fillId="0" borderId="7" xfId="0" applyFont="1" applyBorder="1" applyAlignment="1">
      <alignment vertical="center" wrapText="1"/>
    </xf>
    <xf numFmtId="0" fontId="64" fillId="0" borderId="8"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0" xfId="0" applyFont="1" applyBorder="1" applyAlignment="1">
      <alignment horizontal="center" vertical="center"/>
    </xf>
    <xf numFmtId="0" fontId="64" fillId="0" borderId="7" xfId="0" applyFont="1" applyBorder="1" applyAlignment="1">
      <alignment horizontal="center" vertical="center"/>
    </xf>
    <xf numFmtId="0" fontId="64" fillId="0" borderId="0"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0" xfId="0" applyFont="1" applyBorder="1" applyAlignment="1">
      <alignment vertical="center" wrapText="1"/>
    </xf>
    <xf numFmtId="0" fontId="64" fillId="0" borderId="7" xfId="0" applyFont="1" applyBorder="1" applyAlignment="1">
      <alignment vertical="center" wrapText="1"/>
    </xf>
    <xf numFmtId="0" fontId="64" fillId="0" borderId="4" xfId="0" applyFont="1" applyBorder="1" applyAlignment="1">
      <alignment horizontal="center" vertical="center" wrapText="1"/>
    </xf>
    <xf numFmtId="0" fontId="64" fillId="0" borderId="14" xfId="0" applyFont="1" applyBorder="1" applyAlignment="1">
      <alignment horizontal="right" vertical="center" wrapText="1"/>
    </xf>
    <xf numFmtId="0" fontId="52" fillId="0" borderId="15" xfId="0" applyFont="1" applyBorder="1" applyAlignment="1">
      <alignment horizontal="left" vertical="center" wrapText="1" indent="7"/>
    </xf>
    <xf numFmtId="0" fontId="52" fillId="0" borderId="9" xfId="0" applyFont="1" applyBorder="1" applyAlignment="1">
      <alignment horizontal="left" vertical="center" wrapText="1" indent="7"/>
    </xf>
    <xf numFmtId="0" fontId="70" fillId="8" borderId="0" xfId="0" applyFont="1" applyFill="1" applyBorder="1" applyAlignment="1">
      <alignment horizontal="center" wrapText="1"/>
    </xf>
    <xf numFmtId="0" fontId="71" fillId="0" borderId="0" xfId="0" applyFont="1" applyBorder="1" applyAlignment="1">
      <alignment horizontal="center" wrapText="1"/>
    </xf>
    <xf numFmtId="0" fontId="64" fillId="0" borderId="14" xfId="0" applyFont="1" applyBorder="1" applyAlignment="1">
      <alignment horizontal="center" vertical="center" wrapText="1"/>
    </xf>
    <xf numFmtId="0" fontId="64" fillId="0" borderId="14" xfId="0" applyFont="1" applyBorder="1" applyAlignment="1">
      <alignment horizontal="center"/>
    </xf>
    <xf numFmtId="9" fontId="64" fillId="0" borderId="14" xfId="0" applyNumberFormat="1" applyFont="1" applyBorder="1" applyAlignment="1">
      <alignment horizontal="center" vertical="center" wrapText="1"/>
    </xf>
    <xf numFmtId="9" fontId="64" fillId="0" borderId="5" xfId="0" applyNumberFormat="1" applyFont="1" applyBorder="1" applyAlignment="1">
      <alignment horizontal="center" vertical="center" wrapText="1"/>
    </xf>
    <xf numFmtId="0" fontId="64" fillId="7" borderId="21" xfId="0" applyFont="1" applyFill="1" applyBorder="1" applyAlignment="1">
      <alignment horizontal="center" vertical="center" wrapText="1"/>
    </xf>
    <xf numFmtId="0" fontId="64" fillId="0" borderId="5" xfId="0" applyFont="1" applyBorder="1" applyAlignment="1">
      <alignment horizontal="center" vertical="center"/>
    </xf>
    <xf numFmtId="0" fontId="25" fillId="7" borderId="16" xfId="13" applyFont="1" applyFill="1" applyBorder="1" applyAlignment="1">
      <alignment horizontal="left" vertical="center" wrapText="1"/>
    </xf>
    <xf numFmtId="0" fontId="94" fillId="7" borderId="16" xfId="13" applyFont="1" applyFill="1" applyBorder="1" applyAlignment="1">
      <alignment horizontal="left" vertical="center" wrapText="1"/>
    </xf>
    <xf numFmtId="0" fontId="64" fillId="7" borderId="12" xfId="0" applyFont="1" applyFill="1" applyBorder="1" applyAlignment="1">
      <alignment horizontal="left" vertical="center" wrapText="1"/>
    </xf>
    <xf numFmtId="0" fontId="83" fillId="0" borderId="25" xfId="0" applyFont="1" applyBorder="1" applyAlignment="1">
      <alignment horizontal="center" vertical="center" wrapText="1"/>
    </xf>
    <xf numFmtId="0" fontId="83" fillId="0" borderId="19" xfId="0" applyFont="1" applyBorder="1" applyAlignment="1">
      <alignment horizontal="center" vertical="center" wrapText="1"/>
    </xf>
    <xf numFmtId="0" fontId="83" fillId="0" borderId="26" xfId="0" applyFont="1" applyBorder="1" applyAlignment="1">
      <alignment horizontal="center" vertical="center" wrapText="1"/>
    </xf>
    <xf numFmtId="0" fontId="83" fillId="0" borderId="20" xfId="0" applyFont="1" applyBorder="1" applyAlignment="1">
      <alignment horizontal="center" vertical="center" wrapText="1"/>
    </xf>
    <xf numFmtId="0" fontId="83" fillId="0" borderId="30" xfId="0" applyFont="1" applyBorder="1" applyAlignment="1">
      <alignment horizontal="center" vertical="center" wrapText="1"/>
    </xf>
    <xf numFmtId="0" fontId="83" fillId="0" borderId="24" xfId="0" applyFont="1" applyBorder="1" applyAlignment="1">
      <alignment horizontal="center" vertical="center" wrapText="1"/>
    </xf>
    <xf numFmtId="0" fontId="84" fillId="7" borderId="25" xfId="0" applyFont="1" applyFill="1" applyBorder="1" applyAlignment="1">
      <alignment horizontal="center" vertical="center" wrapText="1"/>
    </xf>
    <xf numFmtId="0" fontId="84" fillId="7" borderId="26" xfId="0" applyFont="1" applyFill="1" applyBorder="1" applyAlignment="1">
      <alignment horizontal="center" vertical="center" wrapText="1"/>
    </xf>
    <xf numFmtId="0" fontId="84" fillId="7" borderId="18" xfId="0" applyFont="1" applyFill="1" applyBorder="1" applyAlignment="1">
      <alignment horizontal="center" vertical="center" wrapText="1"/>
    </xf>
    <xf numFmtId="0" fontId="84" fillId="7" borderId="32" xfId="0" applyFont="1" applyFill="1" applyBorder="1" applyAlignment="1">
      <alignment horizontal="center" vertical="center" wrapText="1"/>
    </xf>
    <xf numFmtId="0" fontId="84" fillId="7" borderId="23" xfId="0" applyFont="1" applyFill="1" applyBorder="1" applyAlignment="1">
      <alignment horizontal="center" vertical="center" wrapText="1"/>
    </xf>
    <xf numFmtId="0" fontId="84" fillId="7" borderId="19" xfId="0" applyFont="1" applyFill="1" applyBorder="1" applyAlignment="1">
      <alignment horizontal="center" vertical="center" wrapText="1"/>
    </xf>
    <xf numFmtId="0" fontId="84" fillId="7" borderId="20" xfId="0" applyFont="1" applyFill="1" applyBorder="1" applyAlignment="1">
      <alignment horizontal="center" vertical="center" wrapText="1"/>
    </xf>
    <xf numFmtId="0" fontId="84" fillId="7" borderId="22" xfId="0" applyFont="1" applyFill="1" applyBorder="1" applyAlignment="1">
      <alignment horizontal="center" vertical="center" wrapText="1"/>
    </xf>
    <xf numFmtId="0" fontId="84" fillId="7" borderId="27" xfId="0" applyFont="1" applyFill="1" applyBorder="1" applyAlignment="1">
      <alignment horizontal="center" vertical="center" wrapText="1"/>
    </xf>
    <xf numFmtId="0" fontId="84" fillId="7" borderId="0" xfId="0" applyFont="1" applyFill="1" applyBorder="1" applyAlignment="1">
      <alignment horizontal="center" vertical="center" wrapText="1"/>
    </xf>
    <xf numFmtId="0" fontId="64" fillId="0" borderId="5" xfId="0" applyFont="1" applyBorder="1" applyAlignment="1">
      <alignment horizontal="center" wrapText="1"/>
    </xf>
    <xf numFmtId="0" fontId="64" fillId="0" borderId="40" xfId="0" applyFont="1" applyBorder="1" applyAlignment="1">
      <alignment horizontal="center" vertical="center"/>
    </xf>
    <xf numFmtId="0" fontId="64" fillId="0" borderId="31" xfId="0" applyFont="1" applyBorder="1" applyAlignment="1">
      <alignment horizontal="center" vertical="center"/>
    </xf>
    <xf numFmtId="0" fontId="64" fillId="0" borderId="18" xfId="0" applyFont="1" applyBorder="1" applyAlignment="1">
      <alignment horizontal="center" vertical="center"/>
    </xf>
    <xf numFmtId="0" fontId="64" fillId="0" borderId="34" xfId="0" applyFont="1" applyBorder="1" applyAlignment="1">
      <alignment horizontal="center" vertical="center"/>
    </xf>
    <xf numFmtId="0" fontId="64" fillId="0" borderId="23" xfId="0" applyFont="1" applyBorder="1" applyAlignment="1">
      <alignment horizontal="center"/>
    </xf>
    <xf numFmtId="0" fontId="64" fillId="0" borderId="18" xfId="0" applyFont="1" applyBorder="1" applyAlignment="1">
      <alignment horizontal="center"/>
    </xf>
    <xf numFmtId="0" fontId="64" fillId="0" borderId="32" xfId="0" applyFont="1" applyBorder="1" applyAlignment="1">
      <alignment horizontal="center"/>
    </xf>
    <xf numFmtId="0" fontId="64" fillId="0" borderId="19" xfId="0" applyFont="1" applyBorder="1" applyAlignment="1">
      <alignment horizontal="center"/>
    </xf>
    <xf numFmtId="0" fontId="64" fillId="0" borderId="25" xfId="0" applyFont="1" applyBorder="1" applyAlignment="1">
      <alignment horizontal="center"/>
    </xf>
    <xf numFmtId="0" fontId="64" fillId="0" borderId="39" xfId="0" applyFont="1" applyBorder="1" applyAlignment="1">
      <alignment horizontal="center" vertical="center"/>
    </xf>
    <xf numFmtId="0" fontId="84" fillId="0" borderId="23" xfId="0" applyFont="1" applyBorder="1" applyAlignment="1">
      <alignment horizontal="center" vertical="center" wrapText="1"/>
    </xf>
    <xf numFmtId="0" fontId="84" fillId="0" borderId="18" xfId="0" applyFont="1" applyBorder="1" applyAlignment="1">
      <alignment horizontal="center" vertical="center"/>
    </xf>
    <xf numFmtId="0" fontId="84" fillId="0" borderId="18" xfId="0" applyFont="1" applyBorder="1" applyAlignment="1">
      <alignment horizontal="center" vertical="center" wrapText="1"/>
    </xf>
    <xf numFmtId="0" fontId="84" fillId="0" borderId="32" xfId="0" applyFont="1" applyBorder="1" applyAlignment="1">
      <alignment horizontal="center" vertical="center"/>
    </xf>
    <xf numFmtId="0" fontId="64" fillId="0" borderId="23" xfId="0" applyFont="1" applyBorder="1" applyAlignment="1">
      <alignment horizontal="center" vertical="center" wrapText="1"/>
    </xf>
    <xf numFmtId="0" fontId="64" fillId="0" borderId="18" xfId="0" applyFont="1" applyBorder="1" applyAlignment="1">
      <alignment horizontal="center" vertical="center" wrapText="1"/>
    </xf>
    <xf numFmtId="0" fontId="64" fillId="0" borderId="32" xfId="0" applyFont="1" applyBorder="1" applyAlignment="1">
      <alignment horizontal="center" vertical="center"/>
    </xf>
    <xf numFmtId="0" fontId="64" fillId="0" borderId="28" xfId="0" applyFont="1" applyBorder="1" applyAlignment="1">
      <alignment horizontal="center"/>
    </xf>
    <xf numFmtId="0" fontId="64" fillId="0" borderId="0" xfId="0" applyFont="1" applyBorder="1" applyAlignment="1">
      <alignment horizontal="center"/>
    </xf>
    <xf numFmtId="0" fontId="84" fillId="0" borderId="35" xfId="0" applyFont="1" applyBorder="1" applyAlignment="1">
      <alignment horizontal="center" vertical="center" wrapText="1"/>
    </xf>
    <xf numFmtId="0" fontId="84" fillId="0" borderId="36" xfId="0" applyFont="1" applyBorder="1" applyAlignment="1">
      <alignment horizontal="center" vertical="center" wrapText="1"/>
    </xf>
    <xf numFmtId="0" fontId="84" fillId="0" borderId="38" xfId="0" applyFont="1" applyBorder="1" applyAlignment="1">
      <alignment horizontal="center" vertical="center" wrapText="1"/>
    </xf>
    <xf numFmtId="0" fontId="84" fillId="0" borderId="37" xfId="0" applyFont="1" applyBorder="1" applyAlignment="1">
      <alignment horizontal="center" vertical="center" wrapText="1"/>
    </xf>
    <xf numFmtId="0" fontId="84" fillId="0" borderId="19" xfId="0" applyFont="1" applyBorder="1" applyAlignment="1">
      <alignment horizontal="center" vertical="center" wrapText="1"/>
    </xf>
    <xf numFmtId="0" fontId="84" fillId="0" borderId="32" xfId="0" applyFont="1" applyBorder="1" applyAlignment="1">
      <alignment horizontal="center" vertical="center" wrapText="1"/>
    </xf>
    <xf numFmtId="0" fontId="64" fillId="0" borderId="28" xfId="0" applyFont="1" applyBorder="1" applyAlignment="1">
      <alignment horizontal="center" vertical="center" wrapText="1"/>
    </xf>
    <xf numFmtId="0" fontId="42" fillId="0" borderId="0" xfId="0" applyFont="1" applyAlignment="1">
      <alignment horizontal="justify" vertical="center" wrapText="1"/>
    </xf>
    <xf numFmtId="0" fontId="24" fillId="0" borderId="0" xfId="0" applyFont="1" applyBorder="1"/>
    <xf numFmtId="0" fontId="64" fillId="0" borderId="34" xfId="0" applyFont="1" applyBorder="1" applyAlignment="1">
      <alignment horizontal="center" vertical="center" wrapText="1"/>
    </xf>
    <xf numFmtId="0" fontId="64" fillId="0" borderId="32" xfId="0" applyFont="1" applyBorder="1" applyAlignment="1">
      <alignment horizontal="center" vertical="center" wrapText="1"/>
    </xf>
    <xf numFmtId="0" fontId="64" fillId="0" borderId="31" xfId="0" applyFont="1" applyBorder="1" applyAlignment="1">
      <alignment horizontal="center" vertical="center" wrapText="1"/>
    </xf>
    <xf numFmtId="0" fontId="64" fillId="0" borderId="18" xfId="0" applyFont="1" applyBorder="1" applyAlignment="1">
      <alignment horizontal="center" vertical="top" wrapText="1"/>
    </xf>
    <xf numFmtId="0" fontId="64" fillId="0" borderId="34" xfId="0" applyFont="1" applyBorder="1" applyAlignment="1">
      <alignment horizontal="center" vertical="top" wrapText="1"/>
    </xf>
    <xf numFmtId="0" fontId="64" fillId="0" borderId="18" xfId="0" applyFont="1" applyBorder="1" applyAlignment="1">
      <alignment vertical="center" wrapText="1"/>
    </xf>
    <xf numFmtId="0" fontId="64" fillId="0" borderId="34" xfId="0" applyFont="1" applyBorder="1" applyAlignment="1">
      <alignment vertical="center" wrapText="1"/>
    </xf>
    <xf numFmtId="0" fontId="64" fillId="0" borderId="19" xfId="0" applyFont="1" applyBorder="1" applyAlignment="1">
      <alignment horizontal="center" vertical="center" wrapText="1"/>
    </xf>
    <xf numFmtId="0" fontId="64" fillId="0" borderId="20" xfId="0" applyFont="1" applyBorder="1" applyAlignment="1">
      <alignment horizontal="center" vertical="center" wrapText="1"/>
    </xf>
    <xf numFmtId="0" fontId="64" fillId="0" borderId="24" xfId="0" applyFont="1" applyBorder="1" applyAlignment="1">
      <alignment horizontal="center" vertical="center" wrapText="1"/>
    </xf>
    <xf numFmtId="0" fontId="64" fillId="0" borderId="22" xfId="0" applyFont="1" applyBorder="1" applyAlignment="1">
      <alignment horizontal="center" vertical="center" wrapText="1"/>
    </xf>
    <xf numFmtId="0" fontId="64" fillId="7" borderId="27" xfId="0" applyFont="1" applyFill="1" applyBorder="1" applyAlignment="1">
      <alignment vertical="center" wrapText="1"/>
    </xf>
    <xf numFmtId="0" fontId="64" fillId="7" borderId="33" xfId="0" applyFont="1" applyFill="1" applyBorder="1" applyAlignment="1">
      <alignment vertical="center" wrapText="1"/>
    </xf>
    <xf numFmtId="0" fontId="64" fillId="0" borderId="33" xfId="0" applyFont="1" applyBorder="1" applyAlignment="1">
      <alignment horizontal="center" vertical="center" wrapText="1"/>
    </xf>
    <xf numFmtId="0" fontId="64" fillId="0" borderId="27" xfId="0" applyFont="1" applyBorder="1" applyAlignment="1">
      <alignment horizontal="center" vertical="center" wrapText="1"/>
    </xf>
    <xf numFmtId="0" fontId="64" fillId="0" borderId="22" xfId="0" applyFont="1" applyBorder="1" applyAlignment="1">
      <alignment vertical="top" wrapText="1"/>
    </xf>
    <xf numFmtId="0" fontId="64" fillId="0" borderId="5" xfId="0" applyFont="1" applyBorder="1" applyAlignment="1">
      <alignment vertical="top" wrapText="1"/>
    </xf>
    <xf numFmtId="0" fontId="76" fillId="0" borderId="0" xfId="0" applyFont="1" applyBorder="1"/>
    <xf numFmtId="0" fontId="90" fillId="0" borderId="0" xfId="0" applyFont="1"/>
    <xf numFmtId="0" fontId="50" fillId="6" borderId="11" xfId="0" applyFont="1" applyFill="1" applyBorder="1" applyAlignment="1">
      <alignment horizontal="left" vertical="center" wrapText="1" indent="2"/>
    </xf>
    <xf numFmtId="0" fontId="52" fillId="0" borderId="12" xfId="0" applyFont="1" applyBorder="1" applyAlignment="1">
      <alignment vertical="center" wrapText="1"/>
    </xf>
    <xf numFmtId="0" fontId="50" fillId="0" borderId="15" xfId="0" applyFont="1" applyBorder="1" applyAlignment="1">
      <alignment vertical="center" wrapText="1"/>
    </xf>
    <xf numFmtId="0" fontId="50" fillId="0" borderId="9" xfId="0" applyFont="1" applyBorder="1" applyAlignment="1">
      <alignment vertical="center" wrapText="1"/>
    </xf>
    <xf numFmtId="0" fontId="50" fillId="6" borderId="9" xfId="0" applyFont="1" applyFill="1" applyBorder="1" applyAlignment="1">
      <alignment horizontal="left" vertical="center" wrapText="1" indent="2"/>
    </xf>
    <xf numFmtId="0" fontId="64" fillId="0" borderId="5" xfId="0" applyFont="1" applyBorder="1" applyAlignment="1">
      <alignment horizontal="left" vertical="center"/>
    </xf>
    <xf numFmtId="0" fontId="76" fillId="7" borderId="0" xfId="0" applyFont="1" applyFill="1" applyBorder="1" applyAlignment="1">
      <alignment vertical="center" wrapText="1"/>
    </xf>
    <xf numFmtId="0" fontId="64" fillId="0" borderId="12" xfId="0" applyFont="1" applyFill="1" applyBorder="1" applyAlignment="1">
      <alignment vertical="center" wrapText="1"/>
    </xf>
    <xf numFmtId="0" fontId="83" fillId="7" borderId="11" xfId="9" applyFont="1" applyFill="1" applyBorder="1" applyAlignment="1">
      <alignment horizontal="left" vertical="center" wrapText="1" indent="1"/>
    </xf>
    <xf numFmtId="0" fontId="15" fillId="0" borderId="0" xfId="0" applyFont="1" applyAlignment="1">
      <alignment horizontal="justify" vertical="top" wrapText="1"/>
    </xf>
    <xf numFmtId="0" fontId="36" fillId="0" borderId="0" xfId="0" applyFont="1" applyAlignment="1">
      <alignment vertical="top" wrapText="1"/>
    </xf>
    <xf numFmtId="4" fontId="84" fillId="0" borderId="40" xfId="0" applyNumberFormat="1" applyFont="1" applyBorder="1" applyAlignment="1">
      <alignment horizontal="center" vertical="center"/>
    </xf>
    <xf numFmtId="4" fontId="84" fillId="0" borderId="4" xfId="0" applyNumberFormat="1" applyFont="1" applyBorder="1" applyAlignment="1">
      <alignment horizontal="center" vertical="center"/>
    </xf>
    <xf numFmtId="0" fontId="83" fillId="7" borderId="9" xfId="9" applyFont="1" applyFill="1" applyBorder="1" applyAlignment="1">
      <alignment horizontal="left" vertical="center" wrapText="1" indent="1"/>
    </xf>
    <xf numFmtId="0" fontId="13" fillId="0" borderId="0" xfId="0" applyFont="1" applyAlignment="1">
      <alignment wrapText="1"/>
    </xf>
    <xf numFmtId="0" fontId="0" fillId="0" borderId="0" xfId="0" applyAlignment="1">
      <alignment wrapText="1"/>
    </xf>
    <xf numFmtId="0" fontId="64" fillId="7" borderId="12" xfId="0" applyFont="1" applyFill="1" applyBorder="1" applyAlignment="1">
      <alignment horizontal="center" vertical="center"/>
    </xf>
    <xf numFmtId="0" fontId="76" fillId="0" borderId="0" xfId="0" applyFont="1" applyBorder="1" applyAlignment="1">
      <alignment horizontal="center"/>
    </xf>
    <xf numFmtId="3" fontId="89" fillId="5" borderId="9" xfId="0" applyNumberFormat="1" applyFont="1" applyFill="1" applyBorder="1" applyAlignment="1">
      <alignment vertical="center" wrapText="1"/>
    </xf>
    <xf numFmtId="0" fontId="64" fillId="6" borderId="5" xfId="0" applyFont="1" applyFill="1" applyBorder="1" applyAlignment="1">
      <alignment horizontal="center" vertical="center" wrapText="1"/>
    </xf>
    <xf numFmtId="0" fontId="50" fillId="5" borderId="0" xfId="0" applyFont="1" applyFill="1" applyBorder="1" applyAlignment="1">
      <alignment vertical="center" wrapText="1"/>
    </xf>
    <xf numFmtId="3" fontId="50" fillId="5" borderId="17" xfId="0" applyNumberFormat="1" applyFont="1" applyFill="1" applyBorder="1" applyAlignment="1">
      <alignment vertical="center" wrapText="1"/>
    </xf>
    <xf numFmtId="0" fontId="50" fillId="6" borderId="9" xfId="0" applyFont="1" applyFill="1" applyBorder="1" applyAlignment="1">
      <alignment horizontal="center" vertical="center" wrapText="1"/>
    </xf>
    <xf numFmtId="0" fontId="50" fillId="6" borderId="9" xfId="0" applyFont="1" applyFill="1" applyBorder="1" applyAlignment="1">
      <alignment vertical="center" wrapText="1"/>
    </xf>
    <xf numFmtId="3" fontId="50" fillId="5" borderId="9" xfId="0" applyNumberFormat="1" applyFont="1" applyFill="1" applyBorder="1" applyAlignment="1">
      <alignment vertical="center" wrapText="1"/>
    </xf>
    <xf numFmtId="3" fontId="50" fillId="6" borderId="9" xfId="0" applyNumberFormat="1" applyFont="1" applyFill="1" applyBorder="1" applyAlignment="1">
      <alignment vertical="center" wrapText="1"/>
    </xf>
    <xf numFmtId="3" fontId="50" fillId="6" borderId="9" xfId="0" applyNumberFormat="1" applyFont="1" applyFill="1" applyBorder="1" applyAlignment="1">
      <alignment horizontal="right" vertical="center" wrapText="1"/>
    </xf>
    <xf numFmtId="0" fontId="50" fillId="5" borderId="0" xfId="0" applyFont="1" applyFill="1" applyBorder="1" applyAlignment="1">
      <alignment horizontal="center" vertical="center"/>
    </xf>
    <xf numFmtId="0" fontId="50" fillId="5" borderId="7" xfId="0" applyFont="1" applyFill="1" applyBorder="1" applyAlignment="1">
      <alignment horizontal="center" vertical="center"/>
    </xf>
    <xf numFmtId="3" fontId="50" fillId="6" borderId="17" xfId="0" applyNumberFormat="1" applyFont="1" applyFill="1" applyBorder="1" applyAlignment="1">
      <alignment vertical="center" wrapText="1"/>
    </xf>
    <xf numFmtId="0" fontId="50" fillId="6" borderId="17" xfId="0" applyFont="1" applyFill="1" applyBorder="1" applyAlignment="1">
      <alignment horizontal="center" vertical="center" wrapText="1"/>
    </xf>
    <xf numFmtId="0" fontId="50" fillId="6" borderId="17" xfId="0" applyFont="1" applyFill="1" applyBorder="1" applyAlignment="1">
      <alignment vertical="center" wrapText="1"/>
    </xf>
    <xf numFmtId="166" fontId="50" fillId="0" borderId="9" xfId="31" applyNumberFormat="1" applyFont="1" applyBorder="1" applyAlignment="1">
      <alignment vertical="center" wrapText="1"/>
    </xf>
    <xf numFmtId="166" fontId="50" fillId="0" borderId="9" xfId="31" applyNumberFormat="1" applyFont="1" applyFill="1" applyBorder="1" applyAlignment="1">
      <alignment vertical="center" wrapText="1"/>
    </xf>
    <xf numFmtId="0" fontId="76" fillId="0" borderId="0" xfId="0" applyFont="1" applyBorder="1" applyAlignment="1">
      <alignment vertical="center"/>
    </xf>
    <xf numFmtId="49" fontId="52" fillId="0" borderId="45" xfId="14" applyNumberFormat="1" applyFont="1" applyBorder="1" applyAlignment="1">
      <alignment horizontal="center" vertical="center" wrapText="1"/>
    </xf>
    <xf numFmtId="49" fontId="52" fillId="0" borderId="27" xfId="14" applyNumberFormat="1" applyFont="1" applyBorder="1" applyAlignment="1">
      <alignment horizontal="center" vertical="center" wrapText="1"/>
    </xf>
    <xf numFmtId="49" fontId="52" fillId="0" borderId="40" xfId="14" applyNumberFormat="1" applyFont="1" applyBorder="1" applyAlignment="1">
      <alignment horizontal="center" vertical="center" wrapText="1"/>
    </xf>
    <xf numFmtId="0" fontId="50" fillId="0" borderId="20" xfId="15" applyFont="1" applyBorder="1" applyAlignment="1">
      <alignment horizontal="center" vertical="center" wrapText="1"/>
    </xf>
    <xf numFmtId="0" fontId="50" fillId="0" borderId="39" xfId="15" applyFont="1" applyBorder="1" applyAlignment="1">
      <alignment horizontal="center" vertical="center" wrapText="1"/>
    </xf>
    <xf numFmtId="0" fontId="50" fillId="0" borderId="20" xfId="11" applyFont="1" applyBorder="1" applyAlignment="1">
      <alignment horizontal="center" vertical="center" wrapText="1"/>
    </xf>
    <xf numFmtId="0" fontId="50" fillId="0" borderId="39" xfId="11" applyFont="1" applyBorder="1" applyAlignment="1">
      <alignment horizontal="center" vertical="center" wrapText="1"/>
    </xf>
    <xf numFmtId="49" fontId="50" fillId="0" borderId="20" xfId="14" applyNumberFormat="1" applyFont="1" applyBorder="1" applyAlignment="1">
      <alignment horizontal="center" vertical="center" wrapText="1"/>
    </xf>
    <xf numFmtId="49" fontId="50" fillId="0" borderId="39" xfId="14" applyNumberFormat="1" applyFont="1" applyBorder="1" applyAlignment="1">
      <alignment horizontal="center" vertical="center" wrapText="1"/>
    </xf>
    <xf numFmtId="0" fontId="50" fillId="0" borderId="9" xfId="15" applyFont="1" applyBorder="1" applyAlignment="1">
      <alignment horizontal="left" vertical="center" wrapText="1" indent="1"/>
    </xf>
    <xf numFmtId="0" fontId="50" fillId="0" borderId="10" xfId="15" applyFont="1" applyBorder="1" applyAlignment="1">
      <alignment horizontal="left" vertical="center" wrapText="1" indent="1"/>
    </xf>
    <xf numFmtId="0" fontId="50" fillId="0" borderId="18" xfId="15" applyFont="1" applyBorder="1" applyAlignment="1">
      <alignment horizontal="center" vertical="center" wrapText="1"/>
    </xf>
    <xf numFmtId="0" fontId="50" fillId="0" borderId="18" xfId="11" applyFont="1" applyBorder="1" applyAlignment="1">
      <alignment horizontal="center" vertical="center" wrapText="1"/>
    </xf>
    <xf numFmtId="0" fontId="52" fillId="0" borderId="13" xfId="15" applyFont="1" applyBorder="1" applyAlignment="1">
      <alignment horizontal="left" vertical="center" wrapText="1"/>
    </xf>
    <xf numFmtId="49" fontId="50" fillId="0" borderId="18" xfId="14" applyNumberFormat="1" applyFont="1" applyBorder="1" applyAlignment="1">
      <alignment horizontal="center" vertical="center" wrapText="1"/>
    </xf>
    <xf numFmtId="0" fontId="46" fillId="0" borderId="0" xfId="16" quotePrefix="1" applyFont="1" applyAlignment="1">
      <alignment horizontal="left" vertical="center"/>
    </xf>
    <xf numFmtId="0" fontId="76" fillId="0" borderId="0" xfId="14" applyFont="1" applyBorder="1" applyAlignment="1">
      <alignment horizontal="center" vertical="top" wrapText="1"/>
    </xf>
    <xf numFmtId="0" fontId="64" fillId="7" borderId="5" xfId="13" applyFont="1" applyFill="1" applyBorder="1" applyAlignment="1">
      <alignment horizontal="center" vertical="center" wrapText="1"/>
    </xf>
    <xf numFmtId="0" fontId="64" fillId="0" borderId="28" xfId="15" applyFont="1" applyBorder="1" applyAlignment="1">
      <alignment horizontal="center" vertical="center" wrapText="1"/>
    </xf>
    <xf numFmtId="0" fontId="64" fillId="0" borderId="0" xfId="15" applyFont="1" applyBorder="1" applyAlignment="1">
      <alignment horizontal="center" vertical="center" wrapText="1"/>
    </xf>
    <xf numFmtId="0" fontId="64" fillId="0" borderId="4" xfId="15" applyFont="1" applyBorder="1" applyAlignment="1">
      <alignment horizontal="center" vertical="center" wrapText="1"/>
    </xf>
    <xf numFmtId="49" fontId="84" fillId="0" borderId="38" xfId="14" applyNumberFormat="1" applyFont="1" applyBorder="1" applyAlignment="1">
      <alignment horizontal="center" vertical="center" wrapText="1"/>
    </xf>
    <xf numFmtId="49" fontId="84" fillId="0" borderId="36" xfId="14" applyNumberFormat="1" applyFont="1" applyBorder="1" applyAlignment="1">
      <alignment horizontal="center" vertical="center" wrapText="1"/>
    </xf>
    <xf numFmtId="0" fontId="52" fillId="0" borderId="28" xfId="15" applyFont="1" applyBorder="1" applyAlignment="1">
      <alignment horizontal="center" vertical="center" wrapText="1"/>
    </xf>
    <xf numFmtId="0" fontId="52" fillId="0" borderId="0" xfId="15" applyFont="1" applyBorder="1" applyAlignment="1">
      <alignment horizontal="center" vertical="center" wrapText="1"/>
    </xf>
    <xf numFmtId="0" fontId="52" fillId="0" borderId="4" xfId="15" applyFont="1" applyBorder="1" applyAlignment="1">
      <alignment horizontal="center" vertical="center" wrapText="1"/>
    </xf>
    <xf numFmtId="49" fontId="84" fillId="0" borderId="37" xfId="14" applyNumberFormat="1" applyFont="1" applyBorder="1" applyAlignment="1">
      <alignment horizontal="center" vertical="center" wrapText="1"/>
    </xf>
    <xf numFmtId="0" fontId="50" fillId="0" borderId="32" xfId="11" applyFont="1" applyBorder="1" applyAlignment="1">
      <alignment horizontal="center" vertical="center" wrapText="1"/>
    </xf>
    <xf numFmtId="0" fontId="64" fillId="0" borderId="0" xfId="17" applyFont="1" applyBorder="1" applyAlignment="1">
      <alignment horizontal="center" vertical="center" wrapText="1"/>
    </xf>
    <xf numFmtId="0" fontId="64" fillId="0" borderId="7" xfId="17" applyFont="1" applyBorder="1" applyAlignment="1">
      <alignment horizontal="center" vertical="center" wrapText="1"/>
    </xf>
    <xf numFmtId="0" fontId="64" fillId="0" borderId="0" xfId="17" applyFont="1" applyBorder="1" applyAlignment="1">
      <alignment horizontal="center" vertical="center"/>
    </xf>
    <xf numFmtId="0" fontId="64" fillId="0" borderId="7" xfId="17" applyFont="1" applyBorder="1" applyAlignment="1">
      <alignment horizontal="center" vertical="center"/>
    </xf>
    <xf numFmtId="0" fontId="76" fillId="0" borderId="0" xfId="16" applyFont="1" applyBorder="1" applyAlignment="1">
      <alignment horizontal="center"/>
    </xf>
    <xf numFmtId="0" fontId="64" fillId="0" borderId="5" xfId="14" applyFont="1" applyBorder="1" applyAlignment="1">
      <alignment horizontal="center" vertical="center" wrapText="1"/>
    </xf>
    <xf numFmtId="0" fontId="64" fillId="0" borderId="0" xfId="14" applyFont="1" applyBorder="1" applyAlignment="1">
      <alignment horizontal="center" vertical="center" wrapText="1"/>
    </xf>
    <xf numFmtId="0" fontId="64" fillId="0" borderId="5" xfId="17" applyFont="1" applyBorder="1" applyAlignment="1">
      <alignment horizontal="center" vertical="center"/>
    </xf>
    <xf numFmtId="0" fontId="64" fillId="0" borderId="5" xfId="17" applyFont="1" applyBorder="1" applyAlignment="1">
      <alignment horizontal="center" vertical="center" wrapText="1"/>
    </xf>
    <xf numFmtId="0" fontId="13" fillId="0" borderId="0" xfId="16" quotePrefix="1" applyFont="1" applyAlignment="1">
      <alignment horizontal="left" vertical="center" wrapText="1"/>
    </xf>
    <xf numFmtId="0" fontId="0" fillId="0" borderId="0" xfId="0" applyAlignment="1">
      <alignment horizontal="left" wrapText="1"/>
    </xf>
    <xf numFmtId="0" fontId="13" fillId="0" borderId="0" xfId="16" applyFont="1" applyAlignment="1">
      <alignment horizontal="left" vertical="center"/>
    </xf>
    <xf numFmtId="14" fontId="64" fillId="7" borderId="0" xfId="16" applyNumberFormat="1" applyFont="1" applyFill="1" applyBorder="1" applyAlignment="1">
      <alignment horizontal="center" vertical="center"/>
    </xf>
    <xf numFmtId="0" fontId="77" fillId="7" borderId="0" xfId="16" applyFont="1" applyFill="1" applyBorder="1" applyAlignment="1">
      <alignment horizontal="left" vertical="center"/>
    </xf>
    <xf numFmtId="0" fontId="50" fillId="7" borderId="0" xfId="16" applyFont="1" applyFill="1" applyAlignment="1">
      <alignment horizontal="justify" vertical="center" wrapText="1"/>
    </xf>
    <xf numFmtId="0" fontId="59" fillId="7" borderId="0" xfId="16" applyFont="1" applyFill="1" applyAlignment="1">
      <alignment horizontal="left" wrapText="1"/>
    </xf>
    <xf numFmtId="0" fontId="13" fillId="7" borderId="0" xfId="16" applyFont="1" applyFill="1" applyAlignment="1">
      <alignment horizontal="left" vertical="center"/>
    </xf>
    <xf numFmtId="0" fontId="105" fillId="7" borderId="0" xfId="16" applyFont="1" applyFill="1" applyAlignment="1">
      <alignment horizontal="left" wrapText="1"/>
    </xf>
    <xf numFmtId="0" fontId="58" fillId="7" borderId="0" xfId="16" applyFont="1" applyFill="1" applyAlignment="1">
      <alignment horizontal="left" wrapText="1"/>
    </xf>
    <xf numFmtId="0" fontId="13" fillId="7" borderId="0" xfId="16" applyFont="1" applyFill="1" applyAlignment="1">
      <alignment horizontal="left" wrapText="1"/>
    </xf>
    <xf numFmtId="0" fontId="102" fillId="0" borderId="0" xfId="16" applyFont="1" applyBorder="1"/>
    <xf numFmtId="0" fontId="3" fillId="0" borderId="0" xfId="16"/>
    <xf numFmtId="0" fontId="31" fillId="7" borderId="0" xfId="16" applyFont="1" applyFill="1" applyAlignment="1">
      <alignment horizontal="left" vertical="center" wrapText="1"/>
    </xf>
    <xf numFmtId="0" fontId="20" fillId="0" borderId="1" xfId="0" applyFont="1" applyBorder="1" applyAlignment="1">
      <alignment horizontal="center" vertical="center" wrapText="1"/>
    </xf>
    <xf numFmtId="0" fontId="11" fillId="6" borderId="1" xfId="0" applyFont="1" applyFill="1" applyBorder="1" applyAlignment="1">
      <alignment vertical="center" wrapText="1"/>
    </xf>
    <xf numFmtId="0" fontId="81" fillId="0" borderId="6" xfId="6" applyFont="1" applyFill="1" applyBorder="1" applyAlignment="1">
      <alignment horizontal="center" vertical="center"/>
    </xf>
    <xf numFmtId="0" fontId="25" fillId="7" borderId="0" xfId="0" applyFont="1" applyFill="1" applyAlignment="1">
      <alignment horizontal="center" vertical="center"/>
    </xf>
    <xf numFmtId="0" fontId="25" fillId="0" borderId="0" xfId="0" applyFont="1" applyFill="1" applyAlignment="1">
      <alignment horizontal="center" vertical="center"/>
    </xf>
    <xf numFmtId="0" fontId="81" fillId="0" borderId="6" xfId="6" applyFont="1" applyBorder="1" applyAlignment="1">
      <alignment horizontal="center" vertical="center"/>
    </xf>
    <xf numFmtId="0" fontId="11" fillId="7" borderId="1" xfId="0" applyFont="1" applyFill="1" applyBorder="1" applyAlignment="1">
      <alignment horizontal="justify" vertical="center" wrapText="1"/>
    </xf>
  </cellXfs>
  <cellStyles count="33">
    <cellStyle name="=C:\WINNT35\SYSTEM32\COMMAND.COM" xfId="3" xr:uid="{00000000-0005-0000-0000-000000000000}"/>
    <cellStyle name="Comma" xfId="31" builtinId="3"/>
    <cellStyle name="gs]_x000d__x000a_Window=0,0,640,480, , ,3_x000d__x000a_dir1=5,7,637,250,-1,-1,1,30,201,1905,231,G:\UGRC\RB\B-DADOS\FOX-PRO\CRED-VEN\KP 3 3" xfId="21" xr:uid="{F1855EC4-0A98-41D5-998B-7A6545C39325}"/>
    <cellStyle name="Heading 1 2" xfId="1" xr:uid="{00000000-0005-0000-0000-000001000000}"/>
    <cellStyle name="Heading 2 2" xfId="4" xr:uid="{00000000-0005-0000-0000-000002000000}"/>
    <cellStyle name="HeadingTable" xfId="30" xr:uid="{B14E509F-C39C-40C3-802D-9E2535119256}"/>
    <cellStyle name="Hyperlink" xfId="6" builtinId="8"/>
    <cellStyle name="Hyperlink 2" xfId="12" xr:uid="{EA4D105E-A862-41B2-8EEE-06FFD2F623FD}"/>
    <cellStyle name="Hyperlink 3" xfId="28" xr:uid="{21FC88EC-7C2C-4BE2-84A2-8F753B1E10E6}"/>
    <cellStyle name="Normal" xfId="0" builtinId="0"/>
    <cellStyle name="Normal 15 2" xfId="27" xr:uid="{BD3252AF-9580-425C-BFA2-F6AD8954FE9C}"/>
    <cellStyle name="Normal 2" xfId="2" xr:uid="{00000000-0005-0000-0000-000005000000}"/>
    <cellStyle name="Normal 2 2" xfId="8" xr:uid="{7DEA53A7-77B3-42FE-BE56-CEFA22F6E3B4}"/>
    <cellStyle name="Normal 2 2 2 2" xfId="16" xr:uid="{DABB093C-25D8-4EF5-8155-6F640D2D82C6}"/>
    <cellStyle name="Normal 2 5 2 2" xfId="15" xr:uid="{531EFB31-D31C-4907-893B-15D5381FB4E5}"/>
    <cellStyle name="Normal 2_~0149226 2" xfId="17" xr:uid="{F7BCD61F-AA04-47C5-8A70-C9B67BB3FA72}"/>
    <cellStyle name="Normal 3" xfId="32" xr:uid="{421B7080-26E5-4785-8058-75A09086B68F}"/>
    <cellStyle name="Normal 4" xfId="9" xr:uid="{5747AC10-F029-47ED-BEEA-CBFFE535F4E7}"/>
    <cellStyle name="Normal 6 3" xfId="26" xr:uid="{90475108-4FB3-45EB-B061-C391705AF4ED}"/>
    <cellStyle name="Normal 7 3" xfId="25" xr:uid="{D67962EC-D893-4038-9012-8F7D32E482B2}"/>
    <cellStyle name="Normal 7 3 2" xfId="23" xr:uid="{9968B1EC-25CF-4CA8-B9D7-045E87768A12}"/>
    <cellStyle name="Normal 7 4" xfId="24" xr:uid="{DC2068C8-59E6-44B5-97E6-8DF25FFB6644}"/>
    <cellStyle name="Normal 8" xfId="11" xr:uid="{DED7BA76-A74A-42F2-91D3-E81966466297}"/>
    <cellStyle name="Normal 9 3" xfId="14" xr:uid="{30C49B92-EE88-4637-AEA8-8A74868A0CD6}"/>
    <cellStyle name="Normal_03 STA" xfId="13" xr:uid="{D6FE7DA6-7A99-4124-9C50-83C2D0750507}"/>
    <cellStyle name="optionalExposure" xfId="5" xr:uid="{00000000-0005-0000-0000-000006000000}"/>
    <cellStyle name="Percent" xfId="7" builtinId="5"/>
    <cellStyle name="Percent 2 2" xfId="20" xr:uid="{ABBD0B51-585C-46A7-8293-D90E9DFDFE40}"/>
    <cellStyle name="Percent 3" xfId="18" xr:uid="{54C80868-09D6-45BA-8374-836FFE13546F}"/>
    <cellStyle name="Percent 4" xfId="22" xr:uid="{2B7EF124-30B4-4A76-BAB7-7D017E690987}"/>
    <cellStyle name="Percent 5" xfId="29" xr:uid="{1841832B-C0A3-4350-AE77-8943EE130EB5}"/>
    <cellStyle name="Percentagem 2" xfId="19" xr:uid="{EC408385-05F6-47B5-A741-8B8A1CBD52C9}"/>
    <cellStyle name="Standard 3" xfId="10" xr:uid="{6793C0ED-B175-4EC1-9F3D-63FDA7FC38DF}"/>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1005D"/>
      <color rgb="FFBFBFBF"/>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0</xdr:colOff>
      <xdr:row>55</xdr:row>
      <xdr:rowOff>0</xdr:rowOff>
    </xdr:from>
    <xdr:ext cx="184731" cy="264560"/>
    <xdr:sp macro="" textlink="">
      <xdr:nvSpPr>
        <xdr:cNvPr id="2" name="TextBox 1">
          <a:extLst>
            <a:ext uri="{FF2B5EF4-FFF2-40B4-BE49-F238E27FC236}">
              <a16:creationId xmlns:a16="http://schemas.microsoft.com/office/drawing/2014/main" id="{9AC0E4A2-0F0C-47AD-BE92-8751A53BA232}"/>
            </a:ext>
          </a:extLst>
        </xdr:cNvPr>
        <xdr:cNvSpPr txBox="1"/>
      </xdr:nvSpPr>
      <xdr:spPr>
        <a:xfrm>
          <a:off x="5057775" y="1851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8D130228-EAAF-4241-BD74-AAE3E2ED4B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0563" y="23808"/>
          <a:ext cx="2161236" cy="6224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25</xdr:row>
      <xdr:rowOff>152400</xdr:rowOff>
    </xdr:from>
    <xdr:to>
      <xdr:col>13</xdr:col>
      <xdr:colOff>3176</xdr:colOff>
      <xdr:row>34</xdr:row>
      <xdr:rowOff>84932</xdr:rowOff>
    </xdr:to>
    <xdr:sp macro="" textlink="">
      <xdr:nvSpPr>
        <xdr:cNvPr id="2" name="AutoShape 1">
          <a:extLst>
            <a:ext uri="{FF2B5EF4-FFF2-40B4-BE49-F238E27FC236}">
              <a16:creationId xmlns:a16="http://schemas.microsoft.com/office/drawing/2014/main" id="{8E8EFED5-09F2-4732-81E0-5C74DEA5F896}"/>
            </a:ext>
          </a:extLst>
        </xdr:cNvPr>
        <xdr:cNvSpPr>
          <a:spLocks noChangeAspect="1" noChangeArrowheads="1"/>
        </xdr:cNvSpPr>
      </xdr:nvSpPr>
      <xdr:spPr bwMode="auto">
        <a:xfrm>
          <a:off x="3905250" y="3657600"/>
          <a:ext cx="9203532" cy="193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396876</xdr:colOff>
      <xdr:row>2</xdr:row>
      <xdr:rowOff>87312</xdr:rowOff>
    </xdr:from>
    <xdr:to>
      <xdr:col>8</xdr:col>
      <xdr:colOff>435504</xdr:colOff>
      <xdr:row>23</xdr:row>
      <xdr:rowOff>55562</xdr:rowOff>
    </xdr:to>
    <xdr:pic>
      <xdr:nvPicPr>
        <xdr:cNvPr id="3" name="Picture 2">
          <a:extLst>
            <a:ext uri="{FF2B5EF4-FFF2-40B4-BE49-F238E27FC236}">
              <a16:creationId xmlns:a16="http://schemas.microsoft.com/office/drawing/2014/main" id="{45EFA464-EA5E-45F0-9239-4ECDB661E6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6" y="730250"/>
          <a:ext cx="9739312" cy="585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48A-F3E9-4B51-8500-8133674E9C8C}">
  <dimension ref="B5:E79"/>
  <sheetViews>
    <sheetView showGridLines="0" tabSelected="1" zoomScaleNormal="100" workbookViewId="0">
      <selection activeCell="D67" sqref="D67"/>
    </sheetView>
  </sheetViews>
  <sheetFormatPr defaultColWidth="8.7109375" defaultRowHeight="12.75"/>
  <cols>
    <col min="1" max="1" width="3" style="73" customWidth="1"/>
    <col min="2" max="2" width="3.42578125" style="83" bestFit="1" customWidth="1"/>
    <col min="3" max="3" width="1.85546875" style="73" customWidth="1"/>
    <col min="4" max="4" width="10.5703125" style="73" customWidth="1"/>
    <col min="5" max="5" width="119.140625" style="73" customWidth="1"/>
    <col min="6" max="16384" width="8.7109375" style="73"/>
  </cols>
  <sheetData>
    <row r="5" spans="2:5" ht="27.75">
      <c r="D5" s="1003" t="s">
        <v>1333</v>
      </c>
      <c r="E5" s="1003"/>
    </row>
    <row r="6" spans="2:5" ht="15.75">
      <c r="D6" s="1004" t="s">
        <v>1332</v>
      </c>
      <c r="E6" s="1004"/>
    </row>
    <row r="8" spans="2:5" ht="15.75">
      <c r="D8" s="105" t="s">
        <v>1102</v>
      </c>
    </row>
    <row r="9" spans="2:5" ht="5.45" customHeight="1">
      <c r="D9" s="74"/>
    </row>
    <row r="10" spans="2:5" s="112" customFormat="1" ht="15" customHeight="1">
      <c r="B10" s="1200">
        <v>1</v>
      </c>
      <c r="D10" s="113" t="s">
        <v>1111</v>
      </c>
      <c r="E10" s="113" t="s">
        <v>1058</v>
      </c>
    </row>
    <row r="11" spans="2:5" s="112" customFormat="1" ht="15" customHeight="1">
      <c r="B11" s="1200">
        <v>2</v>
      </c>
      <c r="D11" s="113" t="s">
        <v>1112</v>
      </c>
      <c r="E11" s="113" t="s">
        <v>1059</v>
      </c>
    </row>
    <row r="12" spans="2:5" s="114" customFormat="1" ht="15" customHeight="1">
      <c r="B12" s="1201"/>
      <c r="D12" s="115"/>
      <c r="E12" s="115"/>
    </row>
    <row r="13" spans="2:5" s="112" customFormat="1" ht="15" customHeight="1">
      <c r="B13" s="1200">
        <v>3</v>
      </c>
      <c r="D13" s="113" t="s">
        <v>1113</v>
      </c>
      <c r="E13" s="113" t="s">
        <v>1056</v>
      </c>
    </row>
    <row r="14" spans="2:5" s="112" customFormat="1" ht="15" customHeight="1">
      <c r="B14" s="1200">
        <v>4</v>
      </c>
      <c r="D14" s="113" t="s">
        <v>1114</v>
      </c>
      <c r="E14" s="113" t="s">
        <v>1057</v>
      </c>
    </row>
    <row r="15" spans="2:5" s="114" customFormat="1" ht="15" customHeight="1">
      <c r="B15" s="1201"/>
      <c r="D15" s="115"/>
      <c r="E15" s="115"/>
    </row>
    <row r="16" spans="2:5" s="112" customFormat="1" ht="15" customHeight="1">
      <c r="B16" s="1200">
        <v>5</v>
      </c>
      <c r="D16" s="113" t="s">
        <v>1115</v>
      </c>
      <c r="E16" s="113" t="s">
        <v>1060</v>
      </c>
    </row>
    <row r="17" spans="2:5" s="112" customFormat="1" ht="15" customHeight="1">
      <c r="B17" s="1200">
        <v>6</v>
      </c>
      <c r="D17" s="113" t="s">
        <v>1116</v>
      </c>
      <c r="E17" s="113" t="s">
        <v>1061</v>
      </c>
    </row>
    <row r="18" spans="2:5" s="112" customFormat="1" ht="15" customHeight="1">
      <c r="B18" s="1201"/>
      <c r="D18" s="116"/>
      <c r="E18" s="116"/>
    </row>
    <row r="19" spans="2:5" s="112" customFormat="1" ht="15" customHeight="1">
      <c r="B19" s="1200">
        <v>7</v>
      </c>
      <c r="D19" s="113" t="s">
        <v>1117</v>
      </c>
      <c r="E19" s="113" t="s">
        <v>1084</v>
      </c>
    </row>
    <row r="20" spans="2:5" s="112" customFormat="1" ht="15" customHeight="1">
      <c r="B20" s="1200">
        <v>8</v>
      </c>
      <c r="D20" s="113" t="s">
        <v>1118</v>
      </c>
      <c r="E20" s="113" t="s">
        <v>1085</v>
      </c>
    </row>
    <row r="21" spans="2:5" s="112" customFormat="1" ht="15" customHeight="1">
      <c r="B21" s="1200">
        <f>+B20+1</f>
        <v>9</v>
      </c>
      <c r="D21" s="113" t="s">
        <v>1119</v>
      </c>
      <c r="E21" s="113" t="s">
        <v>1086</v>
      </c>
    </row>
    <row r="22" spans="2:5" s="112" customFormat="1" ht="15" customHeight="1">
      <c r="B22" s="1200">
        <f>+B21+1</f>
        <v>10</v>
      </c>
      <c r="D22" s="113" t="s">
        <v>1120</v>
      </c>
      <c r="E22" s="113" t="s">
        <v>1087</v>
      </c>
    </row>
    <row r="23" spans="2:5" s="112" customFormat="1" ht="15" customHeight="1">
      <c r="B23" s="1200">
        <f>+B22+1</f>
        <v>11</v>
      </c>
      <c r="D23" s="113" t="s">
        <v>1121</v>
      </c>
      <c r="E23" s="113" t="s">
        <v>1088</v>
      </c>
    </row>
    <row r="24" spans="2:5" s="112" customFormat="1" ht="15" customHeight="1">
      <c r="B24" s="1200">
        <f t="shared" ref="B24:B26" si="0">+B23+1</f>
        <v>12</v>
      </c>
      <c r="D24" s="113" t="s">
        <v>1122</v>
      </c>
      <c r="E24" s="113" t="s">
        <v>1089</v>
      </c>
    </row>
    <row r="25" spans="2:5" s="112" customFormat="1" ht="15" customHeight="1">
      <c r="B25" s="1200">
        <f t="shared" si="0"/>
        <v>13</v>
      </c>
      <c r="D25" s="113" t="s">
        <v>1123</v>
      </c>
      <c r="E25" s="113" t="s">
        <v>1090</v>
      </c>
    </row>
    <row r="26" spans="2:5" s="112" customFormat="1" ht="15" customHeight="1">
      <c r="B26" s="1200">
        <f t="shared" si="0"/>
        <v>14</v>
      </c>
      <c r="D26" s="113" t="s">
        <v>1124</v>
      </c>
      <c r="E26" s="113" t="s">
        <v>1091</v>
      </c>
    </row>
    <row r="27" spans="2:5" s="112" customFormat="1" ht="15" customHeight="1">
      <c r="B27" s="1201"/>
      <c r="D27" s="116"/>
      <c r="E27" s="116"/>
    </row>
    <row r="28" spans="2:5" s="112" customFormat="1" ht="15" customHeight="1">
      <c r="B28" s="1200">
        <f>+B26+1</f>
        <v>15</v>
      </c>
      <c r="D28" s="113" t="s">
        <v>1125</v>
      </c>
      <c r="E28" s="113" t="s">
        <v>1067</v>
      </c>
    </row>
    <row r="29" spans="2:5" s="112" customFormat="1" ht="15" customHeight="1">
      <c r="B29" s="1200">
        <f>+B28+1</f>
        <v>16</v>
      </c>
      <c r="D29" s="113" t="s">
        <v>1126</v>
      </c>
      <c r="E29" s="113" t="s">
        <v>1068</v>
      </c>
    </row>
    <row r="30" spans="2:5" s="112" customFormat="1" ht="15" customHeight="1">
      <c r="B30" s="1200">
        <f t="shared" ref="B30:B37" si="1">+B29+1</f>
        <v>17</v>
      </c>
      <c r="D30" s="113" t="s">
        <v>1127</v>
      </c>
      <c r="E30" s="113" t="s">
        <v>1073</v>
      </c>
    </row>
    <row r="31" spans="2:5" s="112" customFormat="1" ht="15" customHeight="1">
      <c r="B31" s="1200">
        <v>18</v>
      </c>
      <c r="D31" s="113" t="s">
        <v>1128</v>
      </c>
      <c r="E31" s="113" t="s">
        <v>1103</v>
      </c>
    </row>
    <row r="32" spans="2:5" s="112" customFormat="1" ht="15" customHeight="1">
      <c r="B32" s="1200">
        <f t="shared" si="1"/>
        <v>19</v>
      </c>
      <c r="D32" s="113" t="s">
        <v>1129</v>
      </c>
      <c r="E32" s="113" t="s">
        <v>1077</v>
      </c>
    </row>
    <row r="33" spans="2:5" s="112" customFormat="1" ht="15" customHeight="1">
      <c r="B33" s="1200">
        <f t="shared" si="1"/>
        <v>20</v>
      </c>
      <c r="D33" s="113" t="s">
        <v>1130</v>
      </c>
      <c r="E33" s="113" t="s">
        <v>1078</v>
      </c>
    </row>
    <row r="34" spans="2:5" s="112" customFormat="1" ht="15" customHeight="1">
      <c r="B34" s="1200">
        <f t="shared" si="1"/>
        <v>21</v>
      </c>
      <c r="D34" s="113" t="s">
        <v>1131</v>
      </c>
      <c r="E34" s="113" t="s">
        <v>1079</v>
      </c>
    </row>
    <row r="35" spans="2:5" s="112" customFormat="1" ht="15" customHeight="1">
      <c r="B35" s="1200">
        <f t="shared" si="1"/>
        <v>22</v>
      </c>
      <c r="D35" s="113" t="s">
        <v>1132</v>
      </c>
      <c r="E35" s="113" t="s">
        <v>1345</v>
      </c>
    </row>
    <row r="36" spans="2:5" s="112" customFormat="1" ht="15" customHeight="1">
      <c r="B36" s="1200">
        <f t="shared" si="1"/>
        <v>23</v>
      </c>
      <c r="D36" s="113" t="s">
        <v>1133</v>
      </c>
      <c r="E36" s="113" t="s">
        <v>1080</v>
      </c>
    </row>
    <row r="37" spans="2:5" s="112" customFormat="1" ht="15" customHeight="1">
      <c r="B37" s="1200">
        <f t="shared" si="1"/>
        <v>24</v>
      </c>
      <c r="D37" s="113" t="s">
        <v>1134</v>
      </c>
      <c r="E37" s="113" t="s">
        <v>1081</v>
      </c>
    </row>
    <row r="38" spans="2:5" s="112" customFormat="1" ht="15" customHeight="1">
      <c r="B38" s="1200">
        <v>25</v>
      </c>
      <c r="D38" s="113" t="s">
        <v>1135</v>
      </c>
      <c r="E38" s="113" t="s">
        <v>1082</v>
      </c>
    </row>
    <row r="39" spans="2:5" s="112" customFormat="1" ht="15" customHeight="1">
      <c r="B39" s="1200">
        <v>26</v>
      </c>
      <c r="D39" s="113" t="s">
        <v>1136</v>
      </c>
      <c r="E39" s="113" t="s">
        <v>1083</v>
      </c>
    </row>
    <row r="40" spans="2:5" s="112" customFormat="1" ht="15" customHeight="1">
      <c r="B40" s="1201"/>
      <c r="D40" s="116"/>
      <c r="E40" s="116"/>
    </row>
    <row r="41" spans="2:5" s="112" customFormat="1" ht="15" customHeight="1">
      <c r="B41" s="1200">
        <v>27</v>
      </c>
      <c r="D41" s="113" t="s">
        <v>1137</v>
      </c>
      <c r="E41" s="113" t="s">
        <v>1092</v>
      </c>
    </row>
    <row r="42" spans="2:5" s="112" customFormat="1" ht="15" customHeight="1">
      <c r="B42" s="1200">
        <f>+B41+1</f>
        <v>28</v>
      </c>
      <c r="D42" s="113" t="s">
        <v>1138</v>
      </c>
      <c r="E42" s="113" t="s">
        <v>1093</v>
      </c>
    </row>
    <row r="43" spans="2:5" s="112" customFormat="1" ht="30" customHeight="1">
      <c r="B43" s="1200">
        <f>+B42+1</f>
        <v>29</v>
      </c>
      <c r="D43" s="113" t="s">
        <v>1139</v>
      </c>
      <c r="E43" s="117" t="s">
        <v>1094</v>
      </c>
    </row>
    <row r="44" spans="2:5" s="112" customFormat="1" ht="30" customHeight="1">
      <c r="B44" s="1200">
        <f>+B43+1</f>
        <v>30</v>
      </c>
      <c r="D44" s="113" t="s">
        <v>1140</v>
      </c>
      <c r="E44" s="117" t="s">
        <v>1095</v>
      </c>
    </row>
    <row r="45" spans="2:5" s="112" customFormat="1" ht="15" customHeight="1">
      <c r="B45" s="1200">
        <f>+B44+1</f>
        <v>31</v>
      </c>
      <c r="D45" s="113" t="s">
        <v>1141</v>
      </c>
      <c r="E45" s="117" t="s">
        <v>1096</v>
      </c>
    </row>
    <row r="46" spans="2:5" s="112" customFormat="1" ht="15" customHeight="1">
      <c r="B46" s="1201"/>
      <c r="D46" s="116"/>
      <c r="E46" s="116"/>
    </row>
    <row r="47" spans="2:5" s="112" customFormat="1" ht="15" customHeight="1">
      <c r="B47" s="1200">
        <v>32</v>
      </c>
      <c r="D47" s="113" t="s">
        <v>1142</v>
      </c>
      <c r="E47" s="113" t="s">
        <v>1069</v>
      </c>
    </row>
    <row r="48" spans="2:5" s="112" customFormat="1" ht="15" customHeight="1">
      <c r="B48" s="1200">
        <f t="shared" ref="B48:B53" si="2">+B47+1</f>
        <v>33</v>
      </c>
      <c r="D48" s="113" t="s">
        <v>1143</v>
      </c>
      <c r="E48" s="113" t="s">
        <v>1072</v>
      </c>
    </row>
    <row r="49" spans="2:5" s="112" customFormat="1" ht="15" customHeight="1">
      <c r="B49" s="1200">
        <f t="shared" si="2"/>
        <v>34</v>
      </c>
      <c r="D49" s="113" t="s">
        <v>1144</v>
      </c>
      <c r="E49" s="113" t="s">
        <v>1070</v>
      </c>
    </row>
    <row r="50" spans="2:5" s="112" customFormat="1" ht="15" customHeight="1">
      <c r="B50" s="1200">
        <f t="shared" si="2"/>
        <v>35</v>
      </c>
      <c r="D50" s="113" t="s">
        <v>1145</v>
      </c>
      <c r="E50" s="113" t="s">
        <v>1071</v>
      </c>
    </row>
    <row r="51" spans="2:5" s="112" customFormat="1" ht="15" customHeight="1">
      <c r="B51" s="1200">
        <f t="shared" si="2"/>
        <v>36</v>
      </c>
      <c r="D51" s="113" t="s">
        <v>1146</v>
      </c>
      <c r="E51" s="113" t="s">
        <v>1074</v>
      </c>
    </row>
    <row r="52" spans="2:5" s="112" customFormat="1" ht="15" customHeight="1">
      <c r="B52" s="1200">
        <f t="shared" si="2"/>
        <v>37</v>
      </c>
      <c r="D52" s="113" t="s">
        <v>1147</v>
      </c>
      <c r="E52" s="113" t="s">
        <v>1075</v>
      </c>
    </row>
    <row r="53" spans="2:5" s="112" customFormat="1" ht="15" customHeight="1">
      <c r="B53" s="1200">
        <f t="shared" si="2"/>
        <v>38</v>
      </c>
      <c r="D53" s="113" t="s">
        <v>1148</v>
      </c>
      <c r="E53" s="113" t="s">
        <v>1076</v>
      </c>
    </row>
    <row r="54" spans="2:5" s="112" customFormat="1" ht="15" customHeight="1">
      <c r="B54" s="1201"/>
      <c r="D54" s="116"/>
      <c r="E54" s="116"/>
    </row>
    <row r="55" spans="2:5" s="112" customFormat="1" ht="15" customHeight="1">
      <c r="B55" s="1200">
        <v>39</v>
      </c>
      <c r="D55" s="113" t="s">
        <v>1149</v>
      </c>
      <c r="E55" s="113" t="s">
        <v>1097</v>
      </c>
    </row>
    <row r="56" spans="2:5" s="112" customFormat="1" ht="15" customHeight="1">
      <c r="B56" s="1200">
        <f>+B55+1</f>
        <v>40</v>
      </c>
      <c r="D56" s="113" t="s">
        <v>1150</v>
      </c>
      <c r="E56" s="113" t="s">
        <v>1098</v>
      </c>
    </row>
    <row r="57" spans="2:5" s="112" customFormat="1" ht="15" customHeight="1">
      <c r="B57" s="1200">
        <f>+B56+1</f>
        <v>41</v>
      </c>
      <c r="D57" s="113" t="s">
        <v>1151</v>
      </c>
      <c r="E57" s="113" t="s">
        <v>1099</v>
      </c>
    </row>
    <row r="58" spans="2:5" s="112" customFormat="1" ht="15" customHeight="1">
      <c r="B58" s="1200">
        <f>+B57+1</f>
        <v>42</v>
      </c>
      <c r="D58" s="113" t="s">
        <v>1152</v>
      </c>
      <c r="E58" s="113" t="s">
        <v>1100</v>
      </c>
    </row>
    <row r="59" spans="2:5" s="112" customFormat="1" ht="15" customHeight="1">
      <c r="B59" s="1200">
        <f>+B58+1</f>
        <v>43</v>
      </c>
      <c r="D59" s="113" t="s">
        <v>1153</v>
      </c>
      <c r="E59" s="113" t="s">
        <v>1101</v>
      </c>
    </row>
    <row r="60" spans="2:5" s="112" customFormat="1" ht="15" customHeight="1">
      <c r="B60" s="1201"/>
      <c r="D60" s="116"/>
      <c r="E60" s="116"/>
    </row>
    <row r="61" spans="2:5" s="114" customFormat="1" ht="15" customHeight="1">
      <c r="B61" s="1200">
        <v>44</v>
      </c>
      <c r="D61" s="118" t="s">
        <v>1154</v>
      </c>
      <c r="E61" s="118" t="s">
        <v>1062</v>
      </c>
    </row>
    <row r="62" spans="2:5" s="114" customFormat="1" ht="15" customHeight="1">
      <c r="B62" s="1200">
        <v>45</v>
      </c>
      <c r="D62" s="118" t="s">
        <v>1155</v>
      </c>
      <c r="E62" s="118" t="s">
        <v>1063</v>
      </c>
    </row>
    <row r="63" spans="2:5" s="114" customFormat="1" ht="15" customHeight="1">
      <c r="B63" s="1200">
        <v>46</v>
      </c>
      <c r="D63" s="118" t="s">
        <v>1156</v>
      </c>
      <c r="E63" s="118" t="s">
        <v>1064</v>
      </c>
    </row>
    <row r="64" spans="2:5" s="112" customFormat="1" ht="15" customHeight="1">
      <c r="B64" s="1202"/>
      <c r="D64" s="116"/>
      <c r="E64" s="116"/>
    </row>
    <row r="65" spans="2:5" s="112" customFormat="1" ht="15" customHeight="1">
      <c r="B65" s="1200">
        <v>47</v>
      </c>
      <c r="D65" s="113" t="s">
        <v>1157</v>
      </c>
      <c r="E65" s="113" t="s">
        <v>1065</v>
      </c>
    </row>
    <row r="66" spans="2:5" s="112" customFormat="1" ht="15" customHeight="1">
      <c r="B66" s="1200">
        <v>48</v>
      </c>
      <c r="D66" s="113" t="s">
        <v>1158</v>
      </c>
      <c r="E66" s="113" t="s">
        <v>1066</v>
      </c>
    </row>
    <row r="67" spans="2:5" s="112" customFormat="1" ht="15" customHeight="1">
      <c r="B67" s="1200">
        <v>49</v>
      </c>
      <c r="D67" s="113" t="s">
        <v>1375</v>
      </c>
      <c r="E67" s="113" t="s">
        <v>1399</v>
      </c>
    </row>
    <row r="68" spans="2:5" s="75" customFormat="1">
      <c r="B68" s="83"/>
      <c r="D68" s="76"/>
      <c r="E68" s="76"/>
    </row>
    <row r="69" spans="2:5" ht="15.75">
      <c r="D69" s="105" t="s">
        <v>1052</v>
      </c>
      <c r="E69" s="74"/>
    </row>
    <row r="70" spans="2:5" ht="10.5" customHeight="1">
      <c r="D70" s="105"/>
      <c r="E70" s="74"/>
    </row>
    <row r="71" spans="2:5" s="114" customFormat="1" ht="15" customHeight="1">
      <c r="B71" s="1203">
        <v>50</v>
      </c>
      <c r="D71" s="119" t="s">
        <v>922</v>
      </c>
      <c r="E71" s="119" t="s">
        <v>1053</v>
      </c>
    </row>
    <row r="72" spans="2:5" s="114" customFormat="1" ht="15" customHeight="1">
      <c r="B72" s="1203">
        <v>51</v>
      </c>
      <c r="D72" s="119" t="s">
        <v>938</v>
      </c>
      <c r="E72" s="120" t="s">
        <v>939</v>
      </c>
    </row>
    <row r="73" spans="2:5" s="114" customFormat="1" ht="30" customHeight="1">
      <c r="B73" s="1200">
        <v>52</v>
      </c>
      <c r="D73" s="119" t="s">
        <v>954</v>
      </c>
      <c r="E73" s="120" t="s">
        <v>955</v>
      </c>
    </row>
    <row r="74" spans="2:5">
      <c r="B74" s="84"/>
    </row>
    <row r="75" spans="2:5" ht="15.75">
      <c r="B75" s="84"/>
      <c r="D75" s="105" t="s">
        <v>1054</v>
      </c>
      <c r="E75" s="74"/>
    </row>
    <row r="76" spans="2:5" ht="8.4499999999999993" customHeight="1">
      <c r="B76" s="84"/>
      <c r="D76" s="105"/>
      <c r="E76" s="74"/>
    </row>
    <row r="77" spans="2:5" s="114" customFormat="1" ht="15" customHeight="1">
      <c r="B77" s="1203">
        <v>53</v>
      </c>
      <c r="D77" s="119"/>
      <c r="E77" s="119" t="s">
        <v>961</v>
      </c>
    </row>
    <row r="78" spans="2:5" s="114" customFormat="1" ht="15" customHeight="1">
      <c r="B78" s="1203">
        <v>54</v>
      </c>
      <c r="D78" s="119"/>
      <c r="E78" s="119" t="s">
        <v>977</v>
      </c>
    </row>
    <row r="79" spans="2:5" s="114" customFormat="1" ht="15" customHeight="1">
      <c r="B79" s="1203">
        <v>55</v>
      </c>
      <c r="D79" s="119"/>
      <c r="E79" s="119" t="s">
        <v>1055</v>
      </c>
    </row>
  </sheetData>
  <mergeCells count="2">
    <mergeCell ref="D5:E5"/>
    <mergeCell ref="D6:E6"/>
  </mergeCells>
  <hyperlinks>
    <hyperlink ref="B10" location="'1'!A1" display="'1'!A1" xr:uid="{3743FF45-5D79-4161-A94F-E0684E142976}"/>
    <hyperlink ref="B11" location="'2'!A1" display="'2'!A1" xr:uid="{8A2B876F-CD32-4B6A-B0BC-3F4948740082}"/>
    <hyperlink ref="B13" location="'3'!A1" display="'3'!A1" xr:uid="{1A15228D-89EE-43A2-B267-131D255C0FD2}"/>
    <hyperlink ref="B14" location="'4'!A1" display="'4'!A1" xr:uid="{6711866B-A503-45A5-B172-7B86C99B6DCE}"/>
    <hyperlink ref="B16" location="'5'!A1" display="'5'!A1" xr:uid="{CE2D46DE-5800-47A6-AE71-610E1D4B864D}"/>
    <hyperlink ref="B17" location="'6'!A1" display="'6'!A1" xr:uid="{10AE87A8-EB74-4207-9CA9-33E4A90881C0}"/>
    <hyperlink ref="B19" location="'7'!A1" display="'7'!A1" xr:uid="{3979556C-765C-4E25-85BB-1D8531AFD8AB}"/>
    <hyperlink ref="B20" location="'8'!A1" display="'8'!A1" xr:uid="{723AEB96-69F2-4E3B-9A22-776FBE4F048D}"/>
    <hyperlink ref="B21" location="'9'!A1" display="'9'!A1" xr:uid="{33CEC42D-C45C-4DE1-BCBB-6EC97E347CAC}"/>
    <hyperlink ref="B22" location="'10'!A1" display="'10'!A1" xr:uid="{8F115A22-DDC5-4896-8354-47477119E812}"/>
    <hyperlink ref="B23" location="'11'!A1" display="'11'!A1" xr:uid="{C2E5F108-269A-4A8E-A419-F42180DC3371}"/>
    <hyperlink ref="B24" location="'12'!A1" display="'12'!A1" xr:uid="{3255AF87-2158-40FC-AD8D-E484BFD00BEF}"/>
    <hyperlink ref="B25" location="'13'!A1" display="'13'!A1" xr:uid="{CEED84CA-AC72-4CCE-970E-A2C4031E8EB6}"/>
    <hyperlink ref="B26" location="'14'!A1" display="'14'!A1" xr:uid="{7AA267E7-496D-489C-B613-43AEF4A02AE1}"/>
    <hyperlink ref="B28" location="'15'!A1" display="'15'!A1" xr:uid="{0BE258C5-C130-42D4-8D67-2850B9DA2EF7}"/>
    <hyperlink ref="B29" location="'16'!A1" display="'16'!A1" xr:uid="{D6884854-9821-4538-A50E-CE528B66C897}"/>
    <hyperlink ref="B30" location="'17'!A1" display="'17'!A1" xr:uid="{A3B721DA-1C50-446C-86A2-6081B7D7A972}"/>
    <hyperlink ref="B31" location="'18'!A1" display="'18'!A1" xr:uid="{DA741281-7778-4225-B893-3985E2756A80}"/>
    <hyperlink ref="B32" location="'19'!A1" display="'19'!A1" xr:uid="{BA09C19A-559E-44E2-8C68-31F75D5A618B}"/>
    <hyperlink ref="B33" location="'20'!A1" display="'20'!A1" xr:uid="{8E6DBA3C-249A-48F7-83C8-C839E5A198B2}"/>
    <hyperlink ref="B34" location="'21'!A1" display="'21'!A1" xr:uid="{2285ECAC-0A6F-4E77-A899-BB7740EDCA0A}"/>
    <hyperlink ref="B35" location="'22'!A1" display="'22'!A1" xr:uid="{55B5E62F-73F8-49D1-8D62-AFBB75241D49}"/>
    <hyperlink ref="B36" location="'23'!A1" display="'23'!A1" xr:uid="{C23658F9-A0AF-426E-95D5-A206AB2715A4}"/>
    <hyperlink ref="B37" location="'24'!A1" display="'24'!A1" xr:uid="{1F5F4B10-4640-47B4-90A3-C58E735043C4}"/>
    <hyperlink ref="B38" location="'25'!A1" display="'25'!A1" xr:uid="{17676018-29C1-421C-86C0-25CFF8722A9A}"/>
    <hyperlink ref="B39" location="'26'!A1" display="'26'!A1" xr:uid="{D990B3E3-6255-43CD-975A-48891FB7DBBB}"/>
    <hyperlink ref="B41" location="'27'!A1" display="'27'!A1" xr:uid="{3EF7E158-35BD-41CF-A474-188DE70DD013}"/>
    <hyperlink ref="B42" location="'28'!A1" display="'28'!A1" xr:uid="{7E008F31-907E-4B0E-9021-6E52A32E0862}"/>
    <hyperlink ref="B43" location="'29'!A1" display="'29'!A1" xr:uid="{889E72D6-93D7-4354-AC80-35B58271F9B5}"/>
    <hyperlink ref="B44" location="'30'!A1" display="'30'!A1" xr:uid="{CB22DD7A-D1C1-4C9E-BE05-84F6362CB4ED}"/>
    <hyperlink ref="B45" location="'31'!A1" display="'31'!A1" xr:uid="{34380266-9628-4077-9774-265E9A6AAED0}"/>
    <hyperlink ref="B47" location="'32'!A1" display="'32'!A1" xr:uid="{6016819A-5D2C-4C0C-B986-79DAB0AD2260}"/>
    <hyperlink ref="B48" location="'33'!A1" display="'33'!A1" xr:uid="{4B09E2CB-723B-4252-97E5-383B2D369126}"/>
    <hyperlink ref="B49" location="'34'!A1" display="'34'!A1" xr:uid="{A903A596-5156-40ED-9B00-1CB8A7A28DF5}"/>
    <hyperlink ref="B50" location="'35'!A1" display="'35'!A1" xr:uid="{C1D8D5B1-0F17-49DC-8143-711A0506E479}"/>
    <hyperlink ref="B51" location="'36'!A1" display="'36'!A1" xr:uid="{11F8119E-BD10-41CA-9CF1-F33B20C78A79}"/>
    <hyperlink ref="B52" location="'37'!A1" display="'37'!A1" xr:uid="{289E1BCF-05EE-4194-9037-089727D78FEB}"/>
    <hyperlink ref="B53" location="'38'!A1" display="'38'!A1" xr:uid="{8AE376F8-23F4-4CEB-B7F5-7557BAD303CB}"/>
    <hyperlink ref="B55" location="'39'!A1" display="'39'!A1" xr:uid="{0E7C2E14-7FDF-446F-8A25-123317477A75}"/>
    <hyperlink ref="B56" location="'40'!A1" display="'40'!A1" xr:uid="{06D56F80-281C-417A-88DB-31C550632E09}"/>
    <hyperlink ref="B57" location="'41'!A1" display="'41'!A1" xr:uid="{275DF3D3-70C7-42EF-9F21-08A08E09E6E9}"/>
    <hyperlink ref="B58" location="'42'!A1" display="'42'!A1" xr:uid="{525CA6E8-C952-4B8F-BD67-605B25F9B526}"/>
    <hyperlink ref="B59" location="'43'!A1" display="'43'!A1" xr:uid="{E0238077-84F9-4EB2-ACFD-C4D50F42ED37}"/>
    <hyperlink ref="B61" location="'44'!A1" display="'44'!A1" xr:uid="{BC02159C-6F48-4B0E-9149-86DC1455307E}"/>
    <hyperlink ref="B62" location="'45'!A1" display="'45'!A1" xr:uid="{B647BDE5-3AC2-4266-B699-D9960AE03CCB}"/>
    <hyperlink ref="B63" location="'46'!A1" display="'46'!A1" xr:uid="{8E59F325-A783-4495-95C6-1246D2751A16}"/>
    <hyperlink ref="B65" location="'47'!A1" display="'47'!A1" xr:uid="{97268DD8-7B24-45D6-9C91-7F3C2E8CD104}"/>
    <hyperlink ref="B66" location="'48'!A1" display="'48'!A1" xr:uid="{D1C35DC2-B3C0-4C68-8C76-F52886E91CE1}"/>
    <hyperlink ref="B71" location="'50'!A1" display="'50'!A1" xr:uid="{E219F1F6-9471-41F4-A89E-E373829B2574}"/>
    <hyperlink ref="B72" location="'51'!A1" display="'51'!A1" xr:uid="{8EAC7D4E-9A8E-4CCF-A04C-23163A6380D3}"/>
    <hyperlink ref="B73" location="'52'!A1" display="'52'!A1" xr:uid="{6519B007-1C4F-4212-889B-4EB645C64153}"/>
    <hyperlink ref="B78" location="'54'!A1" display="'54'!A1" xr:uid="{00DEB187-572D-48FF-A50B-32CFA1387D26}"/>
    <hyperlink ref="B79" location="'55'!A1" display="'55'!A1" xr:uid="{E4ED6670-7BE5-433A-A899-C2A1C6777726}"/>
    <hyperlink ref="B77" location="'53'!A1" display="'53'!A1" xr:uid="{00FCEB27-0960-4571-B7B7-C9F869815928}"/>
    <hyperlink ref="B67" location="'49'!A1" display="'49'!A1" xr:uid="{BDEE0337-6509-459B-B766-C733466B09B4}"/>
  </hyperlinks>
  <pageMargins left="0.70866141732283472" right="0.70866141732283472" top="0.74803149606299213" bottom="0.74803149606299213" header="0.31496062992125984" footer="0.31496062992125984"/>
  <pageSetup paperSize="9" scale="95" orientation="landscape"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F59E-F713-4229-A7E4-D124799463EA}">
  <sheetPr>
    <pageSetUpPr fitToPage="1"/>
  </sheetPr>
  <dimension ref="B1:Q24"/>
  <sheetViews>
    <sheetView showGridLines="0" zoomScale="90" zoomScaleNormal="90" zoomScalePageLayoutView="70" workbookViewId="0">
      <selection activeCell="K23" sqref="K23"/>
    </sheetView>
  </sheetViews>
  <sheetFormatPr defaultColWidth="9.140625" defaultRowHeight="14.25"/>
  <cols>
    <col min="1" max="1" width="4.7109375" style="5" customWidth="1"/>
    <col min="2" max="2" width="9.140625" style="12"/>
    <col min="3" max="3" width="49.5703125" style="5" customWidth="1"/>
    <col min="4" max="14" width="10.7109375" style="5" customWidth="1"/>
    <col min="15" max="15" width="12.140625" style="1" customWidth="1"/>
    <col min="16" max="16" width="7.7109375" style="1" customWidth="1"/>
    <col min="17" max="17" width="16.140625" style="5" customWidth="1"/>
    <col min="18" max="16384" width="9.140625" style="5"/>
  </cols>
  <sheetData>
    <row r="1" spans="2:17" ht="18.75">
      <c r="B1" s="3" t="s">
        <v>722</v>
      </c>
      <c r="Q1" s="66"/>
    </row>
    <row r="2" spans="2:17">
      <c r="B2" s="121" t="s">
        <v>1107</v>
      </c>
      <c r="Q2" s="86" t="s">
        <v>924</v>
      </c>
    </row>
    <row r="3" spans="2:17">
      <c r="B3" s="35"/>
    </row>
    <row r="4" spans="2:17" s="331" customFormat="1">
      <c r="B4" s="330"/>
      <c r="O4" s="332"/>
      <c r="P4" s="332"/>
    </row>
    <row r="5" spans="2:17" s="201" customFormat="1" ht="20.100000000000001" customHeight="1">
      <c r="B5" s="126"/>
      <c r="C5" s="1026" t="s">
        <v>750</v>
      </c>
      <c r="D5" s="1028" t="s">
        <v>632</v>
      </c>
      <c r="E5" s="1028"/>
      <c r="F5" s="1028"/>
      <c r="G5" s="1028"/>
      <c r="H5" s="1028"/>
      <c r="I5" s="1028"/>
      <c r="J5" s="1028"/>
      <c r="K5" s="1028"/>
      <c r="L5" s="1028"/>
      <c r="M5" s="1028"/>
      <c r="N5" s="1028"/>
      <c r="O5" s="206"/>
      <c r="P5" s="206"/>
    </row>
    <row r="6" spans="2:17" s="201" customFormat="1" ht="20.100000000000001" customHeight="1">
      <c r="B6" s="126"/>
      <c r="C6" s="1026"/>
      <c r="D6" s="338" t="s">
        <v>4</v>
      </c>
      <c r="E6" s="338" t="s">
        <v>5</v>
      </c>
      <c r="F6" s="338" t="s">
        <v>6</v>
      </c>
      <c r="G6" s="338" t="s">
        <v>41</v>
      </c>
      <c r="H6" s="338" t="s">
        <v>42</v>
      </c>
      <c r="I6" s="338" t="s">
        <v>97</v>
      </c>
      <c r="J6" s="338" t="s">
        <v>98</v>
      </c>
      <c r="K6" s="338" t="s">
        <v>99</v>
      </c>
      <c r="L6" s="338" t="s">
        <v>227</v>
      </c>
      <c r="M6" s="338" t="s">
        <v>228</v>
      </c>
      <c r="N6" s="338" t="s">
        <v>229</v>
      </c>
      <c r="O6" s="338" t="s">
        <v>230</v>
      </c>
      <c r="P6" s="203"/>
    </row>
    <row r="7" spans="2:17" s="201" customFormat="1" ht="27.95" customHeight="1" thickBot="1">
      <c r="B7" s="339"/>
      <c r="C7" s="1027"/>
      <c r="D7" s="340">
        <v>0</v>
      </c>
      <c r="E7" s="340">
        <v>0.02</v>
      </c>
      <c r="F7" s="340">
        <v>0.04</v>
      </c>
      <c r="G7" s="340">
        <v>0.1</v>
      </c>
      <c r="H7" s="340">
        <v>0.2</v>
      </c>
      <c r="I7" s="340">
        <v>0.5</v>
      </c>
      <c r="J7" s="340">
        <v>0.7</v>
      </c>
      <c r="K7" s="340">
        <v>0.75</v>
      </c>
      <c r="L7" s="340">
        <v>1</v>
      </c>
      <c r="M7" s="340">
        <v>1.5</v>
      </c>
      <c r="N7" s="208" t="s">
        <v>634</v>
      </c>
      <c r="O7" s="208" t="s">
        <v>1358</v>
      </c>
      <c r="P7" s="203"/>
    </row>
    <row r="8" spans="2:17" s="201" customFormat="1" ht="20.100000000000001" customHeight="1">
      <c r="B8" s="210">
        <v>1</v>
      </c>
      <c r="C8" s="341" t="s">
        <v>658</v>
      </c>
      <c r="D8" s="342">
        <v>6292.1369199999999</v>
      </c>
      <c r="E8" s="343">
        <v>0</v>
      </c>
      <c r="F8" s="343">
        <v>0</v>
      </c>
      <c r="G8" s="343">
        <v>0</v>
      </c>
      <c r="H8" s="343">
        <v>0</v>
      </c>
      <c r="I8" s="343">
        <v>0</v>
      </c>
      <c r="J8" s="343">
        <v>0</v>
      </c>
      <c r="K8" s="343">
        <v>0</v>
      </c>
      <c r="L8" s="343">
        <v>0</v>
      </c>
      <c r="M8" s="343">
        <v>0</v>
      </c>
      <c r="N8" s="343">
        <v>0</v>
      </c>
      <c r="O8" s="342">
        <v>6292.1369199999999</v>
      </c>
      <c r="P8" s="130"/>
    </row>
    <row r="9" spans="2:17" s="201" customFormat="1" ht="20.100000000000001" customHeight="1">
      <c r="B9" s="213">
        <v>2</v>
      </c>
      <c r="C9" s="261" t="s">
        <v>751</v>
      </c>
      <c r="D9" s="144"/>
      <c r="E9" s="144"/>
      <c r="F9" s="144"/>
      <c r="G9" s="144"/>
      <c r="H9" s="144"/>
      <c r="I9" s="144"/>
      <c r="J9" s="144"/>
      <c r="K9" s="144"/>
      <c r="L9" s="144"/>
      <c r="M9" s="144"/>
      <c r="N9" s="144"/>
      <c r="O9" s="137"/>
      <c r="P9" s="130"/>
    </row>
    <row r="10" spans="2:17" s="201" customFormat="1" ht="20.100000000000001" customHeight="1">
      <c r="B10" s="213">
        <v>3</v>
      </c>
      <c r="C10" s="261" t="s">
        <v>622</v>
      </c>
      <c r="D10" s="144"/>
      <c r="E10" s="144"/>
      <c r="F10" s="144"/>
      <c r="G10" s="144"/>
      <c r="H10" s="144"/>
      <c r="I10" s="144"/>
      <c r="J10" s="144"/>
      <c r="K10" s="144"/>
      <c r="L10" s="144"/>
      <c r="M10" s="144"/>
      <c r="N10" s="144"/>
      <c r="O10" s="137"/>
      <c r="P10" s="130"/>
    </row>
    <row r="11" spans="2:17" s="201" customFormat="1" ht="20.100000000000001" customHeight="1">
      <c r="B11" s="213">
        <v>4</v>
      </c>
      <c r="C11" s="261" t="s">
        <v>623</v>
      </c>
      <c r="D11" s="144"/>
      <c r="E11" s="144"/>
      <c r="F11" s="144"/>
      <c r="G11" s="144"/>
      <c r="H11" s="144"/>
      <c r="I11" s="144"/>
      <c r="J11" s="144"/>
      <c r="K11" s="144"/>
      <c r="L11" s="144"/>
      <c r="M11" s="144"/>
      <c r="N11" s="144"/>
      <c r="O11" s="137"/>
      <c r="P11" s="130"/>
    </row>
    <row r="12" spans="2:17" s="201" customFormat="1" ht="20.100000000000001" customHeight="1">
      <c r="B12" s="213">
        <v>5</v>
      </c>
      <c r="C12" s="261" t="s">
        <v>624</v>
      </c>
      <c r="D12" s="144"/>
      <c r="E12" s="144"/>
      <c r="F12" s="144"/>
      <c r="G12" s="144"/>
      <c r="H12" s="144"/>
      <c r="I12" s="144"/>
      <c r="J12" s="144"/>
      <c r="K12" s="144"/>
      <c r="L12" s="144"/>
      <c r="M12" s="144"/>
      <c r="N12" s="144"/>
      <c r="O12" s="137"/>
      <c r="P12" s="130"/>
    </row>
    <row r="13" spans="2:17" s="201" customFormat="1" ht="20.100000000000001" customHeight="1">
      <c r="B13" s="213">
        <v>6</v>
      </c>
      <c r="C13" s="261" t="s">
        <v>358</v>
      </c>
      <c r="D13" s="144">
        <v>0</v>
      </c>
      <c r="E13" s="137">
        <v>382211.41019000002</v>
      </c>
      <c r="F13" s="144">
        <v>0</v>
      </c>
      <c r="G13" s="144">
        <v>0</v>
      </c>
      <c r="H13" s="137">
        <v>73088.791159999993</v>
      </c>
      <c r="I13" s="137">
        <v>131393.99906</v>
      </c>
      <c r="J13" s="144">
        <v>0</v>
      </c>
      <c r="K13" s="144">
        <v>0</v>
      </c>
      <c r="L13" s="137">
        <v>10046.02922</v>
      </c>
      <c r="M13" s="144">
        <v>0</v>
      </c>
      <c r="N13" s="144">
        <v>0</v>
      </c>
      <c r="O13" s="137">
        <v>596740.22963000007</v>
      </c>
      <c r="P13" s="130"/>
    </row>
    <row r="14" spans="2:17" s="201" customFormat="1" ht="20.100000000000001" customHeight="1">
      <c r="B14" s="213">
        <v>7</v>
      </c>
      <c r="C14" s="261" t="s">
        <v>364</v>
      </c>
      <c r="D14" s="144">
        <v>0</v>
      </c>
      <c r="E14" s="144">
        <v>0</v>
      </c>
      <c r="F14" s="144">
        <v>0</v>
      </c>
      <c r="G14" s="144">
        <v>0</v>
      </c>
      <c r="H14" s="144">
        <v>0</v>
      </c>
      <c r="I14" s="144">
        <v>0</v>
      </c>
      <c r="J14" s="144">
        <v>0</v>
      </c>
      <c r="K14" s="144">
        <v>0</v>
      </c>
      <c r="L14" s="137">
        <v>50072.804799999998</v>
      </c>
      <c r="M14" s="144">
        <v>0</v>
      </c>
      <c r="N14" s="144">
        <v>0</v>
      </c>
      <c r="O14" s="137">
        <v>50072.804799999998</v>
      </c>
      <c r="P14" s="130"/>
    </row>
    <row r="15" spans="2:17" s="201" customFormat="1" ht="20.100000000000001" customHeight="1">
      <c r="B15" s="213">
        <v>8</v>
      </c>
      <c r="C15" s="261" t="s">
        <v>625</v>
      </c>
      <c r="D15" s="144">
        <v>0</v>
      </c>
      <c r="E15" s="144">
        <v>0</v>
      </c>
      <c r="F15" s="144">
        <v>0</v>
      </c>
      <c r="G15" s="144">
        <v>0</v>
      </c>
      <c r="H15" s="144">
        <v>0</v>
      </c>
      <c r="I15" s="144">
        <v>0</v>
      </c>
      <c r="J15" s="144">
        <v>0</v>
      </c>
      <c r="K15" s="137">
        <v>385.62811999999997</v>
      </c>
      <c r="L15" s="144">
        <v>0</v>
      </c>
      <c r="M15" s="144">
        <v>0</v>
      </c>
      <c r="N15" s="144">
        <v>0</v>
      </c>
      <c r="O15" s="137">
        <v>385.62811999999997</v>
      </c>
      <c r="P15" s="130"/>
    </row>
    <row r="16" spans="2:17" s="201" customFormat="1" ht="20.100000000000001" customHeight="1">
      <c r="B16" s="213">
        <v>9</v>
      </c>
      <c r="C16" s="261" t="s">
        <v>628</v>
      </c>
      <c r="D16" s="144"/>
      <c r="E16" s="144"/>
      <c r="F16" s="144"/>
      <c r="G16" s="144"/>
      <c r="H16" s="144"/>
      <c r="I16" s="144"/>
      <c r="J16" s="144"/>
      <c r="K16" s="144"/>
      <c r="L16" s="144"/>
      <c r="M16" s="144"/>
      <c r="N16" s="144"/>
      <c r="O16" s="144"/>
      <c r="P16" s="202"/>
    </row>
    <row r="17" spans="2:16" s="201" customFormat="1" ht="20.100000000000001" customHeight="1">
      <c r="B17" s="308">
        <v>10</v>
      </c>
      <c r="C17" s="268" t="s">
        <v>630</v>
      </c>
      <c r="D17" s="344"/>
      <c r="E17" s="344"/>
      <c r="F17" s="344"/>
      <c r="G17" s="344"/>
      <c r="H17" s="344"/>
      <c r="I17" s="344"/>
      <c r="J17" s="344"/>
      <c r="K17" s="344"/>
      <c r="L17" s="344"/>
      <c r="M17" s="344"/>
      <c r="N17" s="344"/>
      <c r="O17" s="344"/>
      <c r="P17" s="202"/>
    </row>
    <row r="18" spans="2:16" s="111" customFormat="1" ht="20.100000000000001" customHeight="1" thickBot="1">
      <c r="B18" s="293">
        <v>11</v>
      </c>
      <c r="C18" s="353" t="s">
        <v>235</v>
      </c>
      <c r="D18" s="354">
        <v>6292.1369199999999</v>
      </c>
      <c r="E18" s="354">
        <v>382211.41019000002</v>
      </c>
      <c r="F18" s="313">
        <v>0</v>
      </c>
      <c r="G18" s="313">
        <v>0</v>
      </c>
      <c r="H18" s="354">
        <v>73088.791159999993</v>
      </c>
      <c r="I18" s="354">
        <v>131393.99906</v>
      </c>
      <c r="J18" s="313">
        <v>0</v>
      </c>
      <c r="K18" s="354">
        <v>385.62811999999997</v>
      </c>
      <c r="L18" s="354">
        <v>60118.834019999995</v>
      </c>
      <c r="M18" s="313">
        <v>0</v>
      </c>
      <c r="N18" s="313">
        <v>0</v>
      </c>
      <c r="O18" s="354">
        <v>653490.79946999985</v>
      </c>
      <c r="P18" s="129"/>
    </row>
    <row r="19" spans="2:16" s="111" customFormat="1" ht="12.75">
      <c r="B19" s="333"/>
      <c r="D19" s="127"/>
      <c r="E19" s="127"/>
      <c r="F19" s="127"/>
      <c r="G19" s="127"/>
      <c r="H19" s="127"/>
      <c r="I19" s="127"/>
      <c r="J19" s="127"/>
      <c r="K19" s="127"/>
      <c r="L19" s="127"/>
      <c r="M19" s="127"/>
      <c r="N19" s="127"/>
      <c r="O19" s="127"/>
      <c r="P19" s="127"/>
    </row>
    <row r="20" spans="2:16" s="111" customFormat="1" ht="12.75">
      <c r="B20" s="333"/>
    </row>
    <row r="21" spans="2:16" s="227" customFormat="1">
      <c r="B21" s="334"/>
    </row>
    <row r="22" spans="2:16" s="121" customFormat="1">
      <c r="B22" s="329"/>
    </row>
    <row r="23" spans="2:16" s="121" customFormat="1">
      <c r="B23" s="329"/>
    </row>
    <row r="24" spans="2:16" s="121" customFormat="1">
      <c r="B24" s="329"/>
    </row>
  </sheetData>
  <mergeCells count="2">
    <mergeCell ref="C5:C7"/>
    <mergeCell ref="D5:N5"/>
  </mergeCells>
  <hyperlinks>
    <hyperlink ref="Q2" location="Índice!A1" display="Voltar ao Índice" xr:uid="{C41C01E2-B0DF-472F-8628-EC68B3A8D2C8}"/>
  </hyperlinks>
  <pageMargins left="0.70866141732283472" right="0.70866141732283472" top="0.74803149606299213" bottom="0.74803149606299213" header="0.31496062992125984" footer="0.31496062992125984"/>
  <pageSetup paperSize="9" scale="70" orientation="landscape" r:id="rId1"/>
  <headerFooter>
    <oddHeader>&amp;CPT
Anexo 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6D56-0409-4B08-A155-7D5CAF08990C}">
  <dimension ref="B1:U37"/>
  <sheetViews>
    <sheetView showGridLines="0" zoomScale="90" zoomScaleNormal="90" zoomScalePageLayoutView="70" workbookViewId="0">
      <selection activeCell="D5" sqref="D5:D6"/>
    </sheetView>
  </sheetViews>
  <sheetFormatPr defaultColWidth="9.140625" defaultRowHeight="14.25"/>
  <cols>
    <col min="1" max="1" width="4.7109375" style="5" customWidth="1"/>
    <col min="2" max="2" width="37.5703125" style="5" customWidth="1"/>
    <col min="3" max="3" width="29.28515625" style="5" customWidth="1"/>
    <col min="4" max="10" width="20.28515625" style="5" customWidth="1"/>
    <col min="11" max="11" width="5.42578125" style="5" customWidth="1"/>
    <col min="12" max="12" width="13.85546875" style="5" customWidth="1"/>
    <col min="13" max="16384" width="9.140625" style="5"/>
  </cols>
  <sheetData>
    <row r="1" spans="2:14" ht="18.75">
      <c r="B1" s="3" t="s">
        <v>1372</v>
      </c>
      <c r="L1" s="66"/>
    </row>
    <row r="2" spans="2:14" ht="18.95" customHeight="1">
      <c r="B2" s="121" t="s">
        <v>1107</v>
      </c>
      <c r="E2" s="36"/>
      <c r="L2" s="86" t="s">
        <v>924</v>
      </c>
    </row>
    <row r="3" spans="2:14" ht="15">
      <c r="B3" s="14"/>
      <c r="C3" s="33"/>
      <c r="D3" s="37"/>
      <c r="E3" s="33"/>
      <c r="F3" s="33"/>
      <c r="G3" s="33"/>
      <c r="H3" s="33"/>
      <c r="I3" s="33"/>
      <c r="J3" s="33"/>
      <c r="K3" s="33"/>
      <c r="N3" s="17"/>
    </row>
    <row r="4" spans="2:14" s="698" customFormat="1" ht="20.100000000000001" customHeight="1">
      <c r="B4" s="693"/>
      <c r="C4" s="234"/>
      <c r="D4" s="234" t="s">
        <v>4</v>
      </c>
      <c r="E4" s="234" t="s">
        <v>5</v>
      </c>
      <c r="F4" s="234" t="s">
        <v>6</v>
      </c>
      <c r="G4" s="234" t="s">
        <v>41</v>
      </c>
      <c r="H4" s="234" t="s">
        <v>42</v>
      </c>
      <c r="I4" s="234" t="s">
        <v>97</v>
      </c>
      <c r="J4" s="234" t="s">
        <v>98</v>
      </c>
      <c r="K4" s="234"/>
    </row>
    <row r="5" spans="2:14" s="318" customFormat="1" ht="24.95" customHeight="1">
      <c r="B5" s="1029"/>
      <c r="C5" s="1029" t="s">
        <v>752</v>
      </c>
      <c r="D5" s="1029" t="s">
        <v>93</v>
      </c>
      <c r="E5" s="1029" t="s">
        <v>753</v>
      </c>
      <c r="F5" s="1029" t="s">
        <v>651</v>
      </c>
      <c r="G5" s="1029" t="s">
        <v>652</v>
      </c>
      <c r="H5" s="1029" t="s">
        <v>653</v>
      </c>
      <c r="I5" s="1029" t="s">
        <v>731</v>
      </c>
      <c r="J5" s="1029" t="s">
        <v>754</v>
      </c>
      <c r="K5" s="693"/>
    </row>
    <row r="6" spans="2:14" s="318" customFormat="1" ht="24.95" customHeight="1" thickBot="1">
      <c r="B6" s="1030"/>
      <c r="C6" s="1030"/>
      <c r="D6" s="1030"/>
      <c r="E6" s="1030"/>
      <c r="F6" s="1030"/>
      <c r="G6" s="1030"/>
      <c r="H6" s="1030"/>
      <c r="I6" s="1030"/>
      <c r="J6" s="1030"/>
      <c r="K6" s="693"/>
    </row>
    <row r="7" spans="2:14" s="698" customFormat="1" ht="20.100000000000001" customHeight="1">
      <c r="B7" s="357" t="s">
        <v>1188</v>
      </c>
      <c r="C7" s="234"/>
      <c r="D7" s="692"/>
      <c r="E7" s="692"/>
      <c r="F7" s="692"/>
      <c r="G7" s="692"/>
      <c r="H7" s="692"/>
      <c r="I7" s="692"/>
      <c r="J7" s="692"/>
      <c r="K7" s="692"/>
    </row>
    <row r="8" spans="2:14" s="698" customFormat="1" ht="20.100000000000001" customHeight="1">
      <c r="B8" s="692"/>
      <c r="C8" s="851" t="s">
        <v>1189</v>
      </c>
      <c r="D8" s="852">
        <v>0</v>
      </c>
      <c r="E8" s="853">
        <v>0</v>
      </c>
      <c r="F8" s="852">
        <v>0</v>
      </c>
      <c r="G8" s="853">
        <v>0</v>
      </c>
      <c r="H8" s="852">
        <v>0</v>
      </c>
      <c r="I8" s="852">
        <v>0</v>
      </c>
      <c r="J8" s="854">
        <v>0</v>
      </c>
      <c r="K8" s="355"/>
    </row>
    <row r="9" spans="2:14" s="698" customFormat="1" ht="20.100000000000001" customHeight="1">
      <c r="B9" s="692"/>
      <c r="C9" s="408" t="s">
        <v>1190</v>
      </c>
      <c r="D9" s="433">
        <v>0</v>
      </c>
      <c r="E9" s="855">
        <v>0</v>
      </c>
      <c r="F9" s="433">
        <v>0</v>
      </c>
      <c r="G9" s="855">
        <v>0</v>
      </c>
      <c r="H9" s="433">
        <v>0</v>
      </c>
      <c r="I9" s="433">
        <v>0</v>
      </c>
      <c r="J9" s="856">
        <v>0</v>
      </c>
      <c r="K9" s="355"/>
    </row>
    <row r="10" spans="2:14" s="698" customFormat="1" ht="20.100000000000001" customHeight="1">
      <c r="B10" s="692"/>
      <c r="C10" s="408" t="s">
        <v>1191</v>
      </c>
      <c r="D10" s="433">
        <v>0</v>
      </c>
      <c r="E10" s="855">
        <v>0</v>
      </c>
      <c r="F10" s="433">
        <v>0</v>
      </c>
      <c r="G10" s="855">
        <v>0</v>
      </c>
      <c r="H10" s="433">
        <v>0</v>
      </c>
      <c r="I10" s="433">
        <v>0</v>
      </c>
      <c r="J10" s="856">
        <v>0</v>
      </c>
      <c r="K10" s="355"/>
    </row>
    <row r="11" spans="2:14" s="698" customFormat="1" ht="20.100000000000001" customHeight="1">
      <c r="B11" s="692"/>
      <c r="C11" s="408" t="s">
        <v>1192</v>
      </c>
      <c r="D11" s="433">
        <v>15876.41454</v>
      </c>
      <c r="E11" s="855">
        <v>7.0000000000000001E-3</v>
      </c>
      <c r="F11" s="433">
        <v>1</v>
      </c>
      <c r="G11" s="855">
        <v>0.42259999999999998</v>
      </c>
      <c r="H11" s="433">
        <v>0</v>
      </c>
      <c r="I11" s="433">
        <v>16070.302029999999</v>
      </c>
      <c r="J11" s="856">
        <v>1.0122</v>
      </c>
      <c r="K11" s="355"/>
    </row>
    <row r="12" spans="2:14" s="698" customFormat="1" ht="20.100000000000001" customHeight="1">
      <c r="B12" s="692"/>
      <c r="C12" s="408" t="s">
        <v>1193</v>
      </c>
      <c r="D12" s="433">
        <v>0</v>
      </c>
      <c r="E12" s="855">
        <v>0</v>
      </c>
      <c r="F12" s="433">
        <v>0</v>
      </c>
      <c r="G12" s="855">
        <v>0</v>
      </c>
      <c r="H12" s="433">
        <v>0</v>
      </c>
      <c r="I12" s="433">
        <v>0</v>
      </c>
      <c r="J12" s="856">
        <v>0</v>
      </c>
      <c r="K12" s="355"/>
    </row>
    <row r="13" spans="2:14" s="698" customFormat="1" ht="20.100000000000001" customHeight="1">
      <c r="B13" s="692"/>
      <c r="C13" s="408" t="s">
        <v>1194</v>
      </c>
      <c r="D13" s="433">
        <v>7096.5674500000005</v>
      </c>
      <c r="E13" s="855">
        <v>3.6999999999999998E-2</v>
      </c>
      <c r="F13" s="433">
        <v>2</v>
      </c>
      <c r="G13" s="855">
        <v>0.42259999999999998</v>
      </c>
      <c r="H13" s="433">
        <v>0</v>
      </c>
      <c r="I13" s="433">
        <v>9383.0489799999996</v>
      </c>
      <c r="J13" s="856">
        <v>1.3222</v>
      </c>
      <c r="K13" s="355"/>
    </row>
    <row r="14" spans="2:14" s="698" customFormat="1" ht="20.100000000000001" customHeight="1">
      <c r="B14" s="692"/>
      <c r="C14" s="408" t="s">
        <v>1195</v>
      </c>
      <c r="D14" s="433">
        <v>0</v>
      </c>
      <c r="E14" s="855">
        <v>0</v>
      </c>
      <c r="F14" s="433">
        <v>0</v>
      </c>
      <c r="G14" s="855">
        <v>0</v>
      </c>
      <c r="H14" s="433">
        <v>0</v>
      </c>
      <c r="I14" s="433">
        <v>0</v>
      </c>
      <c r="J14" s="856">
        <v>0</v>
      </c>
      <c r="K14" s="355"/>
    </row>
    <row r="15" spans="2:14" s="698" customFormat="1" ht="20.100000000000001" customHeight="1">
      <c r="B15" s="692"/>
      <c r="C15" s="857" t="s">
        <v>1196</v>
      </c>
      <c r="D15" s="858">
        <v>0</v>
      </c>
      <c r="E15" s="859">
        <v>0</v>
      </c>
      <c r="F15" s="858">
        <v>0</v>
      </c>
      <c r="G15" s="859">
        <v>0</v>
      </c>
      <c r="H15" s="858">
        <v>0</v>
      </c>
      <c r="I15" s="858">
        <v>0</v>
      </c>
      <c r="J15" s="860">
        <v>0</v>
      </c>
      <c r="K15" s="355"/>
    </row>
    <row r="16" spans="2:14" s="698" customFormat="1" ht="20.100000000000001" customHeight="1" thickBot="1">
      <c r="B16" s="609" t="s">
        <v>1197</v>
      </c>
      <c r="C16" s="861"/>
      <c r="D16" s="449">
        <v>22972.981989999997</v>
      </c>
      <c r="E16" s="862">
        <v>1.6299999999999999E-2</v>
      </c>
      <c r="F16" s="449">
        <v>3</v>
      </c>
      <c r="G16" s="862">
        <v>0.42259999999999998</v>
      </c>
      <c r="H16" s="449">
        <v>0</v>
      </c>
      <c r="I16" s="449">
        <v>25453.351010000002</v>
      </c>
      <c r="J16" s="863">
        <v>1.1080000000000001</v>
      </c>
      <c r="K16" s="356"/>
    </row>
    <row r="17" spans="2:11" s="698" customFormat="1" ht="20.100000000000001" customHeight="1">
      <c r="B17" s="357" t="s">
        <v>1198</v>
      </c>
      <c r="C17" s="234"/>
      <c r="D17" s="692"/>
      <c r="E17" s="692"/>
      <c r="F17" s="692"/>
      <c r="G17" s="692"/>
      <c r="H17" s="692"/>
      <c r="I17" s="692"/>
      <c r="J17" s="692"/>
      <c r="K17" s="692"/>
    </row>
    <row r="18" spans="2:11" s="698" customFormat="1" ht="20.100000000000001" customHeight="1">
      <c r="B18" s="692"/>
      <c r="C18" s="851" t="s">
        <v>1189</v>
      </c>
      <c r="D18" s="852">
        <v>0</v>
      </c>
      <c r="E18" s="853">
        <v>0</v>
      </c>
      <c r="F18" s="852">
        <v>0</v>
      </c>
      <c r="G18" s="853">
        <v>0</v>
      </c>
      <c r="H18" s="852">
        <v>0</v>
      </c>
      <c r="I18" s="852">
        <v>0</v>
      </c>
      <c r="J18" s="854">
        <v>0</v>
      </c>
      <c r="K18" s="355"/>
    </row>
    <row r="19" spans="2:11" s="698" customFormat="1" ht="20.100000000000001" customHeight="1">
      <c r="B19" s="692"/>
      <c r="C19" s="408" t="s">
        <v>1190</v>
      </c>
      <c r="D19" s="433">
        <v>0</v>
      </c>
      <c r="E19" s="855">
        <v>0</v>
      </c>
      <c r="F19" s="433">
        <v>0</v>
      </c>
      <c r="G19" s="855">
        <v>0</v>
      </c>
      <c r="H19" s="433">
        <v>0</v>
      </c>
      <c r="I19" s="433">
        <v>0</v>
      </c>
      <c r="J19" s="856">
        <v>0</v>
      </c>
      <c r="K19" s="355"/>
    </row>
    <row r="20" spans="2:11" s="698" customFormat="1" ht="20.100000000000001" customHeight="1">
      <c r="B20" s="692"/>
      <c r="C20" s="408" t="s">
        <v>1191</v>
      </c>
      <c r="D20" s="433">
        <v>0</v>
      </c>
      <c r="E20" s="855">
        <v>0</v>
      </c>
      <c r="F20" s="433">
        <v>0</v>
      </c>
      <c r="G20" s="855">
        <v>0</v>
      </c>
      <c r="H20" s="433">
        <v>0</v>
      </c>
      <c r="I20" s="433">
        <v>0</v>
      </c>
      <c r="J20" s="856">
        <v>0</v>
      </c>
      <c r="K20" s="355"/>
    </row>
    <row r="21" spans="2:11" s="698" customFormat="1" ht="20.100000000000001" customHeight="1">
      <c r="B21" s="692"/>
      <c r="C21" s="408" t="s">
        <v>1192</v>
      </c>
      <c r="D21" s="433">
        <v>0</v>
      </c>
      <c r="E21" s="855">
        <v>0</v>
      </c>
      <c r="F21" s="433">
        <v>0</v>
      </c>
      <c r="G21" s="855">
        <v>0</v>
      </c>
      <c r="H21" s="433">
        <v>0</v>
      </c>
      <c r="I21" s="433">
        <v>0</v>
      </c>
      <c r="J21" s="856">
        <v>0</v>
      </c>
      <c r="K21" s="355"/>
    </row>
    <row r="22" spans="2:11" s="698" customFormat="1" ht="20.100000000000001" customHeight="1">
      <c r="B22" s="692"/>
      <c r="C22" s="408" t="s">
        <v>1193</v>
      </c>
      <c r="D22" s="433">
        <v>0</v>
      </c>
      <c r="E22" s="855">
        <v>0</v>
      </c>
      <c r="F22" s="433">
        <v>0</v>
      </c>
      <c r="G22" s="855">
        <v>0</v>
      </c>
      <c r="H22" s="433">
        <v>0</v>
      </c>
      <c r="I22" s="433">
        <v>0</v>
      </c>
      <c r="J22" s="856">
        <v>0</v>
      </c>
      <c r="K22" s="355"/>
    </row>
    <row r="23" spans="2:11" s="698" customFormat="1" ht="20.100000000000001" customHeight="1">
      <c r="B23" s="692"/>
      <c r="C23" s="408" t="s">
        <v>1194</v>
      </c>
      <c r="D23" s="433">
        <v>0</v>
      </c>
      <c r="E23" s="855">
        <v>0</v>
      </c>
      <c r="F23" s="433">
        <v>0</v>
      </c>
      <c r="G23" s="855">
        <v>0</v>
      </c>
      <c r="H23" s="433">
        <v>0</v>
      </c>
      <c r="I23" s="433">
        <v>0</v>
      </c>
      <c r="J23" s="856">
        <v>0</v>
      </c>
      <c r="K23" s="355"/>
    </row>
    <row r="24" spans="2:11" s="698" customFormat="1" ht="20.100000000000001" customHeight="1">
      <c r="B24" s="692"/>
      <c r="C24" s="408" t="s">
        <v>1195</v>
      </c>
      <c r="D24" s="433">
        <v>1470.5550000000001</v>
      </c>
      <c r="E24" s="855">
        <v>0.115</v>
      </c>
      <c r="F24" s="433">
        <v>1</v>
      </c>
      <c r="G24" s="855">
        <v>0.61880000000000002</v>
      </c>
      <c r="H24" s="433">
        <v>0</v>
      </c>
      <c r="I24" s="433">
        <v>1701.1380300000001</v>
      </c>
      <c r="J24" s="856">
        <v>1.1568000000000001</v>
      </c>
      <c r="K24" s="355"/>
    </row>
    <row r="25" spans="2:11" s="698" customFormat="1" ht="20.100000000000001" customHeight="1">
      <c r="B25" s="692"/>
      <c r="C25" s="864" t="s">
        <v>1196</v>
      </c>
      <c r="D25" s="865">
        <v>0</v>
      </c>
      <c r="E25" s="866">
        <v>0</v>
      </c>
      <c r="F25" s="865">
        <v>0</v>
      </c>
      <c r="G25" s="866">
        <v>0</v>
      </c>
      <c r="H25" s="865">
        <v>0</v>
      </c>
      <c r="I25" s="865">
        <v>0</v>
      </c>
      <c r="J25" s="867">
        <v>0</v>
      </c>
      <c r="K25" s="355"/>
    </row>
    <row r="26" spans="2:11" s="698" customFormat="1" ht="20.100000000000001" customHeight="1" thickBot="1">
      <c r="B26" s="609" t="s">
        <v>1199</v>
      </c>
      <c r="C26" s="861"/>
      <c r="D26" s="449">
        <v>1470.5550000000001</v>
      </c>
      <c r="E26" s="862">
        <v>0.115</v>
      </c>
      <c r="F26" s="449">
        <v>1</v>
      </c>
      <c r="G26" s="862">
        <v>0.61880000000000002</v>
      </c>
      <c r="H26" s="449">
        <v>0</v>
      </c>
      <c r="I26" s="449">
        <v>1701.1380300000001</v>
      </c>
      <c r="J26" s="863">
        <v>1.1568000000000001</v>
      </c>
      <c r="K26" s="356"/>
    </row>
    <row r="27" spans="2:11" s="698" customFormat="1" ht="24.95" customHeight="1" thickBot="1">
      <c r="B27" s="609" t="s">
        <v>755</v>
      </c>
      <c r="C27" s="861"/>
      <c r="D27" s="449">
        <v>24443.536989999997</v>
      </c>
      <c r="E27" s="862">
        <v>2.2200000000000001E-2</v>
      </c>
      <c r="F27" s="449">
        <v>4</v>
      </c>
      <c r="G27" s="862">
        <v>0.43440000000000001</v>
      </c>
      <c r="H27" s="449">
        <v>0</v>
      </c>
      <c r="I27" s="449">
        <v>27154.489030000001</v>
      </c>
      <c r="J27" s="863">
        <v>1.1109</v>
      </c>
      <c r="K27" s="356"/>
    </row>
    <row r="36" spans="16:21" ht="23.25">
      <c r="P36" s="34"/>
      <c r="Q36" s="38"/>
      <c r="R36" s="38"/>
      <c r="S36" s="38"/>
      <c r="T36" s="38"/>
      <c r="U36" s="38"/>
    </row>
    <row r="37" spans="16:21" ht="15">
      <c r="P37" s="17"/>
    </row>
  </sheetData>
  <mergeCells count="9">
    <mergeCell ref="H5:H6"/>
    <mergeCell ref="I5:I6"/>
    <mergeCell ref="J5:J6"/>
    <mergeCell ref="B5:B6"/>
    <mergeCell ref="C5:C6"/>
    <mergeCell ref="D5:D6"/>
    <mergeCell ref="E5:E6"/>
    <mergeCell ref="F5:F6"/>
    <mergeCell ref="G5:G6"/>
  </mergeCells>
  <hyperlinks>
    <hyperlink ref="L2" location="Índice!A1" display="Voltar ao Índice" xr:uid="{8E1D7DDB-C637-4E7A-B90D-8A2673785DD9}"/>
  </hyperlinks>
  <pageMargins left="0.70866141732283472" right="0.70866141732283472" top="0.74803149606299213" bottom="0.74803149606299213" header="0.31496062992125984" footer="0.31496062992125984"/>
  <pageSetup paperSize="9" scale="95" fitToWidth="0" fitToHeight="0" orientation="landscape" r:id="rId1"/>
  <headerFooter>
    <oddHeader>&amp;CPT
Anexo XXV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F348-6EF4-409C-A7C0-14B912DA6F19}">
  <dimension ref="A1:O19"/>
  <sheetViews>
    <sheetView showGridLines="0" zoomScale="90" zoomScaleNormal="90" zoomScalePageLayoutView="70" workbookViewId="0">
      <selection activeCell="I22" sqref="I22"/>
    </sheetView>
  </sheetViews>
  <sheetFormatPr defaultColWidth="9.140625" defaultRowHeight="14.25"/>
  <cols>
    <col min="1" max="1" width="4.7109375" style="5" customWidth="1"/>
    <col min="2" max="2" width="4" style="5" customWidth="1"/>
    <col min="3" max="3" width="26.42578125" style="5" customWidth="1"/>
    <col min="4" max="11" width="14.42578125" style="5" customWidth="1"/>
    <col min="12" max="12" width="5.42578125" style="5" customWidth="1"/>
    <col min="13" max="13" width="13.7109375" style="5" customWidth="1"/>
    <col min="14" max="16384" width="9.140625" style="5"/>
  </cols>
  <sheetData>
    <row r="1" spans="1:13" ht="20.25">
      <c r="A1" s="3"/>
      <c r="B1" s="3" t="s">
        <v>918</v>
      </c>
      <c r="C1" s="3"/>
      <c r="D1" s="3"/>
      <c r="E1" s="3"/>
      <c r="F1" s="3"/>
      <c r="G1" s="3"/>
      <c r="H1" s="3"/>
      <c r="I1" s="3"/>
      <c r="M1" s="66"/>
    </row>
    <row r="2" spans="1:13" ht="18.95" customHeight="1">
      <c r="B2" s="121" t="s">
        <v>1107</v>
      </c>
      <c r="C2" s="30"/>
      <c r="M2" s="86" t="s">
        <v>924</v>
      </c>
    </row>
    <row r="3" spans="1:13" s="331" customFormat="1"/>
    <row r="4" spans="1:13" s="111" customFormat="1" ht="20.100000000000001" customHeight="1">
      <c r="C4" s="205"/>
      <c r="D4" s="335" t="s">
        <v>4</v>
      </c>
      <c r="E4" s="335" t="s">
        <v>5</v>
      </c>
      <c r="F4" s="335" t="s">
        <v>6</v>
      </c>
      <c r="G4" s="335" t="s">
        <v>41</v>
      </c>
      <c r="H4" s="335" t="s">
        <v>42</v>
      </c>
      <c r="I4" s="335" t="s">
        <v>97</v>
      </c>
      <c r="J4" s="335" t="s">
        <v>98</v>
      </c>
      <c r="K4" s="335" t="s">
        <v>99</v>
      </c>
      <c r="L4" s="335"/>
    </row>
    <row r="5" spans="1:13" s="111" customFormat="1" ht="20.100000000000001" customHeight="1">
      <c r="C5" s="206"/>
      <c r="D5" s="1033" t="s">
        <v>756</v>
      </c>
      <c r="E5" s="1033"/>
      <c r="F5" s="1033"/>
      <c r="G5" s="1033"/>
      <c r="H5" s="1033" t="s">
        <v>757</v>
      </c>
      <c r="I5" s="1033"/>
      <c r="J5" s="1033"/>
      <c r="K5" s="1033"/>
      <c r="L5" s="881"/>
    </row>
    <row r="6" spans="1:13" s="111" customFormat="1" ht="27.95" customHeight="1">
      <c r="B6" s="1031"/>
      <c r="C6" s="1031" t="s">
        <v>758</v>
      </c>
      <c r="D6" s="1034" t="s">
        <v>759</v>
      </c>
      <c r="E6" s="1034"/>
      <c r="F6" s="1034" t="s">
        <v>760</v>
      </c>
      <c r="G6" s="1034"/>
      <c r="H6" s="1034" t="s">
        <v>759</v>
      </c>
      <c r="I6" s="1034"/>
      <c r="J6" s="1034" t="s">
        <v>760</v>
      </c>
      <c r="K6" s="1034"/>
      <c r="L6" s="203"/>
    </row>
    <row r="7" spans="1:13" s="111" customFormat="1" ht="20.100000000000001" customHeight="1" thickBot="1">
      <c r="B7" s="1032"/>
      <c r="C7" s="1032"/>
      <c r="D7" s="208" t="s">
        <v>761</v>
      </c>
      <c r="E7" s="208" t="s">
        <v>762</v>
      </c>
      <c r="F7" s="208" t="s">
        <v>761</v>
      </c>
      <c r="G7" s="208" t="s">
        <v>762</v>
      </c>
      <c r="H7" s="208" t="s">
        <v>761</v>
      </c>
      <c r="I7" s="208" t="s">
        <v>762</v>
      </c>
      <c r="J7" s="208" t="s">
        <v>761</v>
      </c>
      <c r="K7" s="208" t="s">
        <v>762</v>
      </c>
      <c r="L7" s="203"/>
    </row>
    <row r="8" spans="1:13" s="201" customFormat="1" ht="20.100000000000001" customHeight="1">
      <c r="B8" s="362">
        <v>1</v>
      </c>
      <c r="C8" s="362" t="s">
        <v>763</v>
      </c>
      <c r="D8" s="363">
        <v>25669.722670000003</v>
      </c>
      <c r="E8" s="364"/>
      <c r="F8" s="364"/>
      <c r="G8" s="364"/>
      <c r="H8" s="364"/>
      <c r="I8" s="364"/>
      <c r="J8" s="364"/>
      <c r="K8" s="364"/>
      <c r="L8" s="930"/>
    </row>
    <row r="9" spans="1:13" s="201" customFormat="1" ht="20.100000000000001" customHeight="1">
      <c r="B9" s="143">
        <v>2</v>
      </c>
      <c r="C9" s="143" t="s">
        <v>764</v>
      </c>
      <c r="D9" s="365"/>
      <c r="E9" s="365"/>
      <c r="F9" s="365"/>
      <c r="G9" s="365"/>
      <c r="H9" s="365"/>
      <c r="I9" s="365"/>
      <c r="J9" s="365"/>
      <c r="K9" s="365"/>
      <c r="L9" s="930"/>
    </row>
    <row r="10" spans="1:13" s="201" customFormat="1" ht="20.100000000000001" customHeight="1">
      <c r="B10" s="143">
        <v>3</v>
      </c>
      <c r="C10" s="143" t="s">
        <v>765</v>
      </c>
      <c r="D10" s="365"/>
      <c r="E10" s="365"/>
      <c r="F10" s="365"/>
      <c r="G10" s="365"/>
      <c r="H10" s="365"/>
      <c r="I10" s="366">
        <v>3892.2367999999997</v>
      </c>
      <c r="J10" s="365"/>
      <c r="K10" s="365"/>
      <c r="L10" s="930"/>
    </row>
    <row r="11" spans="1:13" s="201" customFormat="1" ht="20.100000000000001" customHeight="1">
      <c r="B11" s="143">
        <v>4</v>
      </c>
      <c r="C11" s="143" t="s">
        <v>766</v>
      </c>
      <c r="D11" s="365"/>
      <c r="E11" s="365"/>
      <c r="F11" s="365"/>
      <c r="G11" s="365"/>
      <c r="H11" s="365"/>
      <c r="I11" s="365"/>
      <c r="J11" s="365"/>
      <c r="K11" s="365"/>
      <c r="L11" s="930"/>
    </row>
    <row r="12" spans="1:13" s="201" customFormat="1" ht="20.100000000000001" customHeight="1">
      <c r="B12" s="143">
        <v>5</v>
      </c>
      <c r="C12" s="143" t="s">
        <v>767</v>
      </c>
      <c r="D12" s="365"/>
      <c r="E12" s="365"/>
      <c r="F12" s="365"/>
      <c r="G12" s="365"/>
      <c r="H12" s="365"/>
      <c r="I12" s="365"/>
      <c r="J12" s="365"/>
      <c r="K12" s="365"/>
      <c r="L12" s="930"/>
    </row>
    <row r="13" spans="1:13" s="201" customFormat="1" ht="20.100000000000001" customHeight="1">
      <c r="B13" s="143">
        <v>6</v>
      </c>
      <c r="C13" s="143" t="s">
        <v>768</v>
      </c>
      <c r="D13" s="365"/>
      <c r="E13" s="365"/>
      <c r="F13" s="365"/>
      <c r="G13" s="365"/>
      <c r="H13" s="365"/>
      <c r="I13" s="365"/>
      <c r="J13" s="365"/>
      <c r="K13" s="365"/>
      <c r="L13" s="930"/>
    </row>
    <row r="14" spans="1:13" s="201" customFormat="1" ht="20.100000000000001" customHeight="1">
      <c r="B14" s="143">
        <v>7</v>
      </c>
      <c r="C14" s="143" t="s">
        <v>100</v>
      </c>
      <c r="D14" s="365"/>
      <c r="E14" s="365"/>
      <c r="F14" s="365"/>
      <c r="G14" s="365"/>
      <c r="H14" s="365"/>
      <c r="I14" s="365"/>
      <c r="J14" s="365"/>
      <c r="K14" s="365"/>
      <c r="L14" s="930"/>
    </row>
    <row r="15" spans="1:13" s="201" customFormat="1" ht="20.100000000000001" customHeight="1">
      <c r="B15" s="309">
        <v>8</v>
      </c>
      <c r="C15" s="309" t="s">
        <v>769</v>
      </c>
      <c r="D15" s="367"/>
      <c r="E15" s="367"/>
      <c r="F15" s="367"/>
      <c r="G15" s="367"/>
      <c r="H15" s="367"/>
      <c r="I15" s="367"/>
      <c r="J15" s="367"/>
      <c r="K15" s="367"/>
      <c r="L15" s="930"/>
    </row>
    <row r="16" spans="1:13" s="201" customFormat="1" ht="20.100000000000001" customHeight="1" thickBot="1">
      <c r="B16" s="312">
        <v>9</v>
      </c>
      <c r="C16" s="312" t="s">
        <v>40</v>
      </c>
      <c r="D16" s="368">
        <v>25669.722670000003</v>
      </c>
      <c r="E16" s="369"/>
      <c r="F16" s="369"/>
      <c r="G16" s="369"/>
      <c r="H16" s="369"/>
      <c r="I16" s="368">
        <v>3892.2367999999997</v>
      </c>
      <c r="J16" s="369"/>
      <c r="K16" s="369"/>
      <c r="L16" s="930"/>
    </row>
    <row r="17" spans="3:15" s="227" customFormat="1" ht="20.100000000000001" customHeight="1">
      <c r="C17" s="111"/>
      <c r="D17" s="127"/>
      <c r="E17" s="127"/>
      <c r="F17" s="127"/>
      <c r="G17" s="127"/>
      <c r="H17" s="127"/>
      <c r="I17" s="127"/>
      <c r="J17" s="127"/>
      <c r="K17" s="127"/>
      <c r="L17" s="127"/>
    </row>
    <row r="18" spans="3:15" s="331" customFormat="1">
      <c r="O18" s="361"/>
    </row>
    <row r="19" spans="3:15" s="331" customFormat="1"/>
  </sheetData>
  <mergeCells count="8">
    <mergeCell ref="B6:B7"/>
    <mergeCell ref="D5:G5"/>
    <mergeCell ref="H5:K5"/>
    <mergeCell ref="C6:C7"/>
    <mergeCell ref="D6:E6"/>
    <mergeCell ref="F6:G6"/>
    <mergeCell ref="H6:I6"/>
    <mergeCell ref="J6:K6"/>
  </mergeCells>
  <hyperlinks>
    <hyperlink ref="M2" location="Índice!A1" display="Voltar ao Índice" xr:uid="{B58CFC5F-FFCD-4E41-8E26-BA959F9DB6F7}"/>
  </hyperlinks>
  <pageMargins left="0.70866141732283472" right="0.70866141732283472" top="0.74803149606299213" bottom="0.74803149606299213" header="0.31496062992125984" footer="0.31496062992125984"/>
  <pageSetup paperSize="9" scale="90" fitToWidth="0" fitToHeight="0" orientation="landscape" r:id="rId1"/>
  <headerFooter>
    <oddHeader>&amp;CPT
Anexo XXV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18DF2-0E18-47F0-BA9C-E43224A490B2}">
  <dimension ref="B1:J17"/>
  <sheetViews>
    <sheetView showGridLines="0" zoomScale="90" zoomScaleNormal="90" zoomScalePageLayoutView="70" workbookViewId="0">
      <selection activeCell="D28" sqref="D28"/>
    </sheetView>
  </sheetViews>
  <sheetFormatPr defaultColWidth="9.140625" defaultRowHeight="14.25"/>
  <cols>
    <col min="1" max="1" width="4.7109375" style="5" customWidth="1"/>
    <col min="2" max="2" width="9.140625" style="5"/>
    <col min="3" max="3" width="49.7109375" style="5" customWidth="1"/>
    <col min="4" max="5" width="18.140625" style="5" customWidth="1"/>
    <col min="6" max="6" width="5" style="875" customWidth="1"/>
    <col min="7" max="7" width="15.140625" style="5" customWidth="1"/>
    <col min="8" max="16384" width="9.140625" style="5"/>
  </cols>
  <sheetData>
    <row r="1" spans="2:10" ht="18.75">
      <c r="B1" s="3" t="s">
        <v>723</v>
      </c>
      <c r="G1" s="86" t="s">
        <v>924</v>
      </c>
    </row>
    <row r="2" spans="2:10">
      <c r="B2" s="121" t="s">
        <v>1107</v>
      </c>
    </row>
    <row r="3" spans="2:10">
      <c r="C3" s="22"/>
      <c r="D3" s="31"/>
      <c r="E3" s="31"/>
      <c r="F3" s="931"/>
    </row>
    <row r="4" spans="2:10" s="6" customFormat="1" ht="20.100000000000001" customHeight="1">
      <c r="B4" s="1037" t="s">
        <v>21</v>
      </c>
      <c r="C4" s="1038"/>
      <c r="D4" s="234" t="s">
        <v>4</v>
      </c>
      <c r="E4" s="234" t="s">
        <v>5</v>
      </c>
      <c r="F4" s="359"/>
    </row>
    <row r="5" spans="2:10" s="6" customFormat="1" ht="20.100000000000001" customHeight="1" thickBot="1">
      <c r="B5" s="370"/>
      <c r="C5" s="371"/>
      <c r="D5" s="346" t="s">
        <v>770</v>
      </c>
      <c r="E5" s="346" t="s">
        <v>771</v>
      </c>
      <c r="F5" s="359"/>
    </row>
    <row r="6" spans="2:10" s="6" customFormat="1" ht="20.100000000000001" customHeight="1">
      <c r="B6" s="1035" t="s">
        <v>772</v>
      </c>
      <c r="C6" s="1035"/>
      <c r="D6" s="373"/>
      <c r="E6" s="373"/>
      <c r="F6" s="891"/>
      <c r="J6" s="88"/>
    </row>
    <row r="7" spans="2:10" s="6" customFormat="1" ht="20.100000000000001" customHeight="1">
      <c r="B7" s="135">
        <v>1</v>
      </c>
      <c r="C7" s="868" t="s">
        <v>1369</v>
      </c>
      <c r="D7" s="317"/>
      <c r="E7" s="317"/>
      <c r="F7" s="891"/>
    </row>
    <row r="8" spans="2:10" s="6" customFormat="1" ht="20.100000000000001" customHeight="1">
      <c r="B8" s="135">
        <v>2</v>
      </c>
      <c r="C8" s="868" t="s">
        <v>1370</v>
      </c>
      <c r="D8" s="317"/>
      <c r="E8" s="317"/>
      <c r="F8" s="891"/>
    </row>
    <row r="9" spans="2:10" s="6" customFormat="1" ht="20.100000000000001" customHeight="1">
      <c r="B9" s="135">
        <v>3</v>
      </c>
      <c r="C9" s="868" t="s">
        <v>1371</v>
      </c>
      <c r="D9" s="317"/>
      <c r="E9" s="317"/>
      <c r="F9" s="891"/>
    </row>
    <row r="10" spans="2:10" s="6" customFormat="1" ht="20.100000000000001" customHeight="1">
      <c r="B10" s="135">
        <v>4</v>
      </c>
      <c r="C10" s="868" t="s">
        <v>773</v>
      </c>
      <c r="D10" s="317"/>
      <c r="E10" s="317"/>
      <c r="F10" s="891"/>
    </row>
    <row r="11" spans="2:10" s="6" customFormat="1" ht="20.100000000000001" customHeight="1">
      <c r="B11" s="135">
        <v>5</v>
      </c>
      <c r="C11" s="868" t="s">
        <v>774</v>
      </c>
      <c r="D11" s="317"/>
      <c r="E11" s="317"/>
      <c r="F11" s="891"/>
    </row>
    <row r="12" spans="2:10" s="6" customFormat="1" ht="20.100000000000001" customHeight="1">
      <c r="B12" s="135">
        <v>6</v>
      </c>
      <c r="C12" s="869" t="s">
        <v>775</v>
      </c>
      <c r="D12" s="317"/>
      <c r="E12" s="317"/>
      <c r="F12" s="891"/>
    </row>
    <row r="13" spans="2:10" s="6" customFormat="1" ht="20.100000000000001" customHeight="1">
      <c r="B13" s="1036" t="s">
        <v>776</v>
      </c>
      <c r="C13" s="1036"/>
      <c r="D13" s="374"/>
      <c r="E13" s="374"/>
      <c r="F13" s="891"/>
    </row>
    <row r="14" spans="2:10" s="6" customFormat="1" ht="20.100000000000001" customHeight="1">
      <c r="B14" s="135">
        <v>7</v>
      </c>
      <c r="C14" s="868" t="s">
        <v>777</v>
      </c>
      <c r="D14" s="317"/>
      <c r="E14" s="317"/>
      <c r="F14" s="891"/>
      <c r="J14" s="88"/>
    </row>
    <row r="15" spans="2:10" s="6" customFormat="1" ht="20.100000000000001" customHeight="1">
      <c r="B15" s="870">
        <v>8</v>
      </c>
      <c r="C15" s="871" t="s">
        <v>778</v>
      </c>
      <c r="D15" s="375"/>
      <c r="E15" s="375"/>
      <c r="F15" s="891"/>
    </row>
    <row r="16" spans="2:10">
      <c r="B16" s="227"/>
      <c r="C16" s="227"/>
      <c r="D16" s="227"/>
      <c r="E16" s="227"/>
      <c r="F16" s="932"/>
    </row>
    <row r="17" spans="2:6">
      <c r="B17" s="331"/>
      <c r="C17" s="331"/>
      <c r="D17" s="331"/>
      <c r="E17" s="331"/>
      <c r="F17" s="933"/>
    </row>
  </sheetData>
  <mergeCells count="3">
    <mergeCell ref="B6:C6"/>
    <mergeCell ref="B13:C13"/>
    <mergeCell ref="B4:C4"/>
  </mergeCells>
  <hyperlinks>
    <hyperlink ref="G1" location="Índice!A1" display="Voltar ao Índice" xr:uid="{22C13944-FA15-43FD-819E-2CC9A6530048}"/>
  </hyperlinks>
  <pageMargins left="0.70866141732283472" right="0.70866141732283472" top="0.74803149606299213" bottom="0.74803149606299213" header="0.31496062992125984" footer="0.31496062992125984"/>
  <pageSetup paperSize="9" fitToWidth="0" fitToHeight="0" orientation="landscape" r:id="rId1"/>
  <headerFooter>
    <oddHeader>&amp;CPT
Anexo XXV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C817-B665-4F9E-B33D-80365961FB01}">
  <sheetPr>
    <pageSetUpPr fitToPage="1"/>
  </sheetPr>
  <dimension ref="B1:H18"/>
  <sheetViews>
    <sheetView showGridLines="0" zoomScale="90" zoomScaleNormal="90" zoomScalePageLayoutView="70" workbookViewId="0">
      <selection activeCell="C8" sqref="C8"/>
    </sheetView>
  </sheetViews>
  <sheetFormatPr defaultColWidth="9.140625" defaultRowHeight="14.25"/>
  <cols>
    <col min="1" max="1" width="4.7109375" style="5" customWidth="1"/>
    <col min="2" max="2" width="8.140625" style="5" customWidth="1"/>
    <col min="3" max="3" width="55" style="5" customWidth="1"/>
    <col min="4" max="4" width="19.5703125" style="121" customWidth="1"/>
    <col min="5" max="5" width="9.140625" style="5" customWidth="1"/>
    <col min="6" max="7" width="9.140625" style="5"/>
    <col min="8" max="8" width="12.140625" style="5" customWidth="1"/>
    <col min="9" max="9" width="11.85546875" style="5" customWidth="1"/>
    <col min="10" max="16384" width="9.140625" style="5"/>
  </cols>
  <sheetData>
    <row r="1" spans="2:8" ht="18.75">
      <c r="B1" s="3" t="s">
        <v>724</v>
      </c>
    </row>
    <row r="2" spans="2:8">
      <c r="B2" s="121" t="s">
        <v>1107</v>
      </c>
    </row>
    <row r="3" spans="2:8" s="6" customFormat="1">
      <c r="B3" s="121"/>
      <c r="C3" s="89"/>
      <c r="D3" s="376"/>
    </row>
    <row r="4" spans="2:8" s="6" customFormat="1" ht="20.25" customHeight="1">
      <c r="B4" s="1037" t="s">
        <v>21</v>
      </c>
      <c r="C4" s="1038"/>
      <c r="D4" s="321" t="s">
        <v>4</v>
      </c>
      <c r="H4" s="86" t="s">
        <v>924</v>
      </c>
    </row>
    <row r="5" spans="2:8" s="123" customFormat="1" ht="39" customHeight="1" thickBot="1">
      <c r="B5" s="320"/>
      <c r="C5" s="320"/>
      <c r="D5" s="372" t="s">
        <v>731</v>
      </c>
    </row>
    <row r="6" spans="2:8" s="197" customFormat="1" ht="20.100000000000001" customHeight="1">
      <c r="B6" s="377">
        <v>1</v>
      </c>
      <c r="C6" s="378" t="s">
        <v>779</v>
      </c>
      <c r="D6" s="362"/>
    </row>
    <row r="7" spans="2:8" s="197" customFormat="1" ht="20.100000000000001" customHeight="1">
      <c r="B7" s="213">
        <v>2</v>
      </c>
      <c r="C7" s="143" t="s">
        <v>780</v>
      </c>
      <c r="D7" s="143"/>
    </row>
    <row r="8" spans="2:8" s="197" customFormat="1" ht="20.100000000000001" customHeight="1">
      <c r="B8" s="213">
        <v>3</v>
      </c>
      <c r="C8" s="143" t="s">
        <v>781</v>
      </c>
      <c r="D8" s="143"/>
    </row>
    <row r="9" spans="2:8" s="197" customFormat="1" ht="20.100000000000001" customHeight="1">
      <c r="B9" s="213">
        <v>4</v>
      </c>
      <c r="C9" s="143" t="s">
        <v>782</v>
      </c>
      <c r="D9" s="143"/>
    </row>
    <row r="10" spans="2:8" s="197" customFormat="1" ht="20.100000000000001" customHeight="1">
      <c r="B10" s="213">
        <v>5</v>
      </c>
      <c r="C10" s="143" t="s">
        <v>783</v>
      </c>
      <c r="D10" s="143"/>
    </row>
    <row r="11" spans="2:8" s="197" customFormat="1" ht="20.100000000000001" customHeight="1">
      <c r="B11" s="213">
        <v>6</v>
      </c>
      <c r="C11" s="143" t="s">
        <v>784</v>
      </c>
      <c r="D11" s="143"/>
    </row>
    <row r="12" spans="2:8" s="197" customFormat="1" ht="20.100000000000001" customHeight="1">
      <c r="B12" s="213">
        <v>7</v>
      </c>
      <c r="C12" s="143" t="s">
        <v>785</v>
      </c>
      <c r="D12" s="143"/>
    </row>
    <row r="13" spans="2:8" s="197" customFormat="1" ht="20.100000000000001" customHeight="1">
      <c r="B13" s="213">
        <v>8</v>
      </c>
      <c r="C13" s="143" t="s">
        <v>634</v>
      </c>
      <c r="D13" s="143"/>
    </row>
    <row r="14" spans="2:8" s="197" customFormat="1" ht="20.100000000000001" customHeight="1" thickBot="1">
      <c r="B14" s="222">
        <v>9</v>
      </c>
      <c r="C14" s="327" t="s">
        <v>786</v>
      </c>
      <c r="D14" s="379"/>
    </row>
    <row r="15" spans="2:8" s="121" customFormat="1">
      <c r="B15" s="227"/>
      <c r="C15" s="227"/>
      <c r="D15" s="227"/>
    </row>
    <row r="16" spans="2:8" s="121" customFormat="1">
      <c r="B16" s="227"/>
      <c r="C16" s="227"/>
      <c r="D16" s="227"/>
    </row>
    <row r="17" s="121" customFormat="1"/>
    <row r="18" s="121" customFormat="1"/>
  </sheetData>
  <mergeCells count="1">
    <mergeCell ref="B4:C4"/>
  </mergeCells>
  <hyperlinks>
    <hyperlink ref="H4" location="Índice!A1" display="Voltar ao Índice" xr:uid="{952449A2-0D61-457C-80B2-580C3BBAE5A5}"/>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EFC6-2CC5-41FC-8AC0-F9BAADE09DF7}">
  <sheetPr>
    <pageSetUpPr fitToPage="1"/>
  </sheetPr>
  <dimension ref="B1:F25"/>
  <sheetViews>
    <sheetView showGridLines="0" zoomScale="90" zoomScaleNormal="90" zoomScalePageLayoutView="60" workbookViewId="0">
      <selection activeCell="C11" sqref="C11"/>
    </sheetView>
  </sheetViews>
  <sheetFormatPr defaultColWidth="9.140625" defaultRowHeight="14.25"/>
  <cols>
    <col min="1" max="1" width="4.7109375" style="1" customWidth="1"/>
    <col min="2" max="2" width="9.140625" style="1"/>
    <col min="3" max="3" width="95.28515625" style="1" customWidth="1"/>
    <col min="4" max="4" width="16.28515625" style="1" customWidth="1"/>
    <col min="5" max="5" width="18.7109375" style="1" customWidth="1"/>
    <col min="6" max="6" width="14.28515625" style="1" customWidth="1"/>
    <col min="7" max="16384" width="9.140625" style="1"/>
  </cols>
  <sheetData>
    <row r="1" spans="2:6" ht="18.75">
      <c r="B1" s="3" t="s">
        <v>725</v>
      </c>
      <c r="F1" s="86" t="s">
        <v>924</v>
      </c>
    </row>
    <row r="2" spans="2:6">
      <c r="B2" s="121" t="s">
        <v>1107</v>
      </c>
      <c r="C2" s="121"/>
      <c r="D2" s="121"/>
      <c r="E2" s="121"/>
    </row>
    <row r="3" spans="2:6" s="2" customFormat="1" ht="20.100000000000001" customHeight="1">
      <c r="B3" s="126"/>
      <c r="C3" s="128"/>
      <c r="D3" s="209" t="s">
        <v>4</v>
      </c>
      <c r="E3" s="209" t="s">
        <v>5</v>
      </c>
    </row>
    <row r="4" spans="2:6" s="2" customFormat="1" ht="27.95" customHeight="1" thickBot="1">
      <c r="B4" s="339"/>
      <c r="C4" s="406"/>
      <c r="D4" s="339" t="s">
        <v>787</v>
      </c>
      <c r="E4" s="339" t="s">
        <v>731</v>
      </c>
    </row>
    <row r="5" spans="2:6" s="2" customFormat="1" ht="20.100000000000001" customHeight="1">
      <c r="B5" s="407">
        <v>1</v>
      </c>
      <c r="C5" s="211" t="s">
        <v>788</v>
      </c>
      <c r="D5" s="411"/>
      <c r="E5" s="412">
        <v>7644.2282000000005</v>
      </c>
    </row>
    <row r="6" spans="2:6" s="2" customFormat="1" ht="20.100000000000001" customHeight="1">
      <c r="B6" s="213">
        <v>2</v>
      </c>
      <c r="C6" s="143" t="s">
        <v>789</v>
      </c>
      <c r="D6" s="415">
        <v>382211.41019000002</v>
      </c>
      <c r="E6" s="415">
        <v>7644.2282000000005</v>
      </c>
    </row>
    <row r="7" spans="2:6" s="2" customFormat="1" ht="20.100000000000001" customHeight="1">
      <c r="B7" s="213">
        <v>3</v>
      </c>
      <c r="C7" s="214" t="s">
        <v>790</v>
      </c>
      <c r="D7" s="415">
        <v>382211.41019000002</v>
      </c>
      <c r="E7" s="415">
        <v>7644.2282000000005</v>
      </c>
    </row>
    <row r="8" spans="2:6" s="2" customFormat="1" ht="20.100000000000001" customHeight="1">
      <c r="B8" s="213">
        <v>4</v>
      </c>
      <c r="C8" s="214" t="s">
        <v>791</v>
      </c>
      <c r="D8" s="261"/>
      <c r="E8" s="261"/>
    </row>
    <row r="9" spans="2:6" s="2" customFormat="1" ht="20.100000000000001" customHeight="1">
      <c r="B9" s="213">
        <v>5</v>
      </c>
      <c r="C9" s="214" t="s">
        <v>792</v>
      </c>
      <c r="D9" s="261"/>
      <c r="E9" s="261"/>
    </row>
    <row r="10" spans="2:6" s="2" customFormat="1" ht="20.100000000000001" customHeight="1">
      <c r="B10" s="213">
        <v>6</v>
      </c>
      <c r="C10" s="214" t="s">
        <v>793</v>
      </c>
      <c r="D10" s="261"/>
      <c r="E10" s="261"/>
    </row>
    <row r="11" spans="2:6" s="2" customFormat="1" ht="20.100000000000001" customHeight="1">
      <c r="B11" s="213">
        <v>7</v>
      </c>
      <c r="C11" s="143" t="s">
        <v>794</v>
      </c>
      <c r="D11" s="261"/>
      <c r="E11" s="416"/>
    </row>
    <row r="12" spans="2:6" s="2" customFormat="1" ht="20.100000000000001" customHeight="1">
      <c r="B12" s="213">
        <v>8</v>
      </c>
      <c r="C12" s="143" t="s">
        <v>795</v>
      </c>
      <c r="D12" s="261"/>
      <c r="E12" s="261"/>
    </row>
    <row r="13" spans="2:6" s="2" customFormat="1" ht="20.100000000000001" customHeight="1">
      <c r="B13" s="213">
        <v>9</v>
      </c>
      <c r="C13" s="143" t="s">
        <v>796</v>
      </c>
      <c r="D13" s="261"/>
      <c r="E13" s="261"/>
    </row>
    <row r="14" spans="2:6" s="2" customFormat="1" ht="20.100000000000001" customHeight="1">
      <c r="B14" s="308">
        <v>10</v>
      </c>
      <c r="C14" s="309" t="s">
        <v>797</v>
      </c>
      <c r="D14" s="268"/>
      <c r="E14" s="268"/>
    </row>
    <row r="15" spans="2:6" s="2" customFormat="1" ht="20.100000000000001" customHeight="1">
      <c r="B15" s="409">
        <v>11</v>
      </c>
      <c r="C15" s="410" t="s">
        <v>798</v>
      </c>
      <c r="D15" s="414"/>
      <c r="E15" s="410"/>
    </row>
    <row r="16" spans="2:6" s="2" customFormat="1" ht="20.100000000000001" customHeight="1">
      <c r="B16" s="295">
        <v>12</v>
      </c>
      <c r="C16" s="296" t="s">
        <v>799</v>
      </c>
      <c r="D16" s="256"/>
      <c r="E16" s="256"/>
    </row>
    <row r="17" spans="2:5" s="2" customFormat="1" ht="20.100000000000001" customHeight="1">
      <c r="B17" s="213">
        <v>13</v>
      </c>
      <c r="C17" s="214" t="s">
        <v>790</v>
      </c>
      <c r="D17" s="261"/>
      <c r="E17" s="261"/>
    </row>
    <row r="18" spans="2:5" s="2" customFormat="1" ht="20.100000000000001" customHeight="1">
      <c r="B18" s="213">
        <v>14</v>
      </c>
      <c r="C18" s="214" t="s">
        <v>791</v>
      </c>
      <c r="D18" s="261"/>
      <c r="E18" s="261"/>
    </row>
    <row r="19" spans="2:5" s="2" customFormat="1" ht="20.100000000000001" customHeight="1">
      <c r="B19" s="213">
        <v>15</v>
      </c>
      <c r="C19" s="214" t="s">
        <v>792</v>
      </c>
      <c r="D19" s="261"/>
      <c r="E19" s="261"/>
    </row>
    <row r="20" spans="2:5" s="2" customFormat="1" ht="20.100000000000001" customHeight="1">
      <c r="B20" s="213">
        <v>16</v>
      </c>
      <c r="C20" s="214" t="s">
        <v>793</v>
      </c>
      <c r="D20" s="261"/>
      <c r="E20" s="261"/>
    </row>
    <row r="21" spans="2:5" s="2" customFormat="1" ht="20.100000000000001" customHeight="1">
      <c r="B21" s="213">
        <v>17</v>
      </c>
      <c r="C21" s="143" t="s">
        <v>794</v>
      </c>
      <c r="D21" s="261"/>
      <c r="E21" s="416"/>
    </row>
    <row r="22" spans="2:5" s="2" customFormat="1" ht="20.100000000000001" customHeight="1">
      <c r="B22" s="213">
        <v>18</v>
      </c>
      <c r="C22" s="143" t="s">
        <v>795</v>
      </c>
      <c r="D22" s="261"/>
      <c r="E22" s="261"/>
    </row>
    <row r="23" spans="2:5" s="2" customFormat="1" ht="20.100000000000001" customHeight="1">
      <c r="B23" s="308">
        <v>19</v>
      </c>
      <c r="C23" s="309" t="s">
        <v>796</v>
      </c>
      <c r="D23" s="268"/>
      <c r="E23" s="268"/>
    </row>
    <row r="24" spans="2:5" s="2" customFormat="1" ht="20.100000000000001" customHeight="1" thickBot="1">
      <c r="B24" s="418">
        <v>20</v>
      </c>
      <c r="C24" s="379" t="s">
        <v>797</v>
      </c>
      <c r="D24" s="419"/>
      <c r="E24" s="419"/>
    </row>
    <row r="25" spans="2:5">
      <c r="B25" s="121"/>
      <c r="C25" s="121"/>
      <c r="D25" s="121"/>
      <c r="E25" s="121"/>
    </row>
  </sheetData>
  <hyperlinks>
    <hyperlink ref="F1" location="Índice!A1" display="Voltar ao Índice" xr:uid="{C31CE861-B135-4634-9A3C-44385B233057}"/>
  </hyperlinks>
  <pageMargins left="0.70866141732283472" right="0.70866141732283472" top="0.74803149606299213" bottom="0.74803149606299213" header="0.31496062992125984" footer="0.31496062992125984"/>
  <pageSetup paperSize="9" scale="91" orientation="landscape" r:id="rId1"/>
  <headerFooter>
    <oddHeader>&amp;CPT 
Anexo XXV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3374-559C-4FD1-8ED4-0A7731859C4E}">
  <sheetPr>
    <pageSetUpPr fitToPage="1"/>
  </sheetPr>
  <dimension ref="B1:T33"/>
  <sheetViews>
    <sheetView showGridLines="0" zoomScale="90" zoomScaleNormal="90" zoomScalePageLayoutView="70" workbookViewId="0">
      <selection activeCell="G18" sqref="G18"/>
    </sheetView>
  </sheetViews>
  <sheetFormatPr defaultColWidth="8.7109375" defaultRowHeight="14.25"/>
  <cols>
    <col min="1" max="1" width="4.7109375" style="5" customWidth="1"/>
    <col min="2" max="2" width="5.85546875" style="5" customWidth="1"/>
    <col min="3" max="3" width="48.5703125" style="5" customWidth="1"/>
    <col min="4" max="18" width="12.28515625" style="5" customWidth="1"/>
    <col min="19" max="19" width="8.7109375" style="5"/>
    <col min="20" max="20" width="11.85546875" style="5" customWidth="1"/>
    <col min="21" max="16384" width="8.7109375" style="5"/>
  </cols>
  <sheetData>
    <row r="1" spans="2:20" ht="24">
      <c r="B1" s="3" t="s">
        <v>456</v>
      </c>
      <c r="T1" s="86" t="s">
        <v>924</v>
      </c>
    </row>
    <row r="2" spans="2:20" ht="20.100000000000001" customHeight="1">
      <c r="B2" s="121" t="s">
        <v>1107</v>
      </c>
      <c r="C2" s="82"/>
      <c r="D2" s="82"/>
      <c r="E2" s="82"/>
      <c r="F2" s="82"/>
      <c r="G2" s="82"/>
      <c r="H2" s="82"/>
      <c r="I2" s="82"/>
      <c r="J2" s="82"/>
      <c r="K2" s="82"/>
      <c r="L2" s="82"/>
      <c r="M2" s="82"/>
      <c r="N2" s="82"/>
      <c r="O2" s="82"/>
      <c r="P2" s="82"/>
      <c r="Q2" s="82"/>
      <c r="R2" s="82"/>
    </row>
    <row r="3" spans="2:20" s="6" customFormat="1" ht="12.75">
      <c r="B3" s="13"/>
    </row>
    <row r="4" spans="2:20" s="111" customFormat="1" ht="12.75">
      <c r="B4" s="205"/>
      <c r="C4" s="205"/>
      <c r="D4" s="234" t="s">
        <v>4</v>
      </c>
      <c r="E4" s="234" t="s">
        <v>5</v>
      </c>
      <c r="F4" s="234" t="s">
        <v>6</v>
      </c>
      <c r="G4" s="234" t="s">
        <v>41</v>
      </c>
      <c r="H4" s="234" t="s">
        <v>42</v>
      </c>
      <c r="I4" s="234" t="s">
        <v>97</v>
      </c>
      <c r="J4" s="234" t="s">
        <v>98</v>
      </c>
      <c r="K4" s="234" t="s">
        <v>99</v>
      </c>
      <c r="L4" s="234" t="s">
        <v>227</v>
      </c>
      <c r="M4" s="234" t="s">
        <v>228</v>
      </c>
      <c r="N4" s="234" t="s">
        <v>229</v>
      </c>
      <c r="O4" s="234" t="s">
        <v>230</v>
      </c>
      <c r="P4" s="234" t="s">
        <v>231</v>
      </c>
      <c r="Q4" s="234" t="s">
        <v>457</v>
      </c>
      <c r="R4" s="234" t="s">
        <v>458</v>
      </c>
    </row>
    <row r="5" spans="2:20" s="111" customFormat="1" ht="33.950000000000003" customHeight="1">
      <c r="B5" s="205"/>
      <c r="C5" s="205"/>
      <c r="D5" s="1039" t="s">
        <v>459</v>
      </c>
      <c r="E5" s="1039"/>
      <c r="F5" s="1039"/>
      <c r="G5" s="1039"/>
      <c r="H5" s="1039"/>
      <c r="I5" s="1039"/>
      <c r="J5" s="1039" t="s">
        <v>460</v>
      </c>
      <c r="K5" s="1039"/>
      <c r="L5" s="1039"/>
      <c r="M5" s="1039"/>
      <c r="N5" s="1039"/>
      <c r="O5" s="1039"/>
      <c r="P5" s="1039" t="s">
        <v>461</v>
      </c>
      <c r="Q5" s="1039" t="s">
        <v>462</v>
      </c>
      <c r="R5" s="1039"/>
    </row>
    <row r="6" spans="2:20" s="111" customFormat="1" ht="57.95" customHeight="1">
      <c r="B6" s="205"/>
      <c r="C6" s="205"/>
      <c r="D6" s="1039" t="s">
        <v>463</v>
      </c>
      <c r="E6" s="1039"/>
      <c r="F6" s="1039"/>
      <c r="G6" s="1039" t="s">
        <v>464</v>
      </c>
      <c r="H6" s="1039"/>
      <c r="I6" s="1039"/>
      <c r="J6" s="1039" t="s">
        <v>465</v>
      </c>
      <c r="K6" s="1039"/>
      <c r="L6" s="1039"/>
      <c r="M6" s="1039" t="s">
        <v>466</v>
      </c>
      <c r="N6" s="1039"/>
      <c r="O6" s="1039"/>
      <c r="P6" s="1039"/>
      <c r="Q6" s="1039" t="s">
        <v>467</v>
      </c>
      <c r="R6" s="1039" t="s">
        <v>468</v>
      </c>
    </row>
    <row r="7" spans="2:20" s="111" customFormat="1" ht="25.5" customHeight="1" thickBot="1">
      <c r="B7" s="205"/>
      <c r="C7" s="205"/>
      <c r="D7" s="402"/>
      <c r="E7" s="396" t="s">
        <v>469</v>
      </c>
      <c r="F7" s="396" t="s">
        <v>470</v>
      </c>
      <c r="G7" s="402"/>
      <c r="H7" s="396" t="s">
        <v>470</v>
      </c>
      <c r="I7" s="396" t="s">
        <v>471</v>
      </c>
      <c r="J7" s="402"/>
      <c r="K7" s="396" t="s">
        <v>469</v>
      </c>
      <c r="L7" s="396" t="s">
        <v>470</v>
      </c>
      <c r="M7" s="402"/>
      <c r="N7" s="396" t="s">
        <v>470</v>
      </c>
      <c r="O7" s="396" t="s">
        <v>471</v>
      </c>
      <c r="P7" s="402"/>
      <c r="Q7" s="1029"/>
      <c r="R7" s="1029"/>
    </row>
    <row r="8" spans="2:20" s="201" customFormat="1" ht="20.100000000000001" customHeight="1">
      <c r="B8" s="380" t="s">
        <v>472</v>
      </c>
      <c r="C8" s="362" t="s">
        <v>473</v>
      </c>
      <c r="D8" s="403">
        <v>4425799.0251799999</v>
      </c>
      <c r="E8" s="403">
        <v>4425799.0251799999</v>
      </c>
      <c r="F8" s="381">
        <v>0</v>
      </c>
      <c r="G8" s="381">
        <v>0</v>
      </c>
      <c r="H8" s="381">
        <v>0</v>
      </c>
      <c r="I8" s="381">
        <v>0</v>
      </c>
      <c r="J8" s="381">
        <v>0</v>
      </c>
      <c r="K8" s="381">
        <v>0</v>
      </c>
      <c r="L8" s="381">
        <v>0</v>
      </c>
      <c r="M8" s="381">
        <v>0</v>
      </c>
      <c r="N8" s="381">
        <v>0</v>
      </c>
      <c r="O8" s="381">
        <v>0</v>
      </c>
      <c r="P8" s="381">
        <v>0</v>
      </c>
      <c r="Q8" s="381">
        <v>0</v>
      </c>
      <c r="R8" s="381">
        <v>0</v>
      </c>
    </row>
    <row r="9" spans="2:20" s="201" customFormat="1" ht="20.100000000000001" customHeight="1">
      <c r="B9" s="382" t="s">
        <v>247</v>
      </c>
      <c r="C9" s="143" t="s">
        <v>474</v>
      </c>
      <c r="D9" s="383">
        <v>54025367.0858</v>
      </c>
      <c r="E9" s="383">
        <v>46748084.333839998</v>
      </c>
      <c r="F9" s="383">
        <v>6907928.8758800002</v>
      </c>
      <c r="G9" s="383">
        <v>3003478.2111200001</v>
      </c>
      <c r="H9" s="383">
        <v>0</v>
      </c>
      <c r="I9" s="383">
        <v>2915518.7827500002</v>
      </c>
      <c r="J9" s="383">
        <v>-416300.69299999991</v>
      </c>
      <c r="K9" s="383">
        <v>-182657.42015999998</v>
      </c>
      <c r="L9" s="383">
        <v>-240521.73285999999</v>
      </c>
      <c r="M9" s="383">
        <v>-1562777.65726</v>
      </c>
      <c r="N9" s="383">
        <v>0</v>
      </c>
      <c r="O9" s="383">
        <v>-1522944.2132100002</v>
      </c>
      <c r="P9" s="383">
        <v>0</v>
      </c>
      <c r="Q9" s="383">
        <v>39764341.360860005</v>
      </c>
      <c r="R9" s="383">
        <v>1068071.6330499998</v>
      </c>
    </row>
    <row r="10" spans="2:20" s="201" customFormat="1" ht="20.100000000000001" customHeight="1">
      <c r="B10" s="384" t="s">
        <v>249</v>
      </c>
      <c r="C10" s="385" t="s">
        <v>475</v>
      </c>
      <c r="D10" s="383">
        <v>147903.88339999999</v>
      </c>
      <c r="E10" s="383">
        <v>147903.88339999999</v>
      </c>
      <c r="F10" s="383">
        <v>0</v>
      </c>
      <c r="G10" s="383">
        <v>0</v>
      </c>
      <c r="H10" s="383">
        <v>0</v>
      </c>
      <c r="I10" s="383">
        <v>0</v>
      </c>
      <c r="J10" s="383">
        <v>0</v>
      </c>
      <c r="K10" s="383">
        <v>0</v>
      </c>
      <c r="L10" s="383">
        <v>0</v>
      </c>
      <c r="M10" s="383">
        <v>0</v>
      </c>
      <c r="N10" s="383">
        <v>0</v>
      </c>
      <c r="O10" s="383">
        <v>0</v>
      </c>
      <c r="P10" s="383">
        <v>0</v>
      </c>
      <c r="Q10" s="383">
        <v>0</v>
      </c>
      <c r="R10" s="383">
        <v>0</v>
      </c>
    </row>
    <row r="11" spans="2:20" s="201" customFormat="1" ht="20.100000000000001" customHeight="1">
      <c r="B11" s="384" t="s">
        <v>476</v>
      </c>
      <c r="C11" s="385" t="s">
        <v>477</v>
      </c>
      <c r="D11" s="383">
        <v>1162030.2612000001</v>
      </c>
      <c r="E11" s="383">
        <v>903480.58660000004</v>
      </c>
      <c r="F11" s="383">
        <v>258547.82965</v>
      </c>
      <c r="G11" s="383">
        <v>1.1241099999999999</v>
      </c>
      <c r="H11" s="383">
        <v>0</v>
      </c>
      <c r="I11" s="383">
        <v>1.1241099999999999</v>
      </c>
      <c r="J11" s="383">
        <v>-4081.86121</v>
      </c>
      <c r="K11" s="383">
        <v>-858.39611000000002</v>
      </c>
      <c r="L11" s="383">
        <v>-3223.4650999999999</v>
      </c>
      <c r="M11" s="383">
        <v>-0.78688000000000002</v>
      </c>
      <c r="N11" s="383">
        <v>0</v>
      </c>
      <c r="O11" s="383">
        <v>-0.78688000000000002</v>
      </c>
      <c r="P11" s="383">
        <v>0</v>
      </c>
      <c r="Q11" s="383">
        <v>342666.35363999999</v>
      </c>
      <c r="R11" s="383">
        <v>0</v>
      </c>
    </row>
    <row r="12" spans="2:20" s="201" customFormat="1" ht="20.100000000000001" customHeight="1">
      <c r="B12" s="384" t="s">
        <v>478</v>
      </c>
      <c r="C12" s="385" t="s">
        <v>479</v>
      </c>
      <c r="D12" s="383">
        <v>508369.12080000003</v>
      </c>
      <c r="E12" s="383">
        <v>508336.10807999998</v>
      </c>
      <c r="F12" s="383">
        <v>33.012720000000002</v>
      </c>
      <c r="G12" s="383">
        <v>0</v>
      </c>
      <c r="H12" s="383">
        <v>0</v>
      </c>
      <c r="I12" s="383">
        <v>0</v>
      </c>
      <c r="J12" s="383">
        <v>-48.221330000000002</v>
      </c>
      <c r="K12" s="383">
        <v>-46.676139999999997</v>
      </c>
      <c r="L12" s="383">
        <v>-1.5451900000000001</v>
      </c>
      <c r="M12" s="383">
        <v>0</v>
      </c>
      <c r="N12" s="383">
        <v>0</v>
      </c>
      <c r="O12" s="383">
        <v>0</v>
      </c>
      <c r="P12" s="383">
        <v>0</v>
      </c>
      <c r="Q12" s="383">
        <v>1.6662999999999999</v>
      </c>
      <c r="R12" s="383">
        <v>0</v>
      </c>
    </row>
    <row r="13" spans="2:20" s="201" customFormat="1" ht="20.100000000000001" customHeight="1">
      <c r="B13" s="384" t="s">
        <v>480</v>
      </c>
      <c r="C13" s="385" t="s">
        <v>481</v>
      </c>
      <c r="D13" s="383">
        <v>749105.1304299999</v>
      </c>
      <c r="E13" s="383">
        <v>553547.53741999995</v>
      </c>
      <c r="F13" s="383">
        <v>195557.59300999998</v>
      </c>
      <c r="G13" s="383">
        <v>183793.24296999999</v>
      </c>
      <c r="H13" s="383">
        <v>0</v>
      </c>
      <c r="I13" s="383">
        <v>183793.24296999999</v>
      </c>
      <c r="J13" s="383">
        <v>-8111.3401800000001</v>
      </c>
      <c r="K13" s="383">
        <v>-2589.1134700000002</v>
      </c>
      <c r="L13" s="383">
        <v>-5522.2267099999999</v>
      </c>
      <c r="M13" s="383">
        <v>-123386.26575000001</v>
      </c>
      <c r="N13" s="383">
        <v>0</v>
      </c>
      <c r="O13" s="383">
        <v>-123386.26575000001</v>
      </c>
      <c r="P13" s="383">
        <v>0</v>
      </c>
      <c r="Q13" s="383">
        <v>511005.83639999997</v>
      </c>
      <c r="R13" s="383">
        <v>59213.67742</v>
      </c>
    </row>
    <row r="14" spans="2:20" s="201" customFormat="1" ht="20.100000000000001" customHeight="1">
      <c r="B14" s="384" t="s">
        <v>482</v>
      </c>
      <c r="C14" s="385" t="s">
        <v>483</v>
      </c>
      <c r="D14" s="383">
        <v>18931999.72084</v>
      </c>
      <c r="E14" s="383">
        <v>15561006.63163</v>
      </c>
      <c r="F14" s="383">
        <v>3360408.1285999999</v>
      </c>
      <c r="G14" s="383">
        <v>1663544.56843</v>
      </c>
      <c r="H14" s="383">
        <v>0</v>
      </c>
      <c r="I14" s="383">
        <v>1663029.3474100002</v>
      </c>
      <c r="J14" s="383">
        <v>-294661.10514999996</v>
      </c>
      <c r="K14" s="383">
        <v>-116629.27639</v>
      </c>
      <c r="L14" s="383">
        <v>-178031.82876</v>
      </c>
      <c r="M14" s="383">
        <v>-953613.81776000001</v>
      </c>
      <c r="N14" s="383">
        <v>0</v>
      </c>
      <c r="O14" s="383">
        <v>-953333.18264000001</v>
      </c>
      <c r="P14" s="383">
        <v>0</v>
      </c>
      <c r="Q14" s="383">
        <v>13631158.22769</v>
      </c>
      <c r="R14" s="383">
        <v>615620.13653000002</v>
      </c>
    </row>
    <row r="15" spans="2:20" s="201" customFormat="1" ht="20.100000000000001" customHeight="1">
      <c r="B15" s="384" t="s">
        <v>484</v>
      </c>
      <c r="C15" s="306" t="s">
        <v>485</v>
      </c>
      <c r="D15" s="383">
        <v>14813420.922770001</v>
      </c>
      <c r="E15" s="383">
        <v>12022003.104899999</v>
      </c>
      <c r="F15" s="383">
        <v>2780983.87842</v>
      </c>
      <c r="G15" s="383">
        <v>1061357.2065900001</v>
      </c>
      <c r="H15" s="383">
        <v>0</v>
      </c>
      <c r="I15" s="383">
        <v>1060850.3851399999</v>
      </c>
      <c r="J15" s="383">
        <v>-248288.90025999999</v>
      </c>
      <c r="K15" s="383">
        <v>-93659.416809999995</v>
      </c>
      <c r="L15" s="383">
        <v>-154629.48345</v>
      </c>
      <c r="M15" s="383">
        <v>-533557.51789000002</v>
      </c>
      <c r="N15" s="383">
        <v>0</v>
      </c>
      <c r="O15" s="383">
        <v>-533283.62592999998</v>
      </c>
      <c r="P15" s="383">
        <v>0</v>
      </c>
      <c r="Q15" s="383">
        <v>11294901.80191</v>
      </c>
      <c r="R15" s="383">
        <v>458011.60444000002</v>
      </c>
    </row>
    <row r="16" spans="2:20" s="201" customFormat="1" ht="20.100000000000001" customHeight="1">
      <c r="B16" s="384" t="s">
        <v>486</v>
      </c>
      <c r="C16" s="385" t="s">
        <v>487</v>
      </c>
      <c r="D16" s="383">
        <v>32525958.969130002</v>
      </c>
      <c r="E16" s="383">
        <v>29073809.586709999</v>
      </c>
      <c r="F16" s="383">
        <v>3093382.3119000001</v>
      </c>
      <c r="G16" s="383">
        <v>1156139.2756099999</v>
      </c>
      <c r="H16" s="383">
        <v>0</v>
      </c>
      <c r="I16" s="383">
        <v>1068695.0682600001</v>
      </c>
      <c r="J16" s="383">
        <v>-109398.16512999999</v>
      </c>
      <c r="K16" s="383">
        <v>-62533.958049999994</v>
      </c>
      <c r="L16" s="383">
        <v>-53742.667099999999</v>
      </c>
      <c r="M16" s="383">
        <v>-485776.78687000001</v>
      </c>
      <c r="N16" s="383">
        <v>0</v>
      </c>
      <c r="O16" s="383">
        <v>-446223.97794000001</v>
      </c>
      <c r="P16" s="383">
        <v>0</v>
      </c>
      <c r="Q16" s="383">
        <v>25279509.276830003</v>
      </c>
      <c r="R16" s="383">
        <v>393237.81909999996</v>
      </c>
    </row>
    <row r="17" spans="2:18" s="201" customFormat="1" ht="20.100000000000001" customHeight="1">
      <c r="B17" s="382" t="s">
        <v>488</v>
      </c>
      <c r="C17" s="143" t="s">
        <v>489</v>
      </c>
      <c r="D17" s="386">
        <v>23336721.254720002</v>
      </c>
      <c r="E17" s="386">
        <v>22033272.124000002</v>
      </c>
      <c r="F17" s="386">
        <v>128515.53104</v>
      </c>
      <c r="G17" s="386">
        <v>98430.222769999993</v>
      </c>
      <c r="H17" s="386">
        <v>0</v>
      </c>
      <c r="I17" s="386">
        <v>15013.269769999999</v>
      </c>
      <c r="J17" s="386">
        <v>-13290.497760000002</v>
      </c>
      <c r="K17" s="386">
        <v>-12231.937100000001</v>
      </c>
      <c r="L17" s="386">
        <v>-1058.5606599999999</v>
      </c>
      <c r="M17" s="386">
        <v>-71998.275370000003</v>
      </c>
      <c r="N17" s="386">
        <v>0</v>
      </c>
      <c r="O17" s="386">
        <v>-5264.7132699999993</v>
      </c>
      <c r="P17" s="386">
        <v>0</v>
      </c>
      <c r="Q17" s="386">
        <v>974804.69843000011</v>
      </c>
      <c r="R17" s="386">
        <v>9735.5385700000006</v>
      </c>
    </row>
    <row r="18" spans="2:18" s="201" customFormat="1" ht="20.100000000000001" customHeight="1">
      <c r="B18" s="384" t="s">
        <v>490</v>
      </c>
      <c r="C18" s="385" t="s">
        <v>475</v>
      </c>
      <c r="D18" s="386">
        <v>1028597.20952</v>
      </c>
      <c r="E18" s="386">
        <v>1028597.20952</v>
      </c>
      <c r="F18" s="386">
        <v>0</v>
      </c>
      <c r="G18" s="386">
        <v>0</v>
      </c>
      <c r="H18" s="386">
        <v>0</v>
      </c>
      <c r="I18" s="386">
        <v>0</v>
      </c>
      <c r="J18" s="386">
        <v>-402.22745000000003</v>
      </c>
      <c r="K18" s="386">
        <v>-402.22745000000003</v>
      </c>
      <c r="L18" s="386">
        <v>0</v>
      </c>
      <c r="M18" s="386">
        <v>0</v>
      </c>
      <c r="N18" s="386">
        <v>0</v>
      </c>
      <c r="O18" s="386">
        <v>0</v>
      </c>
      <c r="P18" s="386">
        <v>0</v>
      </c>
      <c r="Q18" s="386">
        <v>0</v>
      </c>
      <c r="R18" s="386">
        <v>0</v>
      </c>
    </row>
    <row r="19" spans="2:18" s="201" customFormat="1" ht="20.100000000000001" customHeight="1">
      <c r="B19" s="384" t="s">
        <v>491</v>
      </c>
      <c r="C19" s="385" t="s">
        <v>477</v>
      </c>
      <c r="D19" s="386">
        <v>17668138.771330003</v>
      </c>
      <c r="E19" s="386">
        <v>17667958.934920002</v>
      </c>
      <c r="F19" s="386">
        <v>0</v>
      </c>
      <c r="G19" s="386">
        <v>0</v>
      </c>
      <c r="H19" s="386">
        <v>0</v>
      </c>
      <c r="I19" s="386">
        <v>0</v>
      </c>
      <c r="J19" s="386">
        <v>-6445.9998599999999</v>
      </c>
      <c r="K19" s="386">
        <v>-6445.9998599999999</v>
      </c>
      <c r="L19" s="386">
        <v>0</v>
      </c>
      <c r="M19" s="386">
        <v>0</v>
      </c>
      <c r="N19" s="386">
        <v>0</v>
      </c>
      <c r="O19" s="386">
        <v>0</v>
      </c>
      <c r="P19" s="386">
        <v>0</v>
      </c>
      <c r="Q19" s="386">
        <v>334971.85271000001</v>
      </c>
      <c r="R19" s="386">
        <v>0</v>
      </c>
    </row>
    <row r="20" spans="2:18" s="201" customFormat="1" ht="20.100000000000001" customHeight="1">
      <c r="B20" s="384" t="s">
        <v>492</v>
      </c>
      <c r="C20" s="385" t="s">
        <v>479</v>
      </c>
      <c r="D20" s="386">
        <v>508538.55703999999</v>
      </c>
      <c r="E20" s="386">
        <v>508538.55703999999</v>
      </c>
      <c r="F20" s="386">
        <v>0</v>
      </c>
      <c r="G20" s="386">
        <v>1.31342</v>
      </c>
      <c r="H20" s="386">
        <v>0</v>
      </c>
      <c r="I20" s="386">
        <v>1.31342</v>
      </c>
      <c r="J20" s="386">
        <v>0</v>
      </c>
      <c r="K20" s="386">
        <v>0</v>
      </c>
      <c r="L20" s="386">
        <v>0</v>
      </c>
      <c r="M20" s="386">
        <v>0</v>
      </c>
      <c r="N20" s="386">
        <v>0</v>
      </c>
      <c r="O20" s="386">
        <v>0</v>
      </c>
      <c r="P20" s="386">
        <v>0</v>
      </c>
      <c r="Q20" s="386">
        <v>0</v>
      </c>
      <c r="R20" s="386">
        <v>0</v>
      </c>
    </row>
    <row r="21" spans="2:18" s="201" customFormat="1" ht="20.100000000000001" customHeight="1">
      <c r="B21" s="384" t="s">
        <v>493</v>
      </c>
      <c r="C21" s="385" t="s">
        <v>481</v>
      </c>
      <c r="D21" s="386">
        <v>1432167.07755</v>
      </c>
      <c r="E21" s="386">
        <v>262327.82801</v>
      </c>
      <c r="F21" s="386">
        <v>6607.42778</v>
      </c>
      <c r="G21" s="386">
        <v>0</v>
      </c>
      <c r="H21" s="386">
        <v>0</v>
      </c>
      <c r="I21" s="386">
        <v>0</v>
      </c>
      <c r="J21" s="386">
        <v>-343.51479999999998</v>
      </c>
      <c r="K21" s="386">
        <v>-97.21596000000001</v>
      </c>
      <c r="L21" s="386">
        <v>-246.29883999999998</v>
      </c>
      <c r="M21" s="386">
        <v>0</v>
      </c>
      <c r="N21" s="386">
        <v>0</v>
      </c>
      <c r="O21" s="386">
        <v>0</v>
      </c>
      <c r="P21" s="386">
        <v>0</v>
      </c>
      <c r="Q21" s="386">
        <v>55102.700980000001</v>
      </c>
      <c r="R21" s="386">
        <v>0</v>
      </c>
    </row>
    <row r="22" spans="2:18" s="201" customFormat="1" ht="20.100000000000001" customHeight="1">
      <c r="B22" s="384" t="s">
        <v>494</v>
      </c>
      <c r="C22" s="385" t="s">
        <v>483</v>
      </c>
      <c r="D22" s="386">
        <v>2699279.6392800002</v>
      </c>
      <c r="E22" s="386">
        <v>2565849.5945100002</v>
      </c>
      <c r="F22" s="386">
        <v>121908.10326</v>
      </c>
      <c r="G22" s="386">
        <v>98428.909349999987</v>
      </c>
      <c r="H22" s="386">
        <v>0</v>
      </c>
      <c r="I22" s="386">
        <v>15011.95635</v>
      </c>
      <c r="J22" s="386">
        <v>-6098.7556500000001</v>
      </c>
      <c r="K22" s="386">
        <v>-5286.4938300000003</v>
      </c>
      <c r="L22" s="386">
        <v>-812.26181999999994</v>
      </c>
      <c r="M22" s="386">
        <v>-71998.275370000003</v>
      </c>
      <c r="N22" s="386">
        <v>0</v>
      </c>
      <c r="O22" s="386">
        <v>-5264.7132699999993</v>
      </c>
      <c r="P22" s="386">
        <v>0</v>
      </c>
      <c r="Q22" s="386">
        <v>584730.14474000002</v>
      </c>
      <c r="R22" s="386">
        <v>9735.5385700000006</v>
      </c>
    </row>
    <row r="23" spans="2:18" s="201" customFormat="1" ht="20.100000000000001" customHeight="1">
      <c r="B23" s="382" t="s">
        <v>495</v>
      </c>
      <c r="C23" s="143" t="s">
        <v>304</v>
      </c>
      <c r="D23" s="386">
        <v>15468219.393300001</v>
      </c>
      <c r="E23" s="386">
        <v>13853983.870890003</v>
      </c>
      <c r="F23" s="386">
        <v>1614049.9877900002</v>
      </c>
      <c r="G23" s="386">
        <v>401967.53120999999</v>
      </c>
      <c r="H23" s="386">
        <v>0</v>
      </c>
      <c r="I23" s="386">
        <v>401805.36971</v>
      </c>
      <c r="J23" s="386">
        <v>19807.510009999998</v>
      </c>
      <c r="K23" s="386">
        <v>11858.76201</v>
      </c>
      <c r="L23" s="386">
        <v>7948.7480000000005</v>
      </c>
      <c r="M23" s="386">
        <v>82778.487260000009</v>
      </c>
      <c r="N23" s="386">
        <v>0</v>
      </c>
      <c r="O23" s="386">
        <v>82778.487260000009</v>
      </c>
      <c r="P23" s="386"/>
      <c r="Q23" s="386">
        <v>2909471.7060999996</v>
      </c>
      <c r="R23" s="386">
        <v>166377.56412</v>
      </c>
    </row>
    <row r="24" spans="2:18" s="201" customFormat="1" ht="20.100000000000001" customHeight="1">
      <c r="B24" s="384" t="s">
        <v>496</v>
      </c>
      <c r="C24" s="385" t="s">
        <v>475</v>
      </c>
      <c r="D24" s="386">
        <v>0</v>
      </c>
      <c r="E24" s="386">
        <v>0</v>
      </c>
      <c r="F24" s="386">
        <v>0</v>
      </c>
      <c r="G24" s="386">
        <v>0</v>
      </c>
      <c r="H24" s="386">
        <v>0</v>
      </c>
      <c r="I24" s="386">
        <v>0</v>
      </c>
      <c r="J24" s="386">
        <v>0</v>
      </c>
      <c r="K24" s="386">
        <v>0</v>
      </c>
      <c r="L24" s="386">
        <v>0</v>
      </c>
      <c r="M24" s="386">
        <v>0</v>
      </c>
      <c r="N24" s="386">
        <v>0</v>
      </c>
      <c r="O24" s="386">
        <v>0</v>
      </c>
      <c r="P24" s="387"/>
      <c r="Q24" s="386">
        <v>0</v>
      </c>
      <c r="R24" s="386">
        <v>0</v>
      </c>
    </row>
    <row r="25" spans="2:18" s="201" customFormat="1" ht="20.100000000000001" customHeight="1">
      <c r="B25" s="384" t="s">
        <v>497</v>
      </c>
      <c r="C25" s="385" t="s">
        <v>477</v>
      </c>
      <c r="D25" s="386">
        <v>125004.50528</v>
      </c>
      <c r="E25" s="386">
        <v>118922.64327</v>
      </c>
      <c r="F25" s="386">
        <v>6081.8620099999998</v>
      </c>
      <c r="G25" s="386">
        <v>0</v>
      </c>
      <c r="H25" s="386">
        <v>0</v>
      </c>
      <c r="I25" s="386">
        <v>0</v>
      </c>
      <c r="J25" s="386">
        <v>51.343730000000001</v>
      </c>
      <c r="K25" s="386">
        <v>49.804679999999998</v>
      </c>
      <c r="L25" s="386">
        <v>1.53905</v>
      </c>
      <c r="M25" s="386">
        <v>0</v>
      </c>
      <c r="N25" s="386">
        <v>0</v>
      </c>
      <c r="O25" s="386">
        <v>0</v>
      </c>
      <c r="P25" s="387"/>
      <c r="Q25" s="386">
        <v>694.66943000000003</v>
      </c>
      <c r="R25" s="386">
        <v>0</v>
      </c>
    </row>
    <row r="26" spans="2:18" s="201" customFormat="1" ht="20.100000000000001" customHeight="1">
      <c r="B26" s="384" t="s">
        <v>498</v>
      </c>
      <c r="C26" s="385" t="s">
        <v>479</v>
      </c>
      <c r="D26" s="386">
        <v>683915.58224000002</v>
      </c>
      <c r="E26" s="386">
        <v>615896.59930000012</v>
      </c>
      <c r="F26" s="386">
        <v>68018.982940000002</v>
      </c>
      <c r="G26" s="386">
        <v>0</v>
      </c>
      <c r="H26" s="386">
        <v>0</v>
      </c>
      <c r="I26" s="386">
        <v>0</v>
      </c>
      <c r="J26" s="386">
        <v>48.683190000000003</v>
      </c>
      <c r="K26" s="386">
        <v>48.350479999999997</v>
      </c>
      <c r="L26" s="386">
        <v>0.33271000000000001</v>
      </c>
      <c r="M26" s="386">
        <v>0</v>
      </c>
      <c r="N26" s="386">
        <v>0</v>
      </c>
      <c r="O26" s="386">
        <v>0</v>
      </c>
      <c r="P26" s="387"/>
      <c r="Q26" s="386">
        <v>32837.8871</v>
      </c>
      <c r="R26" s="386">
        <v>0</v>
      </c>
    </row>
    <row r="27" spans="2:18" s="201" customFormat="1" ht="20.100000000000001" customHeight="1">
      <c r="B27" s="384" t="s">
        <v>499</v>
      </c>
      <c r="C27" s="385" t="s">
        <v>481</v>
      </c>
      <c r="D27" s="386">
        <v>717471.57442000008</v>
      </c>
      <c r="E27" s="386">
        <v>657175.99705999997</v>
      </c>
      <c r="F27" s="386">
        <v>60295.577360000003</v>
      </c>
      <c r="G27" s="386">
        <v>14363.366769999999</v>
      </c>
      <c r="H27" s="386">
        <v>0</v>
      </c>
      <c r="I27" s="386">
        <v>14363.366769999999</v>
      </c>
      <c r="J27" s="386">
        <v>830.54655000000002</v>
      </c>
      <c r="K27" s="386">
        <v>667.35102999999992</v>
      </c>
      <c r="L27" s="386">
        <v>163.19551999999999</v>
      </c>
      <c r="M27" s="386">
        <v>2591.6010900000001</v>
      </c>
      <c r="N27" s="386">
        <v>0</v>
      </c>
      <c r="O27" s="386">
        <v>2591.6010900000001</v>
      </c>
      <c r="P27" s="387"/>
      <c r="Q27" s="386">
        <v>105330.04882</v>
      </c>
      <c r="R27" s="386">
        <v>5.7149999999999999</v>
      </c>
    </row>
    <row r="28" spans="2:18" s="201" customFormat="1" ht="20.100000000000001" customHeight="1">
      <c r="B28" s="384" t="s">
        <v>500</v>
      </c>
      <c r="C28" s="385" t="s">
        <v>483</v>
      </c>
      <c r="D28" s="386">
        <v>10980426.810590001</v>
      </c>
      <c r="E28" s="386">
        <v>9665754.126840001</v>
      </c>
      <c r="F28" s="386">
        <v>1314672.6837500001</v>
      </c>
      <c r="G28" s="386">
        <v>371035.92025999998</v>
      </c>
      <c r="H28" s="386">
        <v>0</v>
      </c>
      <c r="I28" s="386">
        <v>371035.92025999998</v>
      </c>
      <c r="J28" s="386">
        <v>14410.7839</v>
      </c>
      <c r="K28" s="386">
        <v>9441.6330699999999</v>
      </c>
      <c r="L28" s="386">
        <v>4969.1508300000005</v>
      </c>
      <c r="M28" s="386">
        <v>78153.768990000011</v>
      </c>
      <c r="N28" s="386">
        <v>0</v>
      </c>
      <c r="O28" s="386">
        <v>78153.768990000011</v>
      </c>
      <c r="P28" s="387"/>
      <c r="Q28" s="386">
        <v>2731955.6493099998</v>
      </c>
      <c r="R28" s="386">
        <v>164860.52854</v>
      </c>
    </row>
    <row r="29" spans="2:18" s="201" customFormat="1" ht="20.100000000000001" customHeight="1">
      <c r="B29" s="389" t="s">
        <v>501</v>
      </c>
      <c r="C29" s="390" t="s">
        <v>487</v>
      </c>
      <c r="D29" s="391">
        <v>2961400.9207700002</v>
      </c>
      <c r="E29" s="391">
        <v>2796234.5044200001</v>
      </c>
      <c r="F29" s="391">
        <v>164980.88172999999</v>
      </c>
      <c r="G29" s="391">
        <v>16568.244180000002</v>
      </c>
      <c r="H29" s="391">
        <v>0</v>
      </c>
      <c r="I29" s="391">
        <v>16406.08268</v>
      </c>
      <c r="J29" s="391">
        <v>4466.1526399999993</v>
      </c>
      <c r="K29" s="391">
        <v>1651.62275</v>
      </c>
      <c r="L29" s="391">
        <v>2814.5298899999998</v>
      </c>
      <c r="M29" s="391">
        <v>2033.1171799999997</v>
      </c>
      <c r="N29" s="391">
        <v>0</v>
      </c>
      <c r="O29" s="391">
        <v>2033.1171799999997</v>
      </c>
      <c r="P29" s="392"/>
      <c r="Q29" s="391">
        <v>38653.451439999997</v>
      </c>
      <c r="R29" s="391">
        <v>1511.3205800000001</v>
      </c>
    </row>
    <row r="30" spans="2:18" s="201" customFormat="1" ht="20.100000000000001" customHeight="1" thickBot="1">
      <c r="B30" s="393" t="s">
        <v>502</v>
      </c>
      <c r="C30" s="312" t="s">
        <v>40</v>
      </c>
      <c r="D30" s="394">
        <v>92830307.733819991</v>
      </c>
      <c r="E30" s="394">
        <v>82635340.328730002</v>
      </c>
      <c r="F30" s="394">
        <v>8650494.3947100006</v>
      </c>
      <c r="G30" s="394">
        <v>3503875.9651000001</v>
      </c>
      <c r="H30" s="394">
        <v>0</v>
      </c>
      <c r="I30" s="394">
        <v>3332337.4222300001</v>
      </c>
      <c r="J30" s="394">
        <v>-409783.68074999994</v>
      </c>
      <c r="K30" s="394">
        <v>-183030.59524999998</v>
      </c>
      <c r="L30" s="394">
        <v>-233631.54551999999</v>
      </c>
      <c r="M30" s="394">
        <v>-1551997.4453700001</v>
      </c>
      <c r="N30" s="394">
        <v>0</v>
      </c>
      <c r="O30" s="394">
        <v>-1445430.4392200001</v>
      </c>
      <c r="P30" s="394">
        <v>0</v>
      </c>
      <c r="Q30" s="394">
        <v>43648617.765390009</v>
      </c>
      <c r="R30" s="394">
        <v>1244184.7357399999</v>
      </c>
    </row>
    <row r="31" spans="2:18" s="111" customFormat="1" ht="12.75"/>
    <row r="32" spans="2:18" s="227" customFormat="1" ht="20.100000000000001" customHeight="1">
      <c r="C32" s="201" t="s">
        <v>1342</v>
      </c>
    </row>
    <row r="33" spans="3:3" s="227" customFormat="1" ht="20.100000000000001" customHeight="1">
      <c r="C33" s="201" t="s">
        <v>1343</v>
      </c>
    </row>
  </sheetData>
  <mergeCells count="10">
    <mergeCell ref="D5:I5"/>
    <mergeCell ref="J5:O5"/>
    <mergeCell ref="P5:P6"/>
    <mergeCell ref="Q5:R5"/>
    <mergeCell ref="D6:F6"/>
    <mergeCell ref="G6:I6"/>
    <mergeCell ref="J6:L6"/>
    <mergeCell ref="M6:O6"/>
    <mergeCell ref="Q6:Q7"/>
    <mergeCell ref="R6:R7"/>
  </mergeCells>
  <hyperlinks>
    <hyperlink ref="T1" location="Índice!A1" display="Voltar ao Índice" xr:uid="{7CDDF6CF-994C-49B7-A4A5-2BB13F49A156}"/>
  </hyperlinks>
  <pageMargins left="0.70866141732283472" right="0.70866141732283472" top="0.74803149606299213" bottom="0.74803149606299213" header="0.31496062992125984" footer="0.31496062992125984"/>
  <pageSetup paperSize="9" scale="80" fitToHeight="0" orientation="landscape" r:id="rId1"/>
  <headerFooter>
    <oddHeader>&amp;CPT
Anexo XV</oddHeader>
    <oddFooter>&amp;C&amp;P</oddFooter>
  </headerFooter>
  <ignoredErrors>
    <ignoredError sqref="B8:C3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772E-8585-4561-B6D0-D785111AD564}">
  <sheetPr>
    <pageSetUpPr fitToPage="1"/>
  </sheetPr>
  <dimension ref="B1:K13"/>
  <sheetViews>
    <sheetView showGridLines="0" zoomScale="90" zoomScaleNormal="90" zoomScalePageLayoutView="70" workbookViewId="0">
      <selection activeCell="C15" sqref="C15"/>
    </sheetView>
  </sheetViews>
  <sheetFormatPr defaultColWidth="8.7109375" defaultRowHeight="14.25"/>
  <cols>
    <col min="1" max="1" width="4.7109375" style="5" customWidth="1"/>
    <col min="2" max="2" width="6.140625" style="5" customWidth="1"/>
    <col min="3" max="3" width="34.140625" style="5" customWidth="1"/>
    <col min="4" max="9" width="20.7109375" style="5" customWidth="1"/>
    <col min="10" max="10" width="8.7109375" style="5"/>
    <col min="11" max="11" width="13.28515625" style="5" customWidth="1"/>
    <col min="12" max="16384" width="8.7109375" style="5"/>
  </cols>
  <sheetData>
    <row r="1" spans="2:11" ht="18.75">
      <c r="B1" s="3" t="s">
        <v>449</v>
      </c>
      <c r="K1" s="86" t="s">
        <v>924</v>
      </c>
    </row>
    <row r="2" spans="2:11" s="121" customFormat="1">
      <c r="B2" s="121" t="s">
        <v>1107</v>
      </c>
    </row>
    <row r="3" spans="2:11" s="123" customFormat="1" ht="12.75">
      <c r="B3" s="395"/>
      <c r="C3" s="111"/>
      <c r="D3" s="333" t="s">
        <v>4</v>
      </c>
      <c r="E3" s="333" t="s">
        <v>5</v>
      </c>
      <c r="F3" s="333" t="s">
        <v>6</v>
      </c>
      <c r="G3" s="333" t="s">
        <v>41</v>
      </c>
      <c r="H3" s="333" t="s">
        <v>42</v>
      </c>
      <c r="I3" s="333" t="s">
        <v>97</v>
      </c>
    </row>
    <row r="4" spans="2:11" s="123" customFormat="1" ht="20.100000000000001" customHeight="1">
      <c r="B4" s="111"/>
      <c r="C4" s="111"/>
      <c r="D4" s="1040" t="s">
        <v>503</v>
      </c>
      <c r="E4" s="1040"/>
      <c r="F4" s="1040"/>
      <c r="G4" s="1040"/>
      <c r="H4" s="1040"/>
      <c r="I4" s="1040"/>
    </row>
    <row r="5" spans="2:11" s="123" customFormat="1" ht="27.95" customHeight="1" thickBot="1">
      <c r="B5" s="111"/>
      <c r="C5" s="111"/>
      <c r="D5" s="396" t="s">
        <v>504</v>
      </c>
      <c r="E5" s="396" t="s">
        <v>505</v>
      </c>
      <c r="F5" s="396" t="s">
        <v>506</v>
      </c>
      <c r="G5" s="396" t="s">
        <v>507</v>
      </c>
      <c r="H5" s="396" t="s">
        <v>508</v>
      </c>
      <c r="I5" s="396" t="s">
        <v>40</v>
      </c>
    </row>
    <row r="6" spans="2:11" s="123" customFormat="1" ht="20.100000000000001" customHeight="1">
      <c r="B6" s="397">
        <v>1</v>
      </c>
      <c r="C6" s="362" t="s">
        <v>474</v>
      </c>
      <c r="D6" s="381"/>
      <c r="E6" s="381">
        <v>17928977.816525806</v>
      </c>
      <c r="F6" s="381">
        <v>14866678.162425609</v>
      </c>
      <c r="G6" s="381">
        <v>37823014.464699902</v>
      </c>
      <c r="H6" s="381">
        <v>3166814.9175595185</v>
      </c>
      <c r="I6" s="381">
        <v>73785485.361210838</v>
      </c>
      <c r="K6" s="248"/>
    </row>
    <row r="7" spans="2:11" s="123" customFormat="1" ht="20.100000000000001" customHeight="1">
      <c r="B7" s="145">
        <v>2</v>
      </c>
      <c r="C7" s="309" t="s">
        <v>489</v>
      </c>
      <c r="D7" s="398"/>
      <c r="E7" s="398">
        <v>2818735.7681115377</v>
      </c>
      <c r="F7" s="398">
        <v>8412856.4032074045</v>
      </c>
      <c r="G7" s="398">
        <v>10827631.132051235</v>
      </c>
      <c r="H7" s="398">
        <v>0</v>
      </c>
      <c r="I7" s="398">
        <v>22059223.303370178</v>
      </c>
      <c r="K7" s="248"/>
    </row>
    <row r="8" spans="2:11" s="123" customFormat="1" ht="20.100000000000001" customHeight="1" thickBot="1">
      <c r="B8" s="399">
        <v>3</v>
      </c>
      <c r="C8" s="347" t="s">
        <v>40</v>
      </c>
      <c r="D8" s="400"/>
      <c r="E8" s="401">
        <v>20747713.584637344</v>
      </c>
      <c r="F8" s="401">
        <v>23279534.565633014</v>
      </c>
      <c r="G8" s="401">
        <v>48650645.596751139</v>
      </c>
      <c r="H8" s="401">
        <v>3166814.9175595185</v>
      </c>
      <c r="I8" s="401">
        <v>95844708.664581016</v>
      </c>
      <c r="K8" s="248"/>
    </row>
    <row r="9" spans="2:11" s="123" customFormat="1" ht="12.75">
      <c r="B9" s="111"/>
      <c r="C9" s="111"/>
      <c r="D9" s="111"/>
      <c r="E9" s="111"/>
      <c r="F9" s="111"/>
      <c r="G9" s="111"/>
      <c r="H9" s="111"/>
      <c r="I9" s="111"/>
    </row>
    <row r="12" spans="2:11">
      <c r="E12" s="249"/>
      <c r="F12" s="249"/>
      <c r="G12" s="249"/>
      <c r="H12" s="249"/>
      <c r="I12" s="249"/>
    </row>
    <row r="13" spans="2:11">
      <c r="E13" s="249"/>
      <c r="F13" s="249"/>
      <c r="G13" s="249"/>
      <c r="H13" s="249"/>
      <c r="I13" s="249"/>
    </row>
  </sheetData>
  <mergeCells count="1">
    <mergeCell ref="D4:I4"/>
  </mergeCells>
  <hyperlinks>
    <hyperlink ref="K1" location="Índice!A1" display="Voltar ao Índice" xr:uid="{BB55D33F-5978-4BE4-B03C-C7A9CF1EE2A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7D3E-DC6D-4D4B-B8CB-C8DD826E632C}">
  <sheetPr>
    <pageSetUpPr fitToPage="1"/>
  </sheetPr>
  <dimension ref="B1:G14"/>
  <sheetViews>
    <sheetView showGridLines="0" zoomScale="90" zoomScaleNormal="90" zoomScalePageLayoutView="80" workbookViewId="0">
      <selection activeCell="H36" sqref="H36"/>
    </sheetView>
  </sheetViews>
  <sheetFormatPr defaultColWidth="8.7109375" defaultRowHeight="14.25"/>
  <cols>
    <col min="1" max="2" width="4.7109375" style="5" customWidth="1"/>
    <col min="3" max="3" width="67.140625" style="5" customWidth="1"/>
    <col min="4" max="4" width="29.85546875" style="5" customWidth="1"/>
    <col min="5" max="5" width="8.7109375" style="5"/>
    <col min="6" max="6" width="3.28515625" style="5" customWidth="1"/>
    <col min="7" max="7" width="11.5703125" style="5" bestFit="1" customWidth="1"/>
    <col min="8" max="8" width="25" style="5" customWidth="1"/>
    <col min="9" max="16384" width="8.7109375" style="5"/>
  </cols>
  <sheetData>
    <row r="1" spans="2:7" ht="24">
      <c r="B1" s="3" t="s">
        <v>450</v>
      </c>
      <c r="C1" s="1"/>
      <c r="D1" s="1"/>
      <c r="E1" s="1"/>
      <c r="G1" s="86" t="s">
        <v>924</v>
      </c>
    </row>
    <row r="2" spans="2:7" ht="15">
      <c r="B2" s="121" t="s">
        <v>1107</v>
      </c>
      <c r="C2" s="420"/>
      <c r="D2" s="420"/>
      <c r="E2" s="1"/>
    </row>
    <row r="3" spans="2:7" s="6" customFormat="1" ht="12.75">
      <c r="B3" s="404"/>
      <c r="C3" s="318"/>
      <c r="D3" s="126" t="s">
        <v>4</v>
      </c>
      <c r="E3" s="2"/>
    </row>
    <row r="4" spans="2:7" s="6" customFormat="1" ht="20.100000000000001" customHeight="1" thickBot="1">
      <c r="B4" s="404"/>
      <c r="C4" s="318"/>
      <c r="D4" s="293" t="s">
        <v>509</v>
      </c>
      <c r="E4" s="2"/>
    </row>
    <row r="5" spans="2:7" s="6" customFormat="1" ht="20.100000000000001" customHeight="1">
      <c r="B5" s="426" t="s">
        <v>247</v>
      </c>
      <c r="C5" s="378" t="s">
        <v>510</v>
      </c>
      <c r="D5" s="422">
        <v>3295271.18561</v>
      </c>
      <c r="E5" s="2"/>
    </row>
    <row r="6" spans="2:7" s="6" customFormat="1" ht="20.100000000000001" customHeight="1">
      <c r="B6" s="382" t="s">
        <v>249</v>
      </c>
      <c r="C6" s="697" t="s">
        <v>511</v>
      </c>
      <c r="D6" s="421">
        <v>410074.02974922105</v>
      </c>
      <c r="E6" s="2"/>
    </row>
    <row r="7" spans="2:7" s="6" customFormat="1" ht="20.100000000000001" customHeight="1">
      <c r="B7" s="382" t="s">
        <v>476</v>
      </c>
      <c r="C7" s="697" t="s">
        <v>512</v>
      </c>
      <c r="D7" s="421">
        <v>701867.00424922106</v>
      </c>
      <c r="E7" s="2"/>
    </row>
    <row r="8" spans="2:7" s="6" customFormat="1" ht="20.100000000000001" customHeight="1">
      <c r="B8" s="382" t="s">
        <v>478</v>
      </c>
      <c r="C8" s="214" t="s">
        <v>513</v>
      </c>
      <c r="D8" s="421">
        <v>85056.846139999994</v>
      </c>
      <c r="E8" s="2"/>
    </row>
    <row r="9" spans="2:7" s="6" customFormat="1" ht="20.100000000000001" customHeight="1">
      <c r="B9" s="382" t="s">
        <v>480</v>
      </c>
      <c r="C9" s="214" t="s">
        <v>514</v>
      </c>
      <c r="D9" s="421">
        <v>616810.15810922103</v>
      </c>
      <c r="E9" s="2"/>
    </row>
    <row r="10" spans="2:7" s="6" customFormat="1" ht="20.100000000000001" customHeight="1" thickBot="1">
      <c r="B10" s="388" t="s">
        <v>482</v>
      </c>
      <c r="C10" s="327" t="s">
        <v>515</v>
      </c>
      <c r="D10" s="423">
        <v>3003478.21111</v>
      </c>
      <c r="E10" s="2"/>
    </row>
    <row r="11" spans="2:7" s="6" customFormat="1" ht="12.75"/>
    <row r="13" spans="2:7">
      <c r="D13" s="249"/>
    </row>
    <row r="14" spans="2:7">
      <c r="D14" s="249"/>
    </row>
  </sheetData>
  <hyperlinks>
    <hyperlink ref="G1" location="Índice!A1" display="Voltar ao Índice" xr:uid="{D4B486B8-FEE0-4B8A-8CD4-81F26B016ACD}"/>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1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7B85-FF6F-4414-8931-7FE0EBD72CAA}">
  <dimension ref="B1:H20"/>
  <sheetViews>
    <sheetView showGridLines="0" zoomScale="90" zoomScaleNormal="90" zoomScalePageLayoutView="80" workbookViewId="0">
      <selection activeCell="D4" sqref="D4"/>
    </sheetView>
  </sheetViews>
  <sheetFormatPr defaultColWidth="8.7109375" defaultRowHeight="14.25"/>
  <cols>
    <col min="1" max="2" width="4.7109375" style="5" customWidth="1"/>
    <col min="3" max="3" width="65.140625" style="5" customWidth="1"/>
    <col min="4" max="4" width="31.28515625" style="5" customWidth="1"/>
    <col min="5" max="5" width="33" style="5" customWidth="1"/>
    <col min="6" max="6" width="8.7109375" style="5"/>
    <col min="7" max="7" width="3.28515625" style="5" customWidth="1"/>
    <col min="8" max="8" width="14.85546875" style="5" customWidth="1"/>
    <col min="9" max="9" width="25" style="5" customWidth="1"/>
    <col min="10" max="16384" width="8.7109375" style="5"/>
  </cols>
  <sheetData>
    <row r="1" spans="2:8" ht="18.75">
      <c r="B1" s="3" t="s">
        <v>516</v>
      </c>
    </row>
    <row r="2" spans="2:8" ht="15">
      <c r="B2" s="121" t="s">
        <v>1107</v>
      </c>
      <c r="C2" s="420"/>
      <c r="D2" s="420"/>
      <c r="E2" s="226"/>
    </row>
    <row r="3" spans="2:8" s="6" customFormat="1" ht="12.75">
      <c r="B3" s="404"/>
      <c r="C3" s="111"/>
      <c r="D3" s="321" t="s">
        <v>4</v>
      </c>
      <c r="E3" s="321" t="s">
        <v>5</v>
      </c>
      <c r="H3" s="90"/>
    </row>
    <row r="4" spans="2:8" s="6" customFormat="1" ht="27.95" customHeight="1" thickBot="1">
      <c r="B4" s="425"/>
      <c r="C4" s="424"/>
      <c r="D4" s="339" t="s">
        <v>509</v>
      </c>
      <c r="E4" s="339" t="s">
        <v>517</v>
      </c>
      <c r="H4" s="86" t="s">
        <v>924</v>
      </c>
    </row>
    <row r="5" spans="2:8" s="139" customFormat="1" ht="20.100000000000001" customHeight="1">
      <c r="B5" s="426" t="s">
        <v>247</v>
      </c>
      <c r="C5" s="378" t="s">
        <v>510</v>
      </c>
      <c r="D5" s="427">
        <v>3295271.18561</v>
      </c>
      <c r="E5" s="428"/>
    </row>
    <row r="6" spans="2:8" s="139" customFormat="1" ht="20.100000000000001" customHeight="1">
      <c r="B6" s="382" t="s">
        <v>249</v>
      </c>
      <c r="C6" s="143" t="s">
        <v>511</v>
      </c>
      <c r="D6" s="429">
        <v>410074.02974922105</v>
      </c>
      <c r="E6" s="430"/>
    </row>
    <row r="7" spans="2:8" s="139" customFormat="1" ht="20.100000000000001" customHeight="1">
      <c r="B7" s="382" t="s">
        <v>476</v>
      </c>
      <c r="C7" s="143" t="s">
        <v>512</v>
      </c>
      <c r="D7" s="429">
        <v>701867.00424922106</v>
      </c>
      <c r="E7" s="430"/>
    </row>
    <row r="8" spans="2:8" s="139" customFormat="1" ht="20.100000000000001" customHeight="1">
      <c r="B8" s="382" t="s">
        <v>478</v>
      </c>
      <c r="C8" s="328" t="s">
        <v>518</v>
      </c>
      <c r="D8" s="429">
        <v>109998.73985</v>
      </c>
      <c r="E8" s="430"/>
    </row>
    <row r="9" spans="2:8" s="139" customFormat="1" ht="20.100000000000001" customHeight="1">
      <c r="B9" s="382" t="s">
        <v>480</v>
      </c>
      <c r="C9" s="328" t="s">
        <v>519</v>
      </c>
      <c r="D9" s="429">
        <v>174479.32863</v>
      </c>
      <c r="E9" s="430"/>
    </row>
    <row r="10" spans="2:8" s="139" customFormat="1" ht="20.100000000000001" customHeight="1">
      <c r="B10" s="382" t="s">
        <v>482</v>
      </c>
      <c r="C10" s="328" t="s">
        <v>520</v>
      </c>
      <c r="D10" s="429">
        <v>0</v>
      </c>
      <c r="E10" s="429">
        <v>0</v>
      </c>
    </row>
    <row r="11" spans="2:8" s="139" customFormat="1" ht="20.100000000000001" customHeight="1">
      <c r="B11" s="382" t="s">
        <v>484</v>
      </c>
      <c r="C11" s="328" t="s">
        <v>521</v>
      </c>
      <c r="D11" s="429">
        <v>27981.51944</v>
      </c>
      <c r="E11" s="429">
        <v>0</v>
      </c>
    </row>
    <row r="12" spans="2:8" s="139" customFormat="1" ht="20.100000000000001" customHeight="1">
      <c r="B12" s="382" t="s">
        <v>486</v>
      </c>
      <c r="C12" s="328" t="s">
        <v>522</v>
      </c>
      <c r="D12" s="429">
        <v>236547.76347000001</v>
      </c>
      <c r="E12" s="429">
        <v>0</v>
      </c>
    </row>
    <row r="13" spans="2:8" s="139" customFormat="1" ht="20.100000000000001" customHeight="1">
      <c r="B13" s="382" t="s">
        <v>488</v>
      </c>
      <c r="C13" s="328" t="s">
        <v>523</v>
      </c>
      <c r="D13" s="429">
        <v>0</v>
      </c>
      <c r="E13" s="429">
        <v>0</v>
      </c>
    </row>
    <row r="14" spans="2:8" s="139" customFormat="1" ht="20.100000000000001" customHeight="1">
      <c r="B14" s="382" t="s">
        <v>490</v>
      </c>
      <c r="C14" s="328" t="s">
        <v>524</v>
      </c>
      <c r="D14" s="429">
        <v>85056.846139999994</v>
      </c>
      <c r="E14" s="430"/>
    </row>
    <row r="15" spans="2:8" s="139" customFormat="1" ht="20.100000000000001" customHeight="1">
      <c r="B15" s="382" t="s">
        <v>491</v>
      </c>
      <c r="C15" s="328" t="s">
        <v>514</v>
      </c>
      <c r="D15" s="429">
        <v>67802.806719221044</v>
      </c>
      <c r="E15" s="430"/>
    </row>
    <row r="16" spans="2:8" s="139" customFormat="1" ht="20.100000000000001" customHeight="1">
      <c r="B16" s="382" t="s">
        <v>492</v>
      </c>
      <c r="C16" s="328" t="s">
        <v>525</v>
      </c>
      <c r="D16" s="325">
        <v>0</v>
      </c>
      <c r="E16" s="430"/>
    </row>
    <row r="17" spans="2:5" s="139" customFormat="1" ht="20.100000000000001" customHeight="1" thickBot="1">
      <c r="B17" s="388" t="s">
        <v>493</v>
      </c>
      <c r="C17" s="327" t="s">
        <v>515</v>
      </c>
      <c r="D17" s="431">
        <v>3003478.21111</v>
      </c>
      <c r="E17" s="432"/>
    </row>
    <row r="20" spans="2:5">
      <c r="D20" s="249"/>
    </row>
  </sheetData>
  <hyperlinks>
    <hyperlink ref="H4" location="Índice!A1" display="Voltar ao Índice" xr:uid="{F263629C-A469-4A6A-890F-104C3B739113}"/>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E396-539C-4341-A14C-8A1C4E3CB5BC}">
  <dimension ref="A1:I146"/>
  <sheetViews>
    <sheetView showGridLines="0" zoomScale="90" zoomScaleNormal="90" zoomScalePageLayoutView="80" workbookViewId="0">
      <selection activeCell="N30" sqref="N30"/>
    </sheetView>
  </sheetViews>
  <sheetFormatPr defaultColWidth="9" defaultRowHeight="14.25"/>
  <cols>
    <col min="1" max="1" width="4.7109375" style="5" customWidth="1"/>
    <col min="2" max="2" width="9" style="5"/>
    <col min="3" max="3" width="117.7109375" style="5" customWidth="1"/>
    <col min="4" max="4" width="20.7109375" style="5" customWidth="1"/>
    <col min="5" max="5" width="34.85546875" style="5" customWidth="1"/>
    <col min="6" max="6" width="14.5703125" style="5" customWidth="1"/>
    <col min="7" max="16384" width="9" style="5"/>
  </cols>
  <sheetData>
    <row r="1" spans="2:9" ht="21.6" customHeight="1">
      <c r="B1" s="3" t="s">
        <v>102</v>
      </c>
      <c r="F1" s="86" t="s">
        <v>924</v>
      </c>
    </row>
    <row r="2" spans="2:9">
      <c r="B2" s="121" t="s">
        <v>1107</v>
      </c>
      <c r="C2" s="121"/>
      <c r="D2" s="121"/>
      <c r="E2" s="121"/>
    </row>
    <row r="3" spans="2:9">
      <c r="B3" s="122"/>
      <c r="C3" s="123"/>
      <c r="D3" s="123"/>
      <c r="E3" s="123"/>
    </row>
    <row r="4" spans="2:9" ht="52.5" customHeight="1">
      <c r="B4" s="111"/>
      <c r="C4" s="111"/>
      <c r="D4" s="126" t="s">
        <v>104</v>
      </c>
      <c r="E4" s="126" t="s">
        <v>1352</v>
      </c>
    </row>
    <row r="5" spans="2:9" ht="24.95" customHeight="1">
      <c r="B5" s="1006" t="s">
        <v>105</v>
      </c>
      <c r="C5" s="1006"/>
      <c r="D5" s="1006"/>
      <c r="E5" s="1006"/>
    </row>
    <row r="6" spans="2:9" ht="20.100000000000001" customHeight="1">
      <c r="B6" s="131">
        <v>1</v>
      </c>
      <c r="C6" s="132" t="s">
        <v>106</v>
      </c>
      <c r="D6" s="133">
        <v>4739529.5305399997</v>
      </c>
      <c r="E6" s="134"/>
    </row>
    <row r="7" spans="2:9" ht="20.100000000000001" customHeight="1">
      <c r="B7" s="135"/>
      <c r="C7" s="136" t="s">
        <v>107</v>
      </c>
      <c r="D7" s="137">
        <v>4725000</v>
      </c>
      <c r="E7" s="142">
        <v>37</v>
      </c>
    </row>
    <row r="8" spans="2:9" ht="20.100000000000001" customHeight="1">
      <c r="B8" s="135"/>
      <c r="C8" s="136" t="s">
        <v>108</v>
      </c>
      <c r="D8" s="137">
        <v>0</v>
      </c>
      <c r="E8" s="142"/>
    </row>
    <row r="9" spans="2:9" ht="20.100000000000001" customHeight="1">
      <c r="B9" s="135"/>
      <c r="C9" s="136" t="s">
        <v>109</v>
      </c>
      <c r="D9" s="137">
        <v>0</v>
      </c>
      <c r="E9" s="142"/>
    </row>
    <row r="10" spans="2:9" ht="20.100000000000001" customHeight="1">
      <c r="B10" s="135">
        <v>2</v>
      </c>
      <c r="C10" s="136" t="s">
        <v>110</v>
      </c>
      <c r="D10" s="137">
        <v>761206.07888000004</v>
      </c>
      <c r="E10" s="142" t="s">
        <v>1159</v>
      </c>
    </row>
    <row r="11" spans="2:9" ht="20.100000000000001" customHeight="1">
      <c r="B11" s="135">
        <v>3</v>
      </c>
      <c r="C11" s="136" t="s">
        <v>111</v>
      </c>
      <c r="D11" s="137">
        <v>347697.76476000022</v>
      </c>
      <c r="E11" s="142" t="s">
        <v>1159</v>
      </c>
      <c r="I11" s="11"/>
    </row>
    <row r="12" spans="2:9" ht="20.100000000000001" customHeight="1">
      <c r="B12" s="135" t="s">
        <v>112</v>
      </c>
      <c r="C12" s="136" t="s">
        <v>113</v>
      </c>
      <c r="D12" s="137">
        <v>0</v>
      </c>
      <c r="E12" s="142"/>
    </row>
    <row r="13" spans="2:9" ht="20.100000000000001" customHeight="1">
      <c r="B13" s="135">
        <v>4</v>
      </c>
      <c r="C13" s="136" t="s">
        <v>114</v>
      </c>
      <c r="D13" s="137">
        <v>-14223.08619</v>
      </c>
      <c r="E13" s="142">
        <v>45</v>
      </c>
    </row>
    <row r="14" spans="2:9" ht="20.100000000000001" customHeight="1">
      <c r="B14" s="135">
        <v>5</v>
      </c>
      <c r="C14" s="136" t="s">
        <v>115</v>
      </c>
      <c r="D14" s="137">
        <v>667858.91723000002</v>
      </c>
      <c r="E14" s="142">
        <v>45</v>
      </c>
    </row>
    <row r="15" spans="2:9" ht="20.100000000000001" customHeight="1">
      <c r="B15" s="145" t="s">
        <v>116</v>
      </c>
      <c r="C15" s="146" t="s">
        <v>117</v>
      </c>
      <c r="D15" s="147">
        <v>0</v>
      </c>
      <c r="E15" s="160">
        <v>44</v>
      </c>
    </row>
    <row r="16" spans="2:9" ht="20.100000000000001" customHeight="1" thickBot="1">
      <c r="B16" s="148">
        <v>6</v>
      </c>
      <c r="C16" s="149" t="s">
        <v>118</v>
      </c>
      <c r="D16" s="150">
        <v>6502069.2052199999</v>
      </c>
      <c r="E16" s="161"/>
    </row>
    <row r="17" spans="2:5" ht="24.95" customHeight="1">
      <c r="B17" s="1007" t="s">
        <v>119</v>
      </c>
      <c r="C17" s="1007"/>
      <c r="D17" s="1007"/>
      <c r="E17" s="1007"/>
    </row>
    <row r="18" spans="2:5" s="139" customFormat="1" ht="20.100000000000001" customHeight="1">
      <c r="B18" s="151">
        <v>7</v>
      </c>
      <c r="C18" s="152" t="s">
        <v>120</v>
      </c>
      <c r="D18" s="153">
        <v>-13615.110259999999</v>
      </c>
      <c r="E18" s="162"/>
    </row>
    <row r="19" spans="2:5" s="139" customFormat="1" ht="20.100000000000001" customHeight="1">
      <c r="B19" s="135">
        <v>8</v>
      </c>
      <c r="C19" s="141" t="s">
        <v>121</v>
      </c>
      <c r="D19" s="137">
        <v>-221967.64692</v>
      </c>
      <c r="E19" s="142" t="s">
        <v>1160</v>
      </c>
    </row>
    <row r="20" spans="2:5" s="139" customFormat="1" ht="20.100000000000001" customHeight="1">
      <c r="B20" s="135">
        <v>9</v>
      </c>
      <c r="C20" s="141" t="s">
        <v>21</v>
      </c>
      <c r="D20" s="137">
        <v>0</v>
      </c>
      <c r="E20" s="142"/>
    </row>
    <row r="21" spans="2:5" s="139" customFormat="1" ht="24.95" customHeight="1">
      <c r="B21" s="135">
        <v>10</v>
      </c>
      <c r="C21" s="141" t="s">
        <v>122</v>
      </c>
      <c r="D21" s="137">
        <v>-193355.78115999998</v>
      </c>
      <c r="E21" s="142">
        <v>20</v>
      </c>
    </row>
    <row r="22" spans="2:5" s="139" customFormat="1" ht="20.100000000000001" customHeight="1">
      <c r="B22" s="135">
        <v>11</v>
      </c>
      <c r="C22" s="141" t="s">
        <v>123</v>
      </c>
      <c r="D22" s="137">
        <v>45000.829109999999</v>
      </c>
      <c r="E22" s="142">
        <v>43</v>
      </c>
    </row>
    <row r="23" spans="2:5" s="139" customFormat="1" ht="20.100000000000001" customHeight="1">
      <c r="B23" s="135">
        <v>12</v>
      </c>
      <c r="C23" s="141" t="s">
        <v>124</v>
      </c>
      <c r="D23" s="137">
        <v>-14102.539510000001</v>
      </c>
      <c r="E23" s="142"/>
    </row>
    <row r="24" spans="2:5" s="139" customFormat="1" ht="20.100000000000001" customHeight="1">
      <c r="B24" s="135">
        <v>13</v>
      </c>
      <c r="C24" s="141" t="s">
        <v>125</v>
      </c>
      <c r="D24" s="137">
        <v>0</v>
      </c>
      <c r="E24" s="142"/>
    </row>
    <row r="25" spans="2:5" s="139" customFormat="1" ht="20.100000000000001" customHeight="1">
      <c r="B25" s="135">
        <v>14</v>
      </c>
      <c r="C25" s="141" t="s">
        <v>126</v>
      </c>
      <c r="D25" s="137">
        <v>-272.70590000000004</v>
      </c>
      <c r="E25" s="142">
        <v>43</v>
      </c>
    </row>
    <row r="26" spans="2:5" s="139" customFormat="1" ht="20.100000000000001" customHeight="1">
      <c r="B26" s="135">
        <v>15</v>
      </c>
      <c r="C26" s="141" t="s">
        <v>127</v>
      </c>
      <c r="D26" s="137">
        <v>-287460.19300000003</v>
      </c>
      <c r="E26" s="142">
        <v>21</v>
      </c>
    </row>
    <row r="27" spans="2:5" s="139" customFormat="1" ht="20.100000000000001" customHeight="1">
      <c r="B27" s="135">
        <v>16</v>
      </c>
      <c r="C27" s="141" t="s">
        <v>128</v>
      </c>
      <c r="D27" s="137">
        <v>-19.344999999999999</v>
      </c>
      <c r="E27" s="142"/>
    </row>
    <row r="28" spans="2:5" s="139" customFormat="1" ht="24.95" customHeight="1">
      <c r="B28" s="135">
        <v>17</v>
      </c>
      <c r="C28" s="141" t="s">
        <v>129</v>
      </c>
      <c r="D28" s="137">
        <v>0</v>
      </c>
      <c r="E28" s="142"/>
    </row>
    <row r="29" spans="2:5" s="139" customFormat="1" ht="24.95" customHeight="1">
      <c r="B29" s="135">
        <v>18</v>
      </c>
      <c r="C29" s="141" t="s">
        <v>130</v>
      </c>
      <c r="D29" s="137">
        <v>0</v>
      </c>
      <c r="E29" s="142"/>
    </row>
    <row r="30" spans="2:5" s="139" customFormat="1" ht="24.95" customHeight="1">
      <c r="B30" s="135">
        <v>19</v>
      </c>
      <c r="C30" s="141" t="s">
        <v>131</v>
      </c>
      <c r="D30" s="137">
        <v>0</v>
      </c>
      <c r="E30" s="142"/>
    </row>
    <row r="31" spans="2:5" s="139" customFormat="1" ht="20.100000000000001" customHeight="1">
      <c r="B31" s="135">
        <v>20</v>
      </c>
      <c r="C31" s="141" t="s">
        <v>21</v>
      </c>
      <c r="D31" s="137">
        <v>0</v>
      </c>
      <c r="E31" s="142"/>
    </row>
    <row r="32" spans="2:5" s="139" customFormat="1" ht="20.100000000000001" customHeight="1">
      <c r="B32" s="135" t="s">
        <v>132</v>
      </c>
      <c r="C32" s="141" t="s">
        <v>133</v>
      </c>
      <c r="D32" s="137">
        <v>0</v>
      </c>
      <c r="E32" s="142"/>
    </row>
    <row r="33" spans="2:6" s="139" customFormat="1" ht="20.100000000000001" customHeight="1">
      <c r="B33" s="135" t="s">
        <v>134</v>
      </c>
      <c r="C33" s="141" t="s">
        <v>135</v>
      </c>
      <c r="D33" s="137">
        <v>0</v>
      </c>
      <c r="E33" s="142"/>
    </row>
    <row r="34" spans="2:6" s="139" customFormat="1" ht="20.100000000000001" customHeight="1">
      <c r="B34" s="135" t="s">
        <v>136</v>
      </c>
      <c r="C34" s="143" t="s">
        <v>137</v>
      </c>
      <c r="D34" s="137">
        <v>0</v>
      </c>
      <c r="E34" s="142"/>
    </row>
    <row r="35" spans="2:6" s="139" customFormat="1" ht="20.100000000000001" customHeight="1">
      <c r="B35" s="135" t="s">
        <v>138</v>
      </c>
      <c r="C35" s="141" t="s">
        <v>139</v>
      </c>
      <c r="D35" s="137">
        <v>0</v>
      </c>
      <c r="E35" s="142"/>
    </row>
    <row r="36" spans="2:6" s="139" customFormat="1" ht="24.95" customHeight="1">
      <c r="B36" s="135">
        <v>21</v>
      </c>
      <c r="C36" s="141" t="s">
        <v>1346</v>
      </c>
      <c r="D36" s="137">
        <v>-45070.657799999994</v>
      </c>
      <c r="E36" s="142">
        <v>20</v>
      </c>
    </row>
    <row r="37" spans="2:6" s="139" customFormat="1" ht="20.100000000000001" customHeight="1">
      <c r="B37" s="135">
        <v>22</v>
      </c>
      <c r="C37" s="141" t="s">
        <v>140</v>
      </c>
      <c r="D37" s="137">
        <v>-160428.95386000001</v>
      </c>
      <c r="E37" s="142"/>
    </row>
    <row r="38" spans="2:6" s="139" customFormat="1" ht="20.100000000000001" customHeight="1">
      <c r="B38" s="135">
        <v>23</v>
      </c>
      <c r="C38" s="141" t="s">
        <v>141</v>
      </c>
      <c r="D38" s="137">
        <v>-67309.24451093805</v>
      </c>
      <c r="E38" s="142">
        <v>14</v>
      </c>
    </row>
    <row r="39" spans="2:6" s="139" customFormat="1" ht="20.100000000000001" customHeight="1">
      <c r="B39" s="135">
        <v>24</v>
      </c>
      <c r="C39" s="141" t="s">
        <v>21</v>
      </c>
      <c r="D39" s="137">
        <v>0</v>
      </c>
      <c r="E39" s="142"/>
    </row>
    <row r="40" spans="2:6" s="139" customFormat="1" ht="20.100000000000001" customHeight="1">
      <c r="B40" s="135">
        <v>25</v>
      </c>
      <c r="C40" s="141" t="s">
        <v>142</v>
      </c>
      <c r="D40" s="137">
        <v>-93119.70934999999</v>
      </c>
      <c r="E40" s="142">
        <v>20</v>
      </c>
    </row>
    <row r="41" spans="2:6" s="139" customFormat="1" ht="20.100000000000001" customHeight="1">
      <c r="B41" s="135" t="s">
        <v>143</v>
      </c>
      <c r="C41" s="141" t="s">
        <v>144</v>
      </c>
      <c r="D41" s="137">
        <v>0</v>
      </c>
      <c r="E41" s="142"/>
    </row>
    <row r="42" spans="2:6" s="139" customFormat="1" ht="24.95" customHeight="1">
      <c r="B42" s="135" t="s">
        <v>145</v>
      </c>
      <c r="C42" s="141" t="s">
        <v>146</v>
      </c>
      <c r="D42" s="137">
        <v>0</v>
      </c>
      <c r="E42" s="144"/>
    </row>
    <row r="43" spans="2:6" s="139" customFormat="1" ht="20.100000000000001" customHeight="1">
      <c r="B43" s="135">
        <v>26</v>
      </c>
      <c r="C43" s="141" t="s">
        <v>21</v>
      </c>
      <c r="D43" s="137">
        <v>0</v>
      </c>
      <c r="E43" s="142"/>
    </row>
    <row r="44" spans="2:6" s="139" customFormat="1" ht="20.100000000000001" customHeight="1">
      <c r="B44" s="135">
        <v>27</v>
      </c>
      <c r="C44" s="141" t="s">
        <v>1347</v>
      </c>
      <c r="D44" s="137">
        <v>0</v>
      </c>
      <c r="E44" s="142"/>
      <c r="F44" s="140"/>
    </row>
    <row r="45" spans="2:6" s="139" customFormat="1" ht="20.100000000000001" customHeight="1">
      <c r="B45" s="145" t="s">
        <v>147</v>
      </c>
      <c r="C45" s="154" t="s">
        <v>993</v>
      </c>
      <c r="D45" s="147">
        <v>-83677.243300000002</v>
      </c>
      <c r="E45" s="160" t="s">
        <v>1161</v>
      </c>
      <c r="F45" s="140"/>
    </row>
    <row r="46" spans="2:6" s="139" customFormat="1" ht="20.100000000000001" customHeight="1">
      <c r="B46" s="155">
        <v>28</v>
      </c>
      <c r="C46" s="156" t="s">
        <v>148</v>
      </c>
      <c r="D46" s="157">
        <v>-974969.34759999998</v>
      </c>
      <c r="E46" s="163"/>
    </row>
    <row r="47" spans="2:6" s="139" customFormat="1" ht="20.100000000000001" customHeight="1" thickBot="1">
      <c r="B47" s="158">
        <v>29</v>
      </c>
      <c r="C47" s="159" t="s">
        <v>44</v>
      </c>
      <c r="D47" s="150">
        <v>5527099.8576199999</v>
      </c>
      <c r="E47" s="161"/>
    </row>
    <row r="48" spans="2:6" ht="24.95" customHeight="1">
      <c r="B48" s="1005" t="s">
        <v>149</v>
      </c>
      <c r="C48" s="1005"/>
      <c r="D48" s="1005"/>
      <c r="E48" s="1005"/>
    </row>
    <row r="49" spans="2:5" s="139" customFormat="1" ht="20.100000000000001" customHeight="1">
      <c r="B49" s="131">
        <v>30</v>
      </c>
      <c r="C49" s="166" t="s">
        <v>150</v>
      </c>
      <c r="D49" s="133">
        <v>399999.98</v>
      </c>
      <c r="E49" s="167">
        <v>40</v>
      </c>
    </row>
    <row r="50" spans="2:5" s="139" customFormat="1" ht="20.100000000000001" customHeight="1">
      <c r="B50" s="135">
        <v>31</v>
      </c>
      <c r="C50" s="141" t="s">
        <v>151</v>
      </c>
      <c r="D50" s="137">
        <v>399999.98</v>
      </c>
      <c r="E50" s="142"/>
    </row>
    <row r="51" spans="2:5" s="139" customFormat="1" ht="20.100000000000001" customHeight="1">
      <c r="B51" s="135">
        <v>32</v>
      </c>
      <c r="C51" s="141" t="s">
        <v>152</v>
      </c>
      <c r="D51" s="137">
        <v>0</v>
      </c>
      <c r="E51" s="142"/>
    </row>
    <row r="52" spans="2:5" s="139" customFormat="1" ht="20.100000000000001" customHeight="1">
      <c r="B52" s="135">
        <v>33</v>
      </c>
      <c r="C52" s="141" t="s">
        <v>153</v>
      </c>
      <c r="D52" s="137">
        <v>0</v>
      </c>
      <c r="E52" s="142"/>
    </row>
    <row r="53" spans="2:5" s="164" customFormat="1" ht="20.100000000000001" customHeight="1">
      <c r="B53" s="135" t="s">
        <v>154</v>
      </c>
      <c r="C53" s="141" t="s">
        <v>155</v>
      </c>
      <c r="D53" s="137">
        <v>0</v>
      </c>
      <c r="E53" s="142"/>
    </row>
    <row r="54" spans="2:5" s="164" customFormat="1" ht="20.100000000000001" customHeight="1">
      <c r="B54" s="135" t="s">
        <v>156</v>
      </c>
      <c r="C54" s="141" t="s">
        <v>157</v>
      </c>
      <c r="D54" s="137">
        <v>0</v>
      </c>
      <c r="E54" s="142"/>
    </row>
    <row r="55" spans="2:5" s="139" customFormat="1" ht="20.100000000000001" customHeight="1">
      <c r="B55" s="135">
        <v>34</v>
      </c>
      <c r="C55" s="141" t="s">
        <v>158</v>
      </c>
      <c r="D55" s="137">
        <v>135730.45235000001</v>
      </c>
      <c r="E55" s="142">
        <v>45</v>
      </c>
    </row>
    <row r="56" spans="2:5" s="139" customFormat="1" ht="20.100000000000001" customHeight="1">
      <c r="B56" s="135">
        <v>35</v>
      </c>
      <c r="C56" s="141" t="s">
        <v>159</v>
      </c>
      <c r="D56" s="137">
        <v>321.81993</v>
      </c>
      <c r="E56" s="142">
        <v>45</v>
      </c>
    </row>
    <row r="57" spans="2:5" s="139" customFormat="1" ht="20.100000000000001" customHeight="1" thickBot="1">
      <c r="B57" s="145">
        <v>36</v>
      </c>
      <c r="C57" s="154" t="s">
        <v>160</v>
      </c>
      <c r="D57" s="147">
        <v>535730.43235000002</v>
      </c>
      <c r="E57" s="160"/>
    </row>
    <row r="58" spans="2:5" ht="24.95" customHeight="1">
      <c r="B58" s="1005" t="s">
        <v>161</v>
      </c>
      <c r="C58" s="1005"/>
      <c r="D58" s="1005"/>
      <c r="E58" s="1005"/>
    </row>
    <row r="59" spans="2:5" s="139" customFormat="1" ht="20.100000000000001" customHeight="1">
      <c r="B59" s="131">
        <v>37</v>
      </c>
      <c r="C59" s="166" t="s">
        <v>162</v>
      </c>
      <c r="D59" s="133">
        <v>0</v>
      </c>
      <c r="E59" s="167"/>
    </row>
    <row r="60" spans="2:5" s="139" customFormat="1" ht="24.95" customHeight="1">
      <c r="B60" s="135">
        <v>38</v>
      </c>
      <c r="C60" s="141" t="s">
        <v>163</v>
      </c>
      <c r="D60" s="137">
        <v>0</v>
      </c>
      <c r="E60" s="142"/>
    </row>
    <row r="61" spans="2:5" s="139" customFormat="1" ht="24.95" customHeight="1">
      <c r="B61" s="135">
        <v>39</v>
      </c>
      <c r="C61" s="141" t="s">
        <v>164</v>
      </c>
      <c r="D61" s="137">
        <v>0</v>
      </c>
      <c r="E61" s="142"/>
    </row>
    <row r="62" spans="2:5" s="139" customFormat="1" ht="24.95" customHeight="1">
      <c r="B62" s="135">
        <v>40</v>
      </c>
      <c r="C62" s="141" t="s">
        <v>165</v>
      </c>
      <c r="D62" s="137">
        <v>0</v>
      </c>
      <c r="E62" s="142"/>
    </row>
    <row r="63" spans="2:5" s="139" customFormat="1" ht="20.100000000000001" customHeight="1">
      <c r="B63" s="135">
        <v>41</v>
      </c>
      <c r="C63" s="141" t="s">
        <v>21</v>
      </c>
      <c r="D63" s="137">
        <v>0</v>
      </c>
      <c r="E63" s="142"/>
    </row>
    <row r="64" spans="2:5" s="139" customFormat="1" ht="20.100000000000001" customHeight="1">
      <c r="B64" s="135">
        <v>42</v>
      </c>
      <c r="C64" s="141" t="s">
        <v>1348</v>
      </c>
      <c r="D64" s="137">
        <v>0</v>
      </c>
      <c r="E64" s="142"/>
    </row>
    <row r="65" spans="1:5" s="139" customFormat="1" ht="20.100000000000001" customHeight="1">
      <c r="B65" s="135" t="s">
        <v>166</v>
      </c>
      <c r="C65" s="141" t="s">
        <v>167</v>
      </c>
      <c r="D65" s="137">
        <v>0</v>
      </c>
      <c r="E65" s="142"/>
    </row>
    <row r="66" spans="1:5" s="139" customFormat="1" ht="20.100000000000001" customHeight="1">
      <c r="B66" s="135">
        <v>43</v>
      </c>
      <c r="C66" s="141" t="s">
        <v>168</v>
      </c>
      <c r="D66" s="137">
        <v>0</v>
      </c>
      <c r="E66" s="142"/>
    </row>
    <row r="67" spans="1:5" s="139" customFormat="1" ht="20.100000000000001" customHeight="1">
      <c r="B67" s="135">
        <v>44</v>
      </c>
      <c r="C67" s="141" t="s">
        <v>169</v>
      </c>
      <c r="D67" s="137">
        <v>535730.43235000002</v>
      </c>
      <c r="E67" s="142"/>
    </row>
    <row r="68" spans="1:5" s="139" customFormat="1" ht="20.100000000000001" customHeight="1" thickBot="1">
      <c r="B68" s="145">
        <v>45</v>
      </c>
      <c r="C68" s="154" t="s">
        <v>170</v>
      </c>
      <c r="D68" s="147">
        <v>6062830.2899700003</v>
      </c>
      <c r="E68" s="160"/>
    </row>
    <row r="69" spans="1:5" ht="24.95" customHeight="1">
      <c r="B69" s="1005" t="s">
        <v>171</v>
      </c>
      <c r="C69" s="1005"/>
      <c r="D69" s="1005"/>
      <c r="E69" s="1005"/>
    </row>
    <row r="70" spans="1:5" s="139" customFormat="1" ht="20.100000000000001" customHeight="1">
      <c r="B70" s="131">
        <v>46</v>
      </c>
      <c r="C70" s="166" t="s">
        <v>150</v>
      </c>
      <c r="D70" s="133">
        <v>751658.92596000002</v>
      </c>
      <c r="E70" s="167">
        <v>26</v>
      </c>
    </row>
    <row r="71" spans="1:5" s="139" customFormat="1" ht="24.95" customHeight="1">
      <c r="B71" s="135">
        <v>47</v>
      </c>
      <c r="C71" s="141" t="s">
        <v>172</v>
      </c>
      <c r="D71" s="137">
        <v>0</v>
      </c>
      <c r="E71" s="142"/>
    </row>
    <row r="72" spans="1:5" s="164" customFormat="1" ht="20.100000000000001" customHeight="1">
      <c r="A72" s="165"/>
      <c r="B72" s="135" t="s">
        <v>173</v>
      </c>
      <c r="C72" s="141" t="s">
        <v>174</v>
      </c>
      <c r="D72" s="137">
        <v>0</v>
      </c>
      <c r="E72" s="142"/>
    </row>
    <row r="73" spans="1:5" s="164" customFormat="1" ht="20.100000000000001" customHeight="1">
      <c r="A73" s="165"/>
      <c r="B73" s="135" t="s">
        <v>175</v>
      </c>
      <c r="C73" s="141" t="s">
        <v>176</v>
      </c>
      <c r="D73" s="137">
        <v>0</v>
      </c>
      <c r="E73" s="142"/>
    </row>
    <row r="74" spans="1:5" s="139" customFormat="1" ht="24.95" customHeight="1">
      <c r="B74" s="135">
        <v>48</v>
      </c>
      <c r="C74" s="141" t="s">
        <v>177</v>
      </c>
      <c r="D74" s="137">
        <v>309612.57750000001</v>
      </c>
      <c r="E74" s="142" t="s">
        <v>1162</v>
      </c>
    </row>
    <row r="75" spans="1:5" s="139" customFormat="1" ht="20.100000000000001" customHeight="1">
      <c r="B75" s="135">
        <v>49</v>
      </c>
      <c r="C75" s="141" t="s">
        <v>178</v>
      </c>
      <c r="D75" s="137">
        <v>-1389.6518500000002</v>
      </c>
      <c r="E75" s="142"/>
    </row>
    <row r="76" spans="1:5" s="139" customFormat="1" ht="20.100000000000001" customHeight="1">
      <c r="B76" s="135">
        <v>50</v>
      </c>
      <c r="C76" s="141" t="s">
        <v>179</v>
      </c>
      <c r="D76" s="137">
        <v>16695.58887</v>
      </c>
      <c r="E76" s="142"/>
    </row>
    <row r="77" spans="1:5" s="139" customFormat="1" ht="20.100000000000001" customHeight="1" thickBot="1">
      <c r="B77" s="145">
        <v>51</v>
      </c>
      <c r="C77" s="154" t="s">
        <v>180</v>
      </c>
      <c r="D77" s="147">
        <v>1077967.0923300001</v>
      </c>
      <c r="E77" s="160"/>
    </row>
    <row r="78" spans="1:5" ht="24.95" customHeight="1">
      <c r="B78" s="1005" t="s">
        <v>181</v>
      </c>
      <c r="C78" s="1005"/>
      <c r="D78" s="1005"/>
      <c r="E78" s="1005"/>
    </row>
    <row r="79" spans="1:5" s="139" customFormat="1" ht="20.100000000000001" customHeight="1">
      <c r="B79" s="131">
        <v>52</v>
      </c>
      <c r="C79" s="166" t="s">
        <v>182</v>
      </c>
      <c r="D79" s="133">
        <v>0</v>
      </c>
      <c r="E79" s="167"/>
    </row>
    <row r="80" spans="1:5" s="139" customFormat="1" ht="24.95" customHeight="1">
      <c r="B80" s="135">
        <v>53</v>
      </c>
      <c r="C80" s="141" t="s">
        <v>183</v>
      </c>
      <c r="D80" s="137">
        <v>0</v>
      </c>
      <c r="E80" s="142"/>
    </row>
    <row r="81" spans="2:5" s="139" customFormat="1" ht="24.95" customHeight="1">
      <c r="B81" s="135">
        <v>54</v>
      </c>
      <c r="C81" s="141" t="s">
        <v>184</v>
      </c>
      <c r="D81" s="137">
        <v>0</v>
      </c>
      <c r="E81" s="142"/>
    </row>
    <row r="82" spans="2:5" s="139" customFormat="1" ht="20.100000000000001" customHeight="1">
      <c r="B82" s="135" t="s">
        <v>185</v>
      </c>
      <c r="C82" s="141" t="s">
        <v>21</v>
      </c>
      <c r="D82" s="137">
        <v>0</v>
      </c>
      <c r="E82" s="142"/>
    </row>
    <row r="83" spans="2:5" s="139" customFormat="1" ht="24.95" customHeight="1">
      <c r="B83" s="135">
        <v>55</v>
      </c>
      <c r="C83" s="141" t="s">
        <v>186</v>
      </c>
      <c r="D83" s="137">
        <v>-58800</v>
      </c>
      <c r="E83" s="142">
        <v>5</v>
      </c>
    </row>
    <row r="84" spans="2:5" s="139" customFormat="1" ht="20.100000000000001" customHeight="1">
      <c r="B84" s="135">
        <v>56</v>
      </c>
      <c r="C84" s="141" t="s">
        <v>21</v>
      </c>
      <c r="D84" s="137">
        <v>0</v>
      </c>
      <c r="E84" s="142"/>
    </row>
    <row r="85" spans="2:5" s="139" customFormat="1" ht="20.100000000000001" customHeight="1">
      <c r="B85" s="135" t="s">
        <v>1349</v>
      </c>
      <c r="C85" s="141" t="s">
        <v>187</v>
      </c>
      <c r="D85" s="137">
        <v>0</v>
      </c>
      <c r="E85" s="142"/>
    </row>
    <row r="86" spans="2:5" s="139" customFormat="1" ht="20.100000000000001" customHeight="1">
      <c r="B86" s="135" t="s">
        <v>188</v>
      </c>
      <c r="C86" s="141" t="s">
        <v>189</v>
      </c>
      <c r="D86" s="137">
        <v>2593.6389300000001</v>
      </c>
      <c r="E86" s="142"/>
    </row>
    <row r="87" spans="2:5" s="139" customFormat="1" ht="20.100000000000001" customHeight="1">
      <c r="B87" s="135">
        <v>57</v>
      </c>
      <c r="C87" s="141" t="s">
        <v>190</v>
      </c>
      <c r="D87" s="137">
        <v>-56206.361069999999</v>
      </c>
      <c r="E87" s="142"/>
    </row>
    <row r="88" spans="2:5" s="139" customFormat="1" ht="20.100000000000001" customHeight="1">
      <c r="B88" s="135">
        <v>58</v>
      </c>
      <c r="C88" s="141" t="s">
        <v>191</v>
      </c>
      <c r="D88" s="137">
        <v>1021760.7312600001</v>
      </c>
      <c r="E88" s="142"/>
    </row>
    <row r="89" spans="2:5" s="139" customFormat="1" ht="20.100000000000001" customHeight="1">
      <c r="B89" s="135">
        <v>59</v>
      </c>
      <c r="C89" s="141" t="s">
        <v>192</v>
      </c>
      <c r="D89" s="137">
        <v>7084591.0212300001</v>
      </c>
      <c r="E89" s="142"/>
    </row>
    <row r="90" spans="2:5" s="139" customFormat="1" ht="20.100000000000001" customHeight="1" thickBot="1">
      <c r="B90" s="145">
        <v>60</v>
      </c>
      <c r="C90" s="154" t="s">
        <v>193</v>
      </c>
      <c r="D90" s="147">
        <v>47378823.420953982</v>
      </c>
      <c r="E90" s="160"/>
    </row>
    <row r="91" spans="2:5" ht="24.95" customHeight="1">
      <c r="B91" s="1005" t="s">
        <v>194</v>
      </c>
      <c r="C91" s="1005"/>
      <c r="D91" s="1005"/>
      <c r="E91" s="1005"/>
    </row>
    <row r="92" spans="2:5" s="139" customFormat="1" ht="20.100000000000001" customHeight="1">
      <c r="B92" s="131">
        <v>61</v>
      </c>
      <c r="C92" s="166" t="s">
        <v>195</v>
      </c>
      <c r="D92" s="903">
        <v>0.11665760055948453</v>
      </c>
      <c r="E92" s="167"/>
    </row>
    <row r="93" spans="2:5" s="139" customFormat="1" ht="20.100000000000001" customHeight="1">
      <c r="B93" s="135">
        <v>62</v>
      </c>
      <c r="C93" s="141" t="s">
        <v>196</v>
      </c>
      <c r="D93" s="904">
        <v>0.12796498207865215</v>
      </c>
      <c r="E93" s="142"/>
    </row>
    <row r="94" spans="2:5" s="139" customFormat="1" ht="20.100000000000001" customHeight="1">
      <c r="B94" s="135">
        <v>63</v>
      </c>
      <c r="C94" s="141" t="s">
        <v>197</v>
      </c>
      <c r="D94" s="904">
        <v>0.14953075044275446</v>
      </c>
      <c r="E94" s="142"/>
    </row>
    <row r="95" spans="2:5" s="139" customFormat="1" ht="20.100000000000001" customHeight="1">
      <c r="B95" s="135">
        <v>64</v>
      </c>
      <c r="C95" s="141" t="s">
        <v>198</v>
      </c>
      <c r="D95" s="904">
        <v>8.8300000000000003E-2</v>
      </c>
      <c r="E95" s="142"/>
    </row>
    <row r="96" spans="2:5" s="139" customFormat="1" ht="20.100000000000001" customHeight="1">
      <c r="B96" s="135">
        <v>65</v>
      </c>
      <c r="C96" s="141" t="s">
        <v>199</v>
      </c>
      <c r="D96" s="904">
        <v>2.4999999999667573E-2</v>
      </c>
      <c r="E96" s="142"/>
    </row>
    <row r="97" spans="2:5" s="139" customFormat="1" ht="20.100000000000001" customHeight="1">
      <c r="B97" s="135">
        <v>66</v>
      </c>
      <c r="C97" s="141" t="s">
        <v>200</v>
      </c>
      <c r="D97" s="904">
        <v>1.5544927814034154E-5</v>
      </c>
      <c r="E97" s="142"/>
    </row>
    <row r="98" spans="2:5" s="139" customFormat="1" ht="20.100000000000001" customHeight="1">
      <c r="B98" s="135">
        <v>67</v>
      </c>
      <c r="C98" s="141" t="s">
        <v>201</v>
      </c>
      <c r="D98" s="904">
        <v>0</v>
      </c>
      <c r="E98" s="142"/>
    </row>
    <row r="99" spans="2:5" s="139" customFormat="1" ht="20.100000000000001" customHeight="1">
      <c r="B99" s="135" t="s">
        <v>202</v>
      </c>
      <c r="C99" s="141" t="s">
        <v>203</v>
      </c>
      <c r="D99" s="904">
        <v>5.624999999882991E-3</v>
      </c>
      <c r="E99" s="142"/>
    </row>
    <row r="100" spans="2:5" s="139" customFormat="1" ht="20.100000000000001" customHeight="1">
      <c r="B100" s="135" t="s">
        <v>204</v>
      </c>
      <c r="C100" s="141" t="s">
        <v>205</v>
      </c>
      <c r="D100" s="904">
        <v>0</v>
      </c>
      <c r="E100" s="142"/>
    </row>
    <row r="101" spans="2:5" s="139" customFormat="1" ht="20.100000000000001" customHeight="1" thickBot="1">
      <c r="B101" s="145">
        <v>68</v>
      </c>
      <c r="C101" s="154" t="s">
        <v>206</v>
      </c>
      <c r="D101" s="905">
        <v>7.1657600559335302E-2</v>
      </c>
      <c r="E101" s="160"/>
    </row>
    <row r="102" spans="2:5" ht="24.95" customHeight="1">
      <c r="B102" s="1005" t="s">
        <v>207</v>
      </c>
      <c r="C102" s="1005"/>
      <c r="D102" s="1005"/>
      <c r="E102" s="1005"/>
    </row>
    <row r="103" spans="2:5" s="139" customFormat="1" ht="20.100000000000001" customHeight="1">
      <c r="B103" s="131">
        <v>69</v>
      </c>
      <c r="C103" s="166" t="s">
        <v>21</v>
      </c>
      <c r="D103" s="133">
        <v>0</v>
      </c>
      <c r="E103" s="167"/>
    </row>
    <row r="104" spans="2:5" s="139" customFormat="1" ht="20.100000000000001" customHeight="1">
      <c r="B104" s="135">
        <v>70</v>
      </c>
      <c r="C104" s="141" t="s">
        <v>21</v>
      </c>
      <c r="D104" s="137">
        <v>0</v>
      </c>
      <c r="E104" s="142"/>
    </row>
    <row r="105" spans="2:5" s="139" customFormat="1" ht="20.100000000000001" customHeight="1" thickBot="1">
      <c r="B105" s="145">
        <v>71</v>
      </c>
      <c r="C105" s="154" t="s">
        <v>21</v>
      </c>
      <c r="D105" s="147">
        <v>0</v>
      </c>
      <c r="E105" s="160"/>
    </row>
    <row r="106" spans="2:5" ht="24.95" customHeight="1">
      <c r="B106" s="1005" t="s">
        <v>208</v>
      </c>
      <c r="C106" s="1005"/>
      <c r="D106" s="1005"/>
      <c r="E106" s="1005"/>
    </row>
    <row r="107" spans="2:5" s="139" customFormat="1" ht="24.95" customHeight="1">
      <c r="B107" s="131">
        <v>72</v>
      </c>
      <c r="C107" s="166" t="s">
        <v>1350</v>
      </c>
      <c r="D107" s="133">
        <v>24071.046870000002</v>
      </c>
      <c r="E107" s="167"/>
    </row>
    <row r="108" spans="2:5" s="139" customFormat="1" ht="24.95" customHeight="1">
      <c r="B108" s="135">
        <v>73</v>
      </c>
      <c r="C108" s="141" t="s">
        <v>209</v>
      </c>
      <c r="D108" s="137">
        <v>353502.21406000003</v>
      </c>
      <c r="E108" s="142"/>
    </row>
    <row r="109" spans="2:5" s="139" customFormat="1" ht="20.100000000000001" customHeight="1">
      <c r="B109" s="135">
        <v>74</v>
      </c>
      <c r="C109" s="141" t="s">
        <v>21</v>
      </c>
      <c r="D109" s="137">
        <v>0</v>
      </c>
      <c r="E109" s="142"/>
    </row>
    <row r="110" spans="2:5" s="139" customFormat="1" ht="24.95" customHeight="1" thickBot="1">
      <c r="B110" s="145">
        <v>75</v>
      </c>
      <c r="C110" s="154" t="s">
        <v>1351</v>
      </c>
      <c r="D110" s="147">
        <v>493350.71668000001</v>
      </c>
      <c r="E110" s="160"/>
    </row>
    <row r="111" spans="2:5" ht="24.95" customHeight="1">
      <c r="B111" s="1005" t="s">
        <v>210</v>
      </c>
      <c r="C111" s="1005"/>
      <c r="D111" s="1005"/>
      <c r="E111" s="1005"/>
    </row>
    <row r="112" spans="2:5" s="139" customFormat="1" ht="20.100000000000001" customHeight="1">
      <c r="B112" s="131">
        <v>76</v>
      </c>
      <c r="C112" s="166" t="s">
        <v>211</v>
      </c>
      <c r="D112" s="133">
        <v>0</v>
      </c>
      <c r="E112" s="167"/>
    </row>
    <row r="113" spans="2:5" s="139" customFormat="1" ht="20.100000000000001" customHeight="1">
      <c r="B113" s="135">
        <v>77</v>
      </c>
      <c r="C113" s="141" t="s">
        <v>212</v>
      </c>
      <c r="D113" s="137">
        <v>166677.34176775001</v>
      </c>
      <c r="E113" s="142"/>
    </row>
    <row r="114" spans="2:5" s="139" customFormat="1" ht="20.100000000000001" customHeight="1">
      <c r="B114" s="135">
        <v>78</v>
      </c>
      <c r="C114" s="141" t="s">
        <v>213</v>
      </c>
      <c r="D114" s="137">
        <v>16695.58887</v>
      </c>
      <c r="E114" s="142"/>
    </row>
    <row r="115" spans="2:5" s="139" customFormat="1" ht="20.100000000000001" customHeight="1" thickBot="1">
      <c r="B115" s="145">
        <v>79</v>
      </c>
      <c r="C115" s="154" t="s">
        <v>214</v>
      </c>
      <c r="D115" s="147">
        <v>153498.06629076001</v>
      </c>
      <c r="E115" s="160"/>
    </row>
    <row r="116" spans="2:5" ht="24.95" customHeight="1">
      <c r="B116" s="1005" t="s">
        <v>215</v>
      </c>
      <c r="C116" s="1005"/>
      <c r="D116" s="1005"/>
      <c r="E116" s="1005"/>
    </row>
    <row r="117" spans="2:5" s="139" customFormat="1" ht="20.100000000000001" customHeight="1">
      <c r="B117" s="131">
        <v>80</v>
      </c>
      <c r="C117" s="166" t="s">
        <v>216</v>
      </c>
      <c r="D117" s="133">
        <v>0</v>
      </c>
      <c r="E117" s="167"/>
    </row>
    <row r="118" spans="2:5" s="139" customFormat="1" ht="20.100000000000001" customHeight="1">
      <c r="B118" s="135">
        <v>81</v>
      </c>
      <c r="C118" s="141" t="s">
        <v>217</v>
      </c>
      <c r="D118" s="137">
        <v>0</v>
      </c>
      <c r="E118" s="142"/>
    </row>
    <row r="119" spans="2:5" s="139" customFormat="1" ht="20.100000000000001" customHeight="1">
      <c r="B119" s="135">
        <v>82</v>
      </c>
      <c r="C119" s="141" t="s">
        <v>218</v>
      </c>
      <c r="D119" s="137">
        <v>0</v>
      </c>
      <c r="E119" s="142"/>
    </row>
    <row r="120" spans="2:5" s="139" customFormat="1" ht="20.100000000000001" customHeight="1">
      <c r="B120" s="135">
        <v>83</v>
      </c>
      <c r="C120" s="141" t="s">
        <v>219</v>
      </c>
      <c r="D120" s="137">
        <v>0</v>
      </c>
      <c r="E120" s="142"/>
    </row>
    <row r="121" spans="2:5" s="139" customFormat="1" ht="20.100000000000001" customHeight="1">
      <c r="B121" s="135">
        <v>84</v>
      </c>
      <c r="C121" s="141" t="s">
        <v>220</v>
      </c>
      <c r="D121" s="137">
        <v>0</v>
      </c>
      <c r="E121" s="142"/>
    </row>
    <row r="122" spans="2:5" s="139" customFormat="1" ht="20.100000000000001" customHeight="1">
      <c r="B122" s="135">
        <v>85</v>
      </c>
      <c r="C122" s="141" t="s">
        <v>221</v>
      </c>
      <c r="D122" s="137">
        <v>0</v>
      </c>
      <c r="E122" s="142"/>
    </row>
    <row r="123" spans="2:5">
      <c r="B123" s="124"/>
      <c r="C123" s="121"/>
      <c r="D123" s="121"/>
      <c r="E123" s="121"/>
    </row>
    <row r="124" spans="2:5">
      <c r="B124" s="124"/>
      <c r="C124" s="121"/>
      <c r="D124" s="121"/>
      <c r="E124" s="121"/>
    </row>
    <row r="125" spans="2:5">
      <c r="B125" s="125"/>
      <c r="C125" s="121"/>
      <c r="D125" s="121"/>
      <c r="E125" s="121"/>
    </row>
    <row r="126" spans="2:5">
      <c r="B126" s="125"/>
      <c r="C126" s="121"/>
      <c r="D126" s="121"/>
      <c r="E126" s="121"/>
    </row>
    <row r="127" spans="2:5">
      <c r="B127" s="125"/>
      <c r="C127" s="121"/>
      <c r="D127" s="121"/>
      <c r="E127" s="121"/>
    </row>
    <row r="128" spans="2:5">
      <c r="B128" s="125"/>
      <c r="C128" s="121"/>
      <c r="D128" s="121"/>
      <c r="E128" s="121"/>
    </row>
    <row r="129" spans="2:5">
      <c r="B129" s="121"/>
      <c r="C129" s="121"/>
      <c r="D129" s="121"/>
      <c r="E129" s="121"/>
    </row>
    <row r="130" spans="2:5">
      <c r="B130" s="121"/>
      <c r="C130" s="121"/>
      <c r="D130" s="121"/>
      <c r="E130" s="121"/>
    </row>
    <row r="131" spans="2:5">
      <c r="B131" s="121"/>
      <c r="C131" s="121"/>
      <c r="D131" s="121"/>
      <c r="E131" s="121"/>
    </row>
    <row r="132" spans="2:5">
      <c r="B132" s="121"/>
      <c r="C132" s="121"/>
      <c r="D132" s="121"/>
      <c r="E132" s="121"/>
    </row>
    <row r="133" spans="2:5">
      <c r="B133" s="121"/>
      <c r="C133" s="121"/>
      <c r="D133" s="121"/>
      <c r="E133" s="121"/>
    </row>
    <row r="134" spans="2:5">
      <c r="B134" s="121"/>
      <c r="C134" s="121"/>
      <c r="D134" s="121"/>
      <c r="E134" s="121"/>
    </row>
    <row r="135" spans="2:5">
      <c r="B135" s="121"/>
      <c r="C135" s="121"/>
      <c r="D135" s="121"/>
      <c r="E135" s="121"/>
    </row>
    <row r="136" spans="2:5">
      <c r="B136" s="121"/>
      <c r="C136" s="121"/>
      <c r="D136" s="121"/>
      <c r="E136" s="121"/>
    </row>
    <row r="137" spans="2:5">
      <c r="B137" s="121"/>
      <c r="C137" s="121"/>
      <c r="D137" s="121"/>
      <c r="E137" s="121"/>
    </row>
    <row r="138" spans="2:5">
      <c r="B138" s="121"/>
      <c r="C138" s="121"/>
      <c r="D138" s="121"/>
      <c r="E138" s="121"/>
    </row>
    <row r="139" spans="2:5">
      <c r="B139" s="121"/>
      <c r="C139" s="121"/>
      <c r="D139" s="121"/>
      <c r="E139" s="121"/>
    </row>
    <row r="140" spans="2:5">
      <c r="B140" s="121"/>
      <c r="C140" s="121"/>
      <c r="D140" s="121"/>
      <c r="E140" s="121"/>
    </row>
    <row r="141" spans="2:5">
      <c r="B141" s="121"/>
      <c r="C141" s="121"/>
      <c r="D141" s="121"/>
      <c r="E141" s="121"/>
    </row>
    <row r="142" spans="2:5">
      <c r="B142" s="121"/>
      <c r="C142" s="121"/>
      <c r="D142" s="121"/>
      <c r="E142" s="121"/>
    </row>
    <row r="143" spans="2:5">
      <c r="B143" s="121"/>
      <c r="C143" s="121"/>
      <c r="D143" s="121"/>
      <c r="E143" s="121"/>
    </row>
    <row r="144" spans="2:5">
      <c r="B144" s="121"/>
      <c r="C144" s="121"/>
      <c r="D144" s="121"/>
      <c r="E144" s="121"/>
    </row>
    <row r="145" spans="2:5">
      <c r="B145" s="121"/>
      <c r="C145" s="121"/>
      <c r="D145" s="121"/>
      <c r="E145" s="121"/>
    </row>
    <row r="146" spans="2:5">
      <c r="B146" s="121"/>
      <c r="C146" s="121"/>
      <c r="D146" s="121"/>
      <c r="E146" s="121"/>
    </row>
  </sheetData>
  <mergeCells count="11">
    <mergeCell ref="B111:E111"/>
    <mergeCell ref="B116:E116"/>
    <mergeCell ref="B91:E91"/>
    <mergeCell ref="B102:E102"/>
    <mergeCell ref="B106:E106"/>
    <mergeCell ref="B78:E78"/>
    <mergeCell ref="B5:E5"/>
    <mergeCell ref="B17:E17"/>
    <mergeCell ref="B48:E48"/>
    <mergeCell ref="B58:E58"/>
    <mergeCell ref="B69:E69"/>
  </mergeCells>
  <hyperlinks>
    <hyperlink ref="F1" location="Índice!A1" display="Voltar ao Índice" xr:uid="{103B1126-AEF7-4B37-BBAB-8BFD2601FAA7}"/>
  </hyperlinks>
  <pageMargins left="0.23622047244094491" right="0.23622047244094491" top="0.74803149606299213" bottom="0.74803149606299213" header="0.31496062992125984" footer="0.31496062992125984"/>
  <pageSetup paperSize="9" scale="75" orientation="landscape" r:id="rId1"/>
  <headerFooter>
    <oddHeader>&amp;CPT
Anexo VII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A6B6-24B1-4A28-AFA0-A48F318D9E40}">
  <sheetPr>
    <pageSetUpPr autoPageBreaks="0" fitToPage="1"/>
  </sheetPr>
  <dimension ref="A1:K13"/>
  <sheetViews>
    <sheetView showGridLines="0" zoomScale="90" zoomScaleNormal="90" zoomScaleSheetLayoutView="100" zoomScalePageLayoutView="60" workbookViewId="0">
      <selection activeCell="E24" sqref="E24"/>
    </sheetView>
  </sheetViews>
  <sheetFormatPr defaultColWidth="9.140625" defaultRowHeight="14.25"/>
  <cols>
    <col min="1" max="1" width="4.7109375" style="5" customWidth="1"/>
    <col min="2" max="2" width="6.28515625" style="5" customWidth="1"/>
    <col min="3" max="3" width="43.85546875" style="5" customWidth="1"/>
    <col min="4" max="8" width="18.42578125" style="5" customWidth="1"/>
    <col min="9" max="9" width="7.42578125" style="875" customWidth="1"/>
    <col min="10" max="10" width="17.7109375" style="5" customWidth="1"/>
    <col min="11" max="16384" width="9.140625" style="5"/>
  </cols>
  <sheetData>
    <row r="1" spans="1:11" ht="21" customHeight="1">
      <c r="A1" s="24"/>
      <c r="C1" s="3" t="s">
        <v>606</v>
      </c>
      <c r="D1" s="26"/>
      <c r="E1" s="26"/>
      <c r="F1" s="26"/>
      <c r="G1" s="26"/>
      <c r="H1" s="26"/>
      <c r="I1" s="874"/>
      <c r="J1" s="86" t="s">
        <v>924</v>
      </c>
      <c r="K1" s="23"/>
    </row>
    <row r="2" spans="1:11">
      <c r="C2" s="121" t="s">
        <v>1107</v>
      </c>
    </row>
    <row r="4" spans="1:11" s="123" customFormat="1" ht="48" customHeight="1">
      <c r="C4" s="316"/>
      <c r="D4" s="897" t="s">
        <v>607</v>
      </c>
      <c r="E4" s="899" t="s">
        <v>608</v>
      </c>
      <c r="F4" s="935"/>
      <c r="G4" s="935"/>
      <c r="H4" s="936"/>
      <c r="I4" s="695"/>
      <c r="J4" s="316"/>
      <c r="K4" s="316"/>
    </row>
    <row r="5" spans="1:11" s="123" customFormat="1" ht="24.95" customHeight="1">
      <c r="C5" s="316"/>
      <c r="D5" s="898"/>
      <c r="E5" s="898"/>
      <c r="F5" s="897" t="s">
        <v>1359</v>
      </c>
      <c r="G5" s="899" t="s">
        <v>1360</v>
      </c>
      <c r="H5" s="896"/>
      <c r="I5" s="358"/>
      <c r="J5" s="316"/>
      <c r="K5" s="316"/>
    </row>
    <row r="6" spans="1:11" s="123" customFormat="1" ht="26.45" customHeight="1">
      <c r="C6" s="316"/>
      <c r="D6" s="898"/>
      <c r="E6" s="898"/>
      <c r="F6" s="898"/>
      <c r="G6" s="898"/>
      <c r="H6" s="897" t="s">
        <v>1361</v>
      </c>
      <c r="I6" s="358"/>
      <c r="J6" s="316"/>
      <c r="K6" s="316"/>
    </row>
    <row r="7" spans="1:11" s="123" customFormat="1" ht="20.100000000000001" customHeight="1" thickBot="1">
      <c r="C7" s="316"/>
      <c r="D7" s="434" t="s">
        <v>4</v>
      </c>
      <c r="E7" s="434" t="s">
        <v>5</v>
      </c>
      <c r="F7" s="434" t="s">
        <v>6</v>
      </c>
      <c r="G7" s="434" t="s">
        <v>41</v>
      </c>
      <c r="H7" s="434" t="s">
        <v>42</v>
      </c>
      <c r="I7" s="359"/>
      <c r="J7" s="316"/>
      <c r="K7" s="316"/>
    </row>
    <row r="8" spans="1:11" s="197" customFormat="1" ht="20.100000000000001" customHeight="1">
      <c r="B8" s="210">
        <v>1</v>
      </c>
      <c r="C8" s="696" t="s">
        <v>474</v>
      </c>
      <c r="D8" s="450">
        <v>20622231.328190003</v>
      </c>
      <c r="E8" s="450">
        <v>40832412.99391</v>
      </c>
      <c r="F8" s="450">
        <v>33513406.219009999</v>
      </c>
      <c r="G8" s="450">
        <v>7319006.7748999996</v>
      </c>
      <c r="H8" s="450">
        <v>0</v>
      </c>
      <c r="I8" s="876"/>
      <c r="J8" s="302"/>
      <c r="K8" s="302"/>
    </row>
    <row r="9" spans="1:11" s="197" customFormat="1" ht="20.100000000000001" customHeight="1">
      <c r="B9" s="213">
        <v>2</v>
      </c>
      <c r="C9" s="697" t="s">
        <v>609</v>
      </c>
      <c r="D9" s="451">
        <v>22450611.240490001</v>
      </c>
      <c r="E9" s="451">
        <v>984540.23700000008</v>
      </c>
      <c r="F9" s="451">
        <v>220661.48512999999</v>
      </c>
      <c r="G9" s="451">
        <v>763878.75187000004</v>
      </c>
      <c r="H9" s="872"/>
      <c r="I9" s="876"/>
      <c r="J9" s="302"/>
      <c r="K9" s="302"/>
    </row>
    <row r="10" spans="1:11" s="197" customFormat="1" ht="20.100000000000001" customHeight="1">
      <c r="B10" s="213">
        <v>3</v>
      </c>
      <c r="C10" s="697" t="s">
        <v>40</v>
      </c>
      <c r="D10" s="451">
        <v>43072842.568680011</v>
      </c>
      <c r="E10" s="451">
        <v>41816953.230909996</v>
      </c>
      <c r="F10" s="451">
        <v>33734067.70414</v>
      </c>
      <c r="G10" s="451">
        <v>8082885.5267699994</v>
      </c>
      <c r="H10" s="451">
        <v>0</v>
      </c>
      <c r="I10" s="876"/>
      <c r="J10" s="302"/>
      <c r="K10" s="302"/>
    </row>
    <row r="11" spans="1:11" s="197" customFormat="1" ht="20.100000000000001" customHeight="1">
      <c r="B11" s="213">
        <v>4</v>
      </c>
      <c r="C11" s="697" t="s">
        <v>610</v>
      </c>
      <c r="D11" s="451">
        <v>2024101.2622699998</v>
      </c>
      <c r="E11" s="451">
        <v>1077807.1716200002</v>
      </c>
      <c r="F11" s="451">
        <v>969599.76087000011</v>
      </c>
      <c r="G11" s="451">
        <v>108207.41075</v>
      </c>
      <c r="H11" s="451">
        <v>0</v>
      </c>
      <c r="I11" s="876"/>
      <c r="J11" s="302"/>
      <c r="K11" s="302"/>
    </row>
    <row r="12" spans="1:11" s="197" customFormat="1" ht="20.100000000000001" customHeight="1" thickBot="1">
      <c r="B12" s="418" t="s">
        <v>353</v>
      </c>
      <c r="C12" s="379" t="s">
        <v>611</v>
      </c>
      <c r="D12" s="699">
        <v>2023689.6184424125</v>
      </c>
      <c r="E12" s="699">
        <v>1077668.7746875877</v>
      </c>
      <c r="F12" s="873"/>
      <c r="G12" s="873"/>
      <c r="H12" s="873"/>
      <c r="I12" s="876"/>
      <c r="J12" s="302"/>
      <c r="K12" s="302"/>
    </row>
    <row r="13" spans="1:11">
      <c r="C13" s="15"/>
    </row>
  </sheetData>
  <hyperlinks>
    <hyperlink ref="J1" location="Índice!A1" display="Voltar ao Índice" xr:uid="{4C5691A0-4005-425D-B683-F1CEC083F16E}"/>
  </hyperlinks>
  <pageMargins left="0.70866141732283472" right="0.70866141732283472" top="0.74803149606299213" bottom="0.74803149606299213" header="0.31496062992125984" footer="0.31496062992125984"/>
  <pageSetup paperSize="9" scale="69" orientation="landscape" r:id="rId1"/>
  <headerFooter>
    <oddHeader>&amp;CPT
Anexo XVII</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B0AA-3959-40CE-A6F8-6A90EED00072}">
  <sheetPr>
    <pageSetUpPr fitToPage="1"/>
  </sheetPr>
  <dimension ref="B1:J24"/>
  <sheetViews>
    <sheetView showGridLines="0" zoomScale="90" zoomScaleNormal="90" zoomScalePageLayoutView="50" workbookViewId="0">
      <selection activeCell="F26" sqref="F26"/>
    </sheetView>
  </sheetViews>
  <sheetFormatPr defaultColWidth="8.7109375" defaultRowHeight="14.25"/>
  <cols>
    <col min="1" max="1" width="4.7109375" style="5" customWidth="1"/>
    <col min="2" max="2" width="4.42578125" style="5" customWidth="1"/>
    <col min="3" max="3" width="49" style="5" customWidth="1"/>
    <col min="4" max="9" width="23.42578125" style="5" customWidth="1"/>
    <col min="10" max="10" width="16.42578125" style="5" customWidth="1"/>
    <col min="11" max="16384" width="8.7109375" style="5"/>
  </cols>
  <sheetData>
    <row r="1" spans="2:10" ht="18.75">
      <c r="C1" s="3" t="s">
        <v>612</v>
      </c>
      <c r="J1" s="66"/>
    </row>
    <row r="2" spans="2:10" ht="12.6" customHeight="1">
      <c r="C2" s="121" t="s">
        <v>1107</v>
      </c>
      <c r="J2" s="86" t="s">
        <v>924</v>
      </c>
    </row>
    <row r="4" spans="2:10" s="123" customFormat="1" ht="27.95" customHeight="1">
      <c r="B4" s="234"/>
      <c r="C4" s="1028" t="s">
        <v>614</v>
      </c>
      <c r="D4" s="1033" t="s">
        <v>615</v>
      </c>
      <c r="E4" s="1033"/>
      <c r="F4" s="1033" t="s">
        <v>616</v>
      </c>
      <c r="G4" s="1033"/>
      <c r="H4" s="1033" t="s">
        <v>617</v>
      </c>
      <c r="I4" s="1033"/>
    </row>
    <row r="5" spans="2:10" s="123" customFormat="1" ht="27.95" customHeight="1">
      <c r="B5" s="206"/>
      <c r="C5" s="1028"/>
      <c r="D5" s="396" t="s">
        <v>545</v>
      </c>
      <c r="E5" s="396" t="s">
        <v>304</v>
      </c>
      <c r="F5" s="396" t="s">
        <v>545</v>
      </c>
      <c r="G5" s="396" t="s">
        <v>304</v>
      </c>
      <c r="H5" s="396" t="s">
        <v>618</v>
      </c>
      <c r="I5" s="396" t="s">
        <v>619</v>
      </c>
    </row>
    <row r="6" spans="2:10" s="123" customFormat="1" ht="20.100000000000001" customHeight="1" thickBot="1">
      <c r="B6" s="435"/>
      <c r="C6" s="1030"/>
      <c r="D6" s="405" t="s">
        <v>4</v>
      </c>
      <c r="E6" s="405" t="s">
        <v>5</v>
      </c>
      <c r="F6" s="405" t="s">
        <v>6</v>
      </c>
      <c r="G6" s="405" t="s">
        <v>41</v>
      </c>
      <c r="H6" s="405" t="s">
        <v>42</v>
      </c>
      <c r="I6" s="405" t="s">
        <v>97</v>
      </c>
    </row>
    <row r="7" spans="2:10" s="197" customFormat="1" ht="20.100000000000001" customHeight="1">
      <c r="B7" s="210">
        <v>1</v>
      </c>
      <c r="C7" s="362" t="s">
        <v>620</v>
      </c>
      <c r="D7" s="444">
        <v>22345280.282240003</v>
      </c>
      <c r="E7" s="444">
        <v>352012.42657000001</v>
      </c>
      <c r="F7" s="444">
        <v>26488444.146470003</v>
      </c>
      <c r="G7" s="444">
        <v>178731.56805</v>
      </c>
      <c r="H7" s="444">
        <v>1654024.4942399999</v>
      </c>
      <c r="I7" s="437">
        <v>6.2024734525576344E-2</v>
      </c>
    </row>
    <row r="8" spans="2:10" s="197" customFormat="1" ht="20.100000000000001" customHeight="1">
      <c r="B8" s="213">
        <v>2</v>
      </c>
      <c r="C8" s="438" t="s">
        <v>621</v>
      </c>
      <c r="D8" s="445">
        <v>1145582.35271</v>
      </c>
      <c r="E8" s="445">
        <v>85524.56237</v>
      </c>
      <c r="F8" s="445">
        <v>702584.20317999995</v>
      </c>
      <c r="G8" s="445">
        <v>2875.8011299999998</v>
      </c>
      <c r="H8" s="445">
        <v>141092.01822999999</v>
      </c>
      <c r="I8" s="439">
        <v>0.20000002461939712</v>
      </c>
    </row>
    <row r="9" spans="2:10" s="197" customFormat="1" ht="20.100000000000001" customHeight="1">
      <c r="B9" s="213">
        <v>3</v>
      </c>
      <c r="C9" s="438" t="s">
        <v>622</v>
      </c>
      <c r="D9" s="445">
        <v>340021.46547000005</v>
      </c>
      <c r="E9" s="445">
        <v>142371.89992</v>
      </c>
      <c r="F9" s="445">
        <v>338393.38944</v>
      </c>
      <c r="G9" s="445">
        <v>37004.634850000002</v>
      </c>
      <c r="H9" s="445">
        <v>399852.92348</v>
      </c>
      <c r="I9" s="439">
        <v>1.0651439208723918</v>
      </c>
    </row>
    <row r="10" spans="2:10" s="197" customFormat="1" ht="20.100000000000001" customHeight="1">
      <c r="B10" s="213">
        <v>4</v>
      </c>
      <c r="C10" s="438" t="s">
        <v>623</v>
      </c>
      <c r="D10" s="445">
        <v>21727.80025</v>
      </c>
      <c r="E10" s="445">
        <v>0</v>
      </c>
      <c r="F10" s="445">
        <v>21727.80025</v>
      </c>
      <c r="G10" s="445">
        <v>0</v>
      </c>
      <c r="H10" s="445">
        <v>0</v>
      </c>
      <c r="I10" s="439">
        <v>0</v>
      </c>
    </row>
    <row r="11" spans="2:10" s="197" customFormat="1" ht="20.100000000000001" customHeight="1">
      <c r="B11" s="213">
        <v>5</v>
      </c>
      <c r="C11" s="438" t="s">
        <v>624</v>
      </c>
      <c r="D11" s="213"/>
      <c r="E11" s="213"/>
      <c r="F11" s="213"/>
      <c r="G11" s="213"/>
      <c r="H11" s="213"/>
      <c r="I11" s="440"/>
    </row>
    <row r="12" spans="2:10" s="197" customFormat="1" ht="20.100000000000001" customHeight="1">
      <c r="B12" s="213">
        <v>6</v>
      </c>
      <c r="C12" s="438" t="s">
        <v>358</v>
      </c>
      <c r="D12" s="445">
        <v>1236058.4830399998</v>
      </c>
      <c r="E12" s="445">
        <v>860455.60586000001</v>
      </c>
      <c r="F12" s="445">
        <v>1244459.7704700001</v>
      </c>
      <c r="G12" s="445">
        <v>27857.477320000002</v>
      </c>
      <c r="H12" s="445">
        <v>533853.10508000001</v>
      </c>
      <c r="I12" s="439">
        <v>0.41959118765960018</v>
      </c>
    </row>
    <row r="13" spans="2:10" s="197" customFormat="1" ht="20.100000000000001" customHeight="1">
      <c r="B13" s="213">
        <v>7</v>
      </c>
      <c r="C13" s="438" t="s">
        <v>364</v>
      </c>
      <c r="D13" s="445">
        <v>5514397.8870200003</v>
      </c>
      <c r="E13" s="445">
        <v>3570993.1568400003</v>
      </c>
      <c r="F13" s="445">
        <v>4769111.3750799997</v>
      </c>
      <c r="G13" s="445">
        <v>392283.40732</v>
      </c>
      <c r="H13" s="445">
        <v>4859568.5123399999</v>
      </c>
      <c r="I13" s="439">
        <v>0.94152234371042365</v>
      </c>
    </row>
    <row r="14" spans="2:10" s="197" customFormat="1" ht="20.100000000000001" customHeight="1">
      <c r="B14" s="213">
        <v>8</v>
      </c>
      <c r="C14" s="438" t="s">
        <v>625</v>
      </c>
      <c r="D14" s="445">
        <v>5849421.2328599999</v>
      </c>
      <c r="E14" s="445">
        <v>611285.94932000001</v>
      </c>
      <c r="F14" s="445">
        <v>5758447.1047999999</v>
      </c>
      <c r="G14" s="445">
        <v>1927.0630200000001</v>
      </c>
      <c r="H14" s="445">
        <v>4212771.2847499996</v>
      </c>
      <c r="I14" s="439">
        <v>0.73133639621613555</v>
      </c>
    </row>
    <row r="15" spans="2:10" s="197" customFormat="1" ht="20.100000000000001" customHeight="1">
      <c r="B15" s="213">
        <v>9</v>
      </c>
      <c r="C15" s="438" t="s">
        <v>626</v>
      </c>
      <c r="D15" s="445">
        <v>1976195.5784400001</v>
      </c>
      <c r="E15" s="445">
        <v>236140.76764999999</v>
      </c>
      <c r="F15" s="445">
        <v>1877295.6340300001</v>
      </c>
      <c r="G15" s="445">
        <v>79892.924819999986</v>
      </c>
      <c r="H15" s="445">
        <v>956474.22632000002</v>
      </c>
      <c r="I15" s="439">
        <v>0.4886980469996221</v>
      </c>
    </row>
    <row r="16" spans="2:10" s="197" customFormat="1" ht="20.100000000000001" customHeight="1">
      <c r="B16" s="213">
        <v>10</v>
      </c>
      <c r="C16" s="438" t="s">
        <v>366</v>
      </c>
      <c r="D16" s="445">
        <v>301449.75118000002</v>
      </c>
      <c r="E16" s="445">
        <v>42574.522579999997</v>
      </c>
      <c r="F16" s="445">
        <v>298448.88861000002</v>
      </c>
      <c r="G16" s="445">
        <v>6303.1252899999999</v>
      </c>
      <c r="H16" s="445">
        <v>345279.76499</v>
      </c>
      <c r="I16" s="439">
        <v>1.1329859992436295</v>
      </c>
    </row>
    <row r="17" spans="2:9" s="197" customFormat="1" ht="20.100000000000001" customHeight="1">
      <c r="B17" s="213">
        <v>11</v>
      </c>
      <c r="C17" s="438" t="s">
        <v>627</v>
      </c>
      <c r="D17" s="445">
        <v>3868.2883299999999</v>
      </c>
      <c r="E17" s="445">
        <v>2236.72192</v>
      </c>
      <c r="F17" s="445">
        <v>3868.2883299999999</v>
      </c>
      <c r="G17" s="445">
        <v>1180.72549</v>
      </c>
      <c r="H17" s="445">
        <v>7573.5207199999995</v>
      </c>
      <c r="I17" s="439">
        <v>1.499999998019415</v>
      </c>
    </row>
    <row r="18" spans="2:9" s="197" customFormat="1" ht="20.100000000000001" customHeight="1">
      <c r="B18" s="213">
        <v>12</v>
      </c>
      <c r="C18" s="438" t="s">
        <v>352</v>
      </c>
      <c r="D18" s="213"/>
      <c r="E18" s="213"/>
      <c r="F18" s="213"/>
      <c r="G18" s="213"/>
      <c r="H18" s="213"/>
      <c r="I18" s="440"/>
    </row>
    <row r="19" spans="2:9" s="197" customFormat="1" ht="20.100000000000001" customHeight="1">
      <c r="B19" s="213">
        <v>13</v>
      </c>
      <c r="C19" s="438" t="s">
        <v>628</v>
      </c>
      <c r="D19" s="213"/>
      <c r="E19" s="213"/>
      <c r="F19" s="213"/>
      <c r="G19" s="213"/>
      <c r="H19" s="213"/>
      <c r="I19" s="440"/>
    </row>
    <row r="20" spans="2:9" s="197" customFormat="1" ht="20.100000000000001" customHeight="1">
      <c r="B20" s="213">
        <v>14</v>
      </c>
      <c r="C20" s="438" t="s">
        <v>629</v>
      </c>
      <c r="D20" s="445">
        <v>97791.997340000002</v>
      </c>
      <c r="E20" s="445">
        <v>0</v>
      </c>
      <c r="F20" s="445">
        <v>97791.997340000002</v>
      </c>
      <c r="G20" s="445">
        <v>0</v>
      </c>
      <c r="H20" s="445">
        <v>96629.482799999998</v>
      </c>
      <c r="I20" s="439">
        <v>0.98811237553561559</v>
      </c>
    </row>
    <row r="21" spans="2:9" s="197" customFormat="1" ht="20.100000000000001" customHeight="1">
      <c r="B21" s="213">
        <v>15</v>
      </c>
      <c r="C21" s="438" t="s">
        <v>100</v>
      </c>
      <c r="D21" s="445">
        <v>23463.15453</v>
      </c>
      <c r="E21" s="445">
        <v>0</v>
      </c>
      <c r="F21" s="445">
        <v>23463.15453</v>
      </c>
      <c r="G21" s="445">
        <v>0</v>
      </c>
      <c r="H21" s="445">
        <v>56734.586900000002</v>
      </c>
      <c r="I21" s="439">
        <v>2.4180289494943716</v>
      </c>
    </row>
    <row r="22" spans="2:9" s="197" customFormat="1" ht="20.100000000000001" customHeight="1">
      <c r="B22" s="441">
        <v>16</v>
      </c>
      <c r="C22" s="442" t="s">
        <v>630</v>
      </c>
      <c r="D22" s="446">
        <v>70333.421560000003</v>
      </c>
      <c r="E22" s="446">
        <v>0</v>
      </c>
      <c r="F22" s="446">
        <v>70333.421560000003</v>
      </c>
      <c r="G22" s="446">
        <v>0</v>
      </c>
      <c r="H22" s="446">
        <v>70333.421560000003</v>
      </c>
      <c r="I22" s="443">
        <v>1</v>
      </c>
    </row>
    <row r="23" spans="2:9" s="123" customFormat="1" ht="20.100000000000001" customHeight="1" thickBot="1">
      <c r="B23" s="293">
        <v>17</v>
      </c>
      <c r="C23" s="347" t="s">
        <v>631</v>
      </c>
      <c r="D23" s="447">
        <v>38925591.694959998</v>
      </c>
      <c r="E23" s="447">
        <v>5903595.61302</v>
      </c>
      <c r="F23" s="447">
        <v>41694369.174089998</v>
      </c>
      <c r="G23" s="447">
        <v>728056.72729999991</v>
      </c>
      <c r="H23" s="447">
        <v>13334187.341430001</v>
      </c>
      <c r="I23" s="436">
        <v>0.31431930301263361</v>
      </c>
    </row>
    <row r="24" spans="2:9" s="123" customFormat="1" ht="20.100000000000001" customHeight="1"/>
  </sheetData>
  <mergeCells count="4">
    <mergeCell ref="C4:C6"/>
    <mergeCell ref="D4:E4"/>
    <mergeCell ref="F4:G4"/>
    <mergeCell ref="H4:I4"/>
  </mergeCells>
  <hyperlinks>
    <hyperlink ref="J2" location="Índice!A1" display="Voltar ao Índice" xr:uid="{126640E3-882E-4AAD-8E31-7954C9C8848C}"/>
  </hyperlinks>
  <pageMargins left="0.70866141732283472" right="0.70866141732283472" top="0.74803149606299213" bottom="0.74803149606299213" header="0.31496062992125984" footer="0.31496062992125984"/>
  <pageSetup paperSize="9" scale="57" fitToHeight="0" orientation="landscape" r:id="rId1"/>
  <headerFooter>
    <oddHeader>&amp;CPT
Anexo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A1D7B-44B2-4514-90DF-631D8816EB22}">
  <sheetPr>
    <pageSetUpPr fitToPage="1"/>
  </sheetPr>
  <dimension ref="B1:U28"/>
  <sheetViews>
    <sheetView showGridLines="0" zoomScale="90" zoomScaleNormal="90" zoomScalePageLayoutView="70" workbookViewId="0">
      <selection activeCell="D25" sqref="D25"/>
    </sheetView>
  </sheetViews>
  <sheetFormatPr defaultColWidth="8.7109375" defaultRowHeight="14.25"/>
  <cols>
    <col min="1" max="1" width="4.7109375" style="5" customWidth="1"/>
    <col min="2" max="2" width="3.85546875" style="5" customWidth="1"/>
    <col min="3" max="3" width="64.5703125" style="5" customWidth="1"/>
    <col min="4" max="20" width="11.7109375" style="5" customWidth="1"/>
    <col min="21" max="21" width="11.85546875" style="5" customWidth="1"/>
    <col min="22" max="16384" width="8.7109375" style="5"/>
  </cols>
  <sheetData>
    <row r="1" spans="2:21" ht="24">
      <c r="C1" s="3" t="s">
        <v>613</v>
      </c>
      <c r="U1" s="86" t="s">
        <v>924</v>
      </c>
    </row>
    <row r="2" spans="2:21">
      <c r="C2" s="121" t="s">
        <v>1107</v>
      </c>
    </row>
    <row r="3" spans="2:21" s="6" customFormat="1" ht="12.75"/>
    <row r="4" spans="2:21" s="111" customFormat="1" ht="20.100000000000001" customHeight="1">
      <c r="B4" s="234"/>
      <c r="C4" s="1028" t="s">
        <v>614</v>
      </c>
      <c r="D4" s="1039" t="s">
        <v>632</v>
      </c>
      <c r="E4" s="1039"/>
      <c r="F4" s="1039"/>
      <c r="G4" s="1039"/>
      <c r="H4" s="1039"/>
      <c r="I4" s="1039"/>
      <c r="J4" s="1039"/>
      <c r="K4" s="1039"/>
      <c r="L4" s="1039"/>
      <c r="M4" s="1039"/>
      <c r="N4" s="1039"/>
      <c r="O4" s="1039"/>
      <c r="P4" s="1039"/>
      <c r="Q4" s="1039"/>
      <c r="R4" s="1039"/>
      <c r="S4" s="1041" t="s">
        <v>40</v>
      </c>
      <c r="T4" s="1041" t="s">
        <v>633</v>
      </c>
    </row>
    <row r="5" spans="2:21" s="111" customFormat="1" ht="20.100000000000001" customHeight="1">
      <c r="B5" s="206"/>
      <c r="C5" s="1028"/>
      <c r="D5" s="448">
        <v>0</v>
      </c>
      <c r="E5" s="448">
        <v>0.02</v>
      </c>
      <c r="F5" s="448">
        <v>0.04</v>
      </c>
      <c r="G5" s="448">
        <v>0.1</v>
      </c>
      <c r="H5" s="448">
        <v>0.2</v>
      </c>
      <c r="I5" s="448">
        <v>0.35</v>
      </c>
      <c r="J5" s="448">
        <v>0.5</v>
      </c>
      <c r="K5" s="448">
        <v>0.7</v>
      </c>
      <c r="L5" s="448">
        <v>0.75</v>
      </c>
      <c r="M5" s="448">
        <v>1</v>
      </c>
      <c r="N5" s="448">
        <v>1.5</v>
      </c>
      <c r="O5" s="448">
        <v>2.5</v>
      </c>
      <c r="P5" s="448">
        <v>3.7</v>
      </c>
      <c r="Q5" s="448">
        <v>12.5</v>
      </c>
      <c r="R5" s="448" t="s">
        <v>634</v>
      </c>
      <c r="S5" s="1042"/>
      <c r="T5" s="1042"/>
    </row>
    <row r="6" spans="2:21" s="111" customFormat="1" ht="20.100000000000001" customHeight="1" thickBot="1">
      <c r="B6" s="435"/>
      <c r="C6" s="1030"/>
      <c r="D6" s="405" t="s">
        <v>4</v>
      </c>
      <c r="E6" s="405" t="s">
        <v>5</v>
      </c>
      <c r="F6" s="405" t="s">
        <v>6</v>
      </c>
      <c r="G6" s="405" t="s">
        <v>41</v>
      </c>
      <c r="H6" s="405" t="s">
        <v>42</v>
      </c>
      <c r="I6" s="405" t="s">
        <v>97</v>
      </c>
      <c r="J6" s="405" t="s">
        <v>98</v>
      </c>
      <c r="K6" s="405" t="s">
        <v>99</v>
      </c>
      <c r="L6" s="405" t="s">
        <v>227</v>
      </c>
      <c r="M6" s="405" t="s">
        <v>228</v>
      </c>
      <c r="N6" s="405" t="s">
        <v>229</v>
      </c>
      <c r="O6" s="405" t="s">
        <v>230</v>
      </c>
      <c r="P6" s="405" t="s">
        <v>231</v>
      </c>
      <c r="Q6" s="405" t="s">
        <v>457</v>
      </c>
      <c r="R6" s="405" t="s">
        <v>458</v>
      </c>
      <c r="S6" s="405" t="s">
        <v>635</v>
      </c>
      <c r="T6" s="405" t="s">
        <v>636</v>
      </c>
    </row>
    <row r="7" spans="2:21" s="201" customFormat="1" ht="20.100000000000001" customHeight="1">
      <c r="B7" s="210">
        <v>1</v>
      </c>
      <c r="C7" s="362" t="s">
        <v>620</v>
      </c>
      <c r="D7" s="450">
        <v>25249150.571660001</v>
      </c>
      <c r="E7" s="450"/>
      <c r="F7" s="450"/>
      <c r="G7" s="450"/>
      <c r="H7" s="450">
        <v>8494.1706300000005</v>
      </c>
      <c r="I7" s="450"/>
      <c r="J7" s="450">
        <v>30025.125260000001</v>
      </c>
      <c r="K7" s="450"/>
      <c r="L7" s="450"/>
      <c r="M7" s="450">
        <v>882767.75665999996</v>
      </c>
      <c r="N7" s="450">
        <v>503030.22722</v>
      </c>
      <c r="O7" s="450"/>
      <c r="P7" s="450"/>
      <c r="Q7" s="450"/>
      <c r="R7" s="450"/>
      <c r="S7" s="450">
        <v>26673467.851429999</v>
      </c>
      <c r="T7" s="450">
        <v>6292.1369155071307</v>
      </c>
    </row>
    <row r="8" spans="2:21" s="201" customFormat="1" ht="20.100000000000001" customHeight="1">
      <c r="B8" s="213">
        <v>2</v>
      </c>
      <c r="C8" s="438" t="s">
        <v>621</v>
      </c>
      <c r="D8" s="451"/>
      <c r="E8" s="451"/>
      <c r="F8" s="451"/>
      <c r="G8" s="451"/>
      <c r="H8" s="451">
        <v>705459.99096000008</v>
      </c>
      <c r="I8" s="451"/>
      <c r="J8" s="451"/>
      <c r="K8" s="451"/>
      <c r="L8" s="451"/>
      <c r="M8" s="451"/>
      <c r="N8" s="451">
        <v>1.3359999999999999E-2</v>
      </c>
      <c r="O8" s="451"/>
      <c r="P8" s="451"/>
      <c r="Q8" s="451"/>
      <c r="R8" s="451"/>
      <c r="S8" s="451">
        <v>705460.00432000007</v>
      </c>
      <c r="T8" s="451"/>
    </row>
    <row r="9" spans="2:21" s="201" customFormat="1" ht="20.100000000000001" customHeight="1">
      <c r="B9" s="213">
        <v>3</v>
      </c>
      <c r="C9" s="438" t="s">
        <v>622</v>
      </c>
      <c r="D9" s="451"/>
      <c r="E9" s="451"/>
      <c r="F9" s="451"/>
      <c r="G9" s="451"/>
      <c r="H9" s="451">
        <v>0.41417999999999999</v>
      </c>
      <c r="I9" s="451"/>
      <c r="J9" s="451">
        <v>31551.22408</v>
      </c>
      <c r="K9" s="451"/>
      <c r="L9" s="451"/>
      <c r="M9" s="451">
        <v>263384.7009</v>
      </c>
      <c r="N9" s="451">
        <v>80461.685140000001</v>
      </c>
      <c r="O9" s="451"/>
      <c r="P9" s="451"/>
      <c r="Q9" s="451"/>
      <c r="R9" s="451"/>
      <c r="S9" s="451">
        <v>375398.02429999999</v>
      </c>
      <c r="T9" s="451"/>
    </row>
    <row r="10" spans="2:21" s="201" customFormat="1" ht="20.100000000000001" customHeight="1">
      <c r="B10" s="213">
        <v>4</v>
      </c>
      <c r="C10" s="438" t="s">
        <v>623</v>
      </c>
      <c r="D10" s="451">
        <v>21727.80025</v>
      </c>
      <c r="E10" s="451"/>
      <c r="F10" s="451"/>
      <c r="G10" s="451"/>
      <c r="H10" s="451"/>
      <c r="I10" s="451"/>
      <c r="J10" s="451"/>
      <c r="K10" s="451"/>
      <c r="L10" s="451"/>
      <c r="M10" s="451"/>
      <c r="N10" s="451"/>
      <c r="O10" s="451"/>
      <c r="P10" s="451"/>
      <c r="Q10" s="451"/>
      <c r="R10" s="451"/>
      <c r="S10" s="451">
        <v>21727.80025</v>
      </c>
      <c r="T10" s="451"/>
    </row>
    <row r="11" spans="2:21" s="201" customFormat="1" ht="20.100000000000001" customHeight="1">
      <c r="B11" s="213">
        <v>5</v>
      </c>
      <c r="C11" s="438" t="s">
        <v>624</v>
      </c>
      <c r="D11" s="451"/>
      <c r="E11" s="451"/>
      <c r="F11" s="451"/>
      <c r="G11" s="451"/>
      <c r="H11" s="451"/>
      <c r="I11" s="451"/>
      <c r="J11" s="451"/>
      <c r="K11" s="451"/>
      <c r="L11" s="451"/>
      <c r="M11" s="451"/>
      <c r="N11" s="451"/>
      <c r="O11" s="451"/>
      <c r="P11" s="451"/>
      <c r="Q11" s="451"/>
      <c r="R11" s="451"/>
      <c r="S11" s="451">
        <v>0</v>
      </c>
      <c r="T11" s="451"/>
    </row>
    <row r="12" spans="2:21" s="201" customFormat="1" ht="20.100000000000001" customHeight="1">
      <c r="B12" s="213">
        <v>6</v>
      </c>
      <c r="C12" s="438" t="s">
        <v>358</v>
      </c>
      <c r="D12" s="451"/>
      <c r="E12" s="451">
        <v>421707.10970999999</v>
      </c>
      <c r="F12" s="451"/>
      <c r="G12" s="451"/>
      <c r="H12" s="451">
        <v>815824.53631</v>
      </c>
      <c r="I12" s="451"/>
      <c r="J12" s="451">
        <v>542824.67614999996</v>
      </c>
      <c r="K12" s="451"/>
      <c r="L12" s="451"/>
      <c r="M12" s="451">
        <v>84420.030659999989</v>
      </c>
      <c r="N12" s="451">
        <v>4281.1245899999994</v>
      </c>
      <c r="O12" s="451"/>
      <c r="P12" s="451"/>
      <c r="Q12" s="451"/>
      <c r="R12" s="451"/>
      <c r="S12" s="451">
        <v>1869057.4774199997</v>
      </c>
      <c r="T12" s="451">
        <v>596740.22962128907</v>
      </c>
    </row>
    <row r="13" spans="2:21" s="201" customFormat="1" ht="20.100000000000001" customHeight="1">
      <c r="B13" s="213">
        <v>7</v>
      </c>
      <c r="C13" s="438" t="s">
        <v>364</v>
      </c>
      <c r="D13" s="451"/>
      <c r="E13" s="451"/>
      <c r="F13" s="451"/>
      <c r="G13" s="451"/>
      <c r="H13" s="451"/>
      <c r="I13" s="451"/>
      <c r="J13" s="451">
        <v>25291.629149999997</v>
      </c>
      <c r="K13" s="451"/>
      <c r="L13" s="451"/>
      <c r="M13" s="451">
        <v>5011991.9968500007</v>
      </c>
      <c r="N13" s="451">
        <v>174183.96119999999</v>
      </c>
      <c r="O13" s="451"/>
      <c r="P13" s="451"/>
      <c r="Q13" s="451"/>
      <c r="R13" s="451"/>
      <c r="S13" s="451">
        <v>5211467.5872000009</v>
      </c>
      <c r="T13" s="451">
        <v>50072.804800740305</v>
      </c>
    </row>
    <row r="14" spans="2:21" s="201" customFormat="1" ht="20.100000000000001" customHeight="1">
      <c r="B14" s="213">
        <v>8</v>
      </c>
      <c r="C14" s="438" t="s">
        <v>637</v>
      </c>
      <c r="D14" s="451"/>
      <c r="E14" s="451"/>
      <c r="F14" s="451"/>
      <c r="G14" s="451"/>
      <c r="H14" s="451"/>
      <c r="I14" s="451"/>
      <c r="J14" s="451"/>
      <c r="K14" s="451"/>
      <c r="L14" s="451">
        <v>5760759.7959399996</v>
      </c>
      <c r="M14" s="451"/>
      <c r="N14" s="451"/>
      <c r="O14" s="451"/>
      <c r="P14" s="451"/>
      <c r="Q14" s="451"/>
      <c r="R14" s="451"/>
      <c r="S14" s="451">
        <v>5760759.7959399996</v>
      </c>
      <c r="T14" s="451">
        <v>385.62811843461901</v>
      </c>
    </row>
    <row r="15" spans="2:21" s="201" customFormat="1" ht="20.100000000000001" customHeight="1">
      <c r="B15" s="213">
        <v>9</v>
      </c>
      <c r="C15" s="438" t="s">
        <v>638</v>
      </c>
      <c r="D15" s="451"/>
      <c r="E15" s="451"/>
      <c r="F15" s="451"/>
      <c r="G15" s="451"/>
      <c r="H15" s="451"/>
      <c r="I15" s="451">
        <v>1087272.76232</v>
      </c>
      <c r="J15" s="451">
        <v>506172.10666000005</v>
      </c>
      <c r="K15" s="451"/>
      <c r="L15" s="451">
        <v>63173.74871</v>
      </c>
      <c r="M15" s="451">
        <v>216870.28796000002</v>
      </c>
      <c r="N15" s="451">
        <v>83699.653200000001</v>
      </c>
      <c r="O15" s="451"/>
      <c r="P15" s="451"/>
      <c r="Q15" s="451"/>
      <c r="R15" s="451"/>
      <c r="S15" s="451">
        <v>1957188.5588500001</v>
      </c>
      <c r="T15" s="451"/>
    </row>
    <row r="16" spans="2:21" s="201" customFormat="1" ht="20.100000000000001" customHeight="1">
      <c r="B16" s="213">
        <v>10</v>
      </c>
      <c r="C16" s="438" t="s">
        <v>366</v>
      </c>
      <c r="D16" s="451"/>
      <c r="E16" s="451"/>
      <c r="F16" s="451"/>
      <c r="G16" s="451"/>
      <c r="H16" s="451"/>
      <c r="I16" s="451"/>
      <c r="J16" s="451"/>
      <c r="K16" s="451"/>
      <c r="L16" s="451"/>
      <c r="M16" s="451">
        <v>223696.51171000002</v>
      </c>
      <c r="N16" s="451">
        <v>81055.502189999999</v>
      </c>
      <c r="O16" s="451"/>
      <c r="P16" s="451"/>
      <c r="Q16" s="451"/>
      <c r="R16" s="451"/>
      <c r="S16" s="451">
        <v>304752.01390000002</v>
      </c>
      <c r="T16" s="451"/>
    </row>
    <row r="17" spans="2:20" s="201" customFormat="1" ht="20.100000000000001" customHeight="1">
      <c r="B17" s="213">
        <v>11</v>
      </c>
      <c r="C17" s="438" t="s">
        <v>627</v>
      </c>
      <c r="D17" s="451"/>
      <c r="E17" s="451"/>
      <c r="F17" s="451"/>
      <c r="G17" s="451"/>
      <c r="H17" s="451"/>
      <c r="I17" s="451"/>
      <c r="J17" s="451"/>
      <c r="K17" s="451"/>
      <c r="L17" s="451"/>
      <c r="M17" s="451"/>
      <c r="N17" s="451">
        <v>5049.0138200000001</v>
      </c>
      <c r="O17" s="451"/>
      <c r="P17" s="451"/>
      <c r="Q17" s="451"/>
      <c r="R17" s="451"/>
      <c r="S17" s="451">
        <v>5049.0138200000001</v>
      </c>
      <c r="T17" s="451"/>
    </row>
    <row r="18" spans="2:20" s="201" customFormat="1" ht="20.100000000000001" customHeight="1">
      <c r="B18" s="213">
        <v>12</v>
      </c>
      <c r="C18" s="438" t="s">
        <v>352</v>
      </c>
      <c r="D18" s="451"/>
      <c r="E18" s="451"/>
      <c r="F18" s="451"/>
      <c r="G18" s="451"/>
      <c r="H18" s="451"/>
      <c r="I18" s="451"/>
      <c r="J18" s="451"/>
      <c r="K18" s="451"/>
      <c r="L18" s="451"/>
      <c r="M18" s="451"/>
      <c r="N18" s="451"/>
      <c r="O18" s="451"/>
      <c r="P18" s="451"/>
      <c r="Q18" s="451"/>
      <c r="R18" s="451"/>
      <c r="S18" s="451">
        <v>0</v>
      </c>
      <c r="T18" s="451"/>
    </row>
    <row r="19" spans="2:20" s="201" customFormat="1" ht="20.100000000000001" customHeight="1">
      <c r="B19" s="213">
        <v>13</v>
      </c>
      <c r="C19" s="438" t="s">
        <v>639</v>
      </c>
      <c r="D19" s="451"/>
      <c r="E19" s="451"/>
      <c r="F19" s="451"/>
      <c r="G19" s="451"/>
      <c r="H19" s="451"/>
      <c r="I19" s="451"/>
      <c r="J19" s="451"/>
      <c r="K19" s="451"/>
      <c r="L19" s="451"/>
      <c r="M19" s="451"/>
      <c r="N19" s="451"/>
      <c r="O19" s="451"/>
      <c r="P19" s="451"/>
      <c r="Q19" s="451"/>
      <c r="R19" s="451"/>
      <c r="S19" s="451">
        <v>0</v>
      </c>
      <c r="T19" s="451"/>
    </row>
    <row r="20" spans="2:20" s="201" customFormat="1" ht="20.100000000000001" customHeight="1">
      <c r="B20" s="213">
        <v>14</v>
      </c>
      <c r="C20" s="438" t="s">
        <v>640</v>
      </c>
      <c r="D20" s="451"/>
      <c r="E20" s="451"/>
      <c r="F20" s="451"/>
      <c r="G20" s="451"/>
      <c r="H20" s="451"/>
      <c r="I20" s="451"/>
      <c r="J20" s="451"/>
      <c r="K20" s="451"/>
      <c r="L20" s="451"/>
      <c r="M20" s="451">
        <v>52.472529999999999</v>
      </c>
      <c r="N20" s="451">
        <v>22889.17182</v>
      </c>
      <c r="O20" s="451"/>
      <c r="P20" s="451"/>
      <c r="Q20" s="451"/>
      <c r="R20" s="451">
        <v>74850.352989999999</v>
      </c>
      <c r="S20" s="451">
        <v>97791.997340000002</v>
      </c>
      <c r="T20" s="451"/>
    </row>
    <row r="21" spans="2:20" s="201" customFormat="1" ht="20.100000000000001" customHeight="1">
      <c r="B21" s="213">
        <v>15</v>
      </c>
      <c r="C21" s="438" t="s">
        <v>641</v>
      </c>
      <c r="D21" s="451"/>
      <c r="E21" s="451"/>
      <c r="F21" s="451"/>
      <c r="G21" s="451"/>
      <c r="H21" s="451"/>
      <c r="I21" s="451"/>
      <c r="J21" s="451"/>
      <c r="K21" s="451"/>
      <c r="L21" s="451"/>
      <c r="M21" s="451">
        <v>1282.1996200000001</v>
      </c>
      <c r="N21" s="451"/>
      <c r="O21" s="451">
        <v>22180.95491</v>
      </c>
      <c r="P21" s="451"/>
      <c r="Q21" s="451"/>
      <c r="R21" s="451"/>
      <c r="S21" s="451">
        <v>23463.15453</v>
      </c>
      <c r="T21" s="451"/>
    </row>
    <row r="22" spans="2:20" s="201" customFormat="1" ht="20.100000000000001" customHeight="1">
      <c r="B22" s="308">
        <v>16</v>
      </c>
      <c r="C22" s="452" t="s">
        <v>630</v>
      </c>
      <c r="D22" s="453"/>
      <c r="E22" s="453"/>
      <c r="F22" s="453"/>
      <c r="G22" s="453"/>
      <c r="H22" s="453"/>
      <c r="I22" s="453"/>
      <c r="J22" s="453"/>
      <c r="K22" s="453"/>
      <c r="L22" s="453"/>
      <c r="M22" s="453">
        <v>70333.421560000003</v>
      </c>
      <c r="N22" s="453"/>
      <c r="O22" s="453"/>
      <c r="P22" s="453"/>
      <c r="Q22" s="453"/>
      <c r="R22" s="453"/>
      <c r="S22" s="453">
        <v>70333.421560000003</v>
      </c>
      <c r="T22" s="453"/>
    </row>
    <row r="23" spans="2:20" s="111" customFormat="1" ht="20.100000000000001" customHeight="1" thickBot="1">
      <c r="B23" s="293">
        <v>17</v>
      </c>
      <c r="C23" s="347" t="s">
        <v>631</v>
      </c>
      <c r="D23" s="449">
        <v>25270878.371909998</v>
      </c>
      <c r="E23" s="449">
        <v>421707.10970999999</v>
      </c>
      <c r="F23" s="449">
        <v>0</v>
      </c>
      <c r="G23" s="449">
        <v>0</v>
      </c>
      <c r="H23" s="449">
        <v>1529779.11207</v>
      </c>
      <c r="I23" s="449">
        <v>1087272.76232</v>
      </c>
      <c r="J23" s="449">
        <v>1135864.7612999999</v>
      </c>
      <c r="K23" s="449">
        <v>0</v>
      </c>
      <c r="L23" s="449">
        <v>5823933.5446499996</v>
      </c>
      <c r="M23" s="449">
        <v>6754799.3784499997</v>
      </c>
      <c r="N23" s="449">
        <v>954650.35252999992</v>
      </c>
      <c r="O23" s="449">
        <v>22180.95491</v>
      </c>
      <c r="P23" s="449">
        <v>0</v>
      </c>
      <c r="Q23" s="449">
        <v>0</v>
      </c>
      <c r="R23" s="449">
        <v>74850.352989999999</v>
      </c>
      <c r="S23" s="449">
        <v>43075916.700840011</v>
      </c>
      <c r="T23" s="449"/>
    </row>
    <row r="24" spans="2:20" s="6" customFormat="1" ht="12.75"/>
    <row r="25" spans="2:20" s="6" customFormat="1" ht="12.75"/>
    <row r="26" spans="2:20" s="6" customFormat="1" ht="12.75">
      <c r="D26" s="937"/>
      <c r="E26" s="937"/>
      <c r="F26" s="937"/>
      <c r="G26" s="937"/>
      <c r="H26" s="937"/>
      <c r="I26" s="937"/>
      <c r="J26" s="937"/>
      <c r="K26" s="937"/>
      <c r="L26" s="937"/>
      <c r="M26" s="937"/>
      <c r="N26" s="937"/>
      <c r="O26" s="937"/>
      <c r="P26" s="937"/>
      <c r="Q26" s="937"/>
      <c r="R26" s="937"/>
      <c r="S26" s="937"/>
    </row>
    <row r="27" spans="2:20" s="6" customFormat="1" ht="12.75"/>
    <row r="28" spans="2:20" s="6" customFormat="1" ht="12.75"/>
  </sheetData>
  <mergeCells count="4">
    <mergeCell ref="C4:C6"/>
    <mergeCell ref="D4:R4"/>
    <mergeCell ref="S4:S5"/>
    <mergeCell ref="T4:T5"/>
  </mergeCells>
  <hyperlinks>
    <hyperlink ref="U1" location="Índice!A1" display="Voltar ao Índice" xr:uid="{995F770E-05B6-4AEC-972F-95739DDBD8E7}"/>
  </hyperlinks>
  <pageMargins left="0.70866141732283472" right="0.70866141732283472" top="0.74803149606299213" bottom="0.74803149606299213" header="0.31496062992125984" footer="0.31496062992125984"/>
  <pageSetup paperSize="9" scale="94" orientation="landscape" r:id="rId1"/>
  <headerFooter>
    <oddHeader>&amp;CPT
Anexo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E3E82-3F65-40AE-AA9C-D758E80A1E7B}">
  <sheetPr>
    <pageSetUpPr fitToPage="1"/>
  </sheetPr>
  <dimension ref="A1:AF142"/>
  <sheetViews>
    <sheetView showGridLines="0" zoomScale="90" zoomScaleNormal="90" zoomScalePageLayoutView="70" workbookViewId="0">
      <selection activeCell="Q6" sqref="Q6"/>
    </sheetView>
  </sheetViews>
  <sheetFormatPr defaultColWidth="9.140625" defaultRowHeight="14.25"/>
  <cols>
    <col min="1" max="1" width="4.7109375" style="5" customWidth="1"/>
    <col min="2" max="2" width="14" style="5" customWidth="1"/>
    <col min="3" max="3" width="31" style="5" customWidth="1"/>
    <col min="4" max="5" width="13.5703125" style="5" customWidth="1"/>
    <col min="6" max="6" width="15.140625" style="5" customWidth="1"/>
    <col min="7" max="7" width="19.42578125" style="5" customWidth="1"/>
    <col min="8" max="8" width="14.140625" style="5" customWidth="1"/>
    <col min="9" max="9" width="11.42578125" style="5" customWidth="1"/>
    <col min="10" max="10" width="14.42578125" style="5" customWidth="1"/>
    <col min="11" max="11" width="17.5703125" style="5" customWidth="1"/>
    <col min="12" max="12" width="15.140625" style="5" customWidth="1"/>
    <col min="13" max="14" width="15.5703125" style="5" customWidth="1"/>
    <col min="15" max="15" width="12.5703125" style="5" customWidth="1"/>
    <col min="16" max="16" width="9.140625" style="5"/>
    <col min="17" max="17" width="14.85546875" style="5" customWidth="1"/>
    <col min="18" max="16384" width="9.140625" style="5"/>
  </cols>
  <sheetData>
    <row r="1" spans="1:32" ht="18.75">
      <c r="B1" s="3" t="s">
        <v>1200</v>
      </c>
      <c r="N1" s="27"/>
      <c r="Q1" s="66"/>
    </row>
    <row r="2" spans="1:32" ht="17.45" customHeight="1">
      <c r="A2" s="3"/>
      <c r="B2" s="121" t="s">
        <v>1107</v>
      </c>
      <c r="Q2" s="86" t="s">
        <v>924</v>
      </c>
    </row>
    <row r="3" spans="1:32" ht="15">
      <c r="B3" s="28"/>
    </row>
    <row r="4" spans="1:32" s="123" customFormat="1" ht="76.5">
      <c r="B4" s="1044" t="s">
        <v>645</v>
      </c>
      <c r="C4" s="413" t="s">
        <v>646</v>
      </c>
      <c r="D4" s="413" t="s">
        <v>545</v>
      </c>
      <c r="E4" s="413" t="s">
        <v>647</v>
      </c>
      <c r="F4" s="413" t="s">
        <v>648</v>
      </c>
      <c r="G4" s="413" t="s">
        <v>649</v>
      </c>
      <c r="H4" s="413" t="s">
        <v>650</v>
      </c>
      <c r="I4" s="413" t="s">
        <v>651</v>
      </c>
      <c r="J4" s="413" t="s">
        <v>652</v>
      </c>
      <c r="K4" s="413" t="s">
        <v>653</v>
      </c>
      <c r="L4" s="413" t="s">
        <v>654</v>
      </c>
      <c r="M4" s="413" t="s">
        <v>655</v>
      </c>
      <c r="N4" s="413" t="s">
        <v>656</v>
      </c>
      <c r="O4" s="413" t="s">
        <v>657</v>
      </c>
    </row>
    <row r="5" spans="1:32" s="123" customFormat="1" ht="13.5" thickBot="1">
      <c r="B5" s="1027"/>
      <c r="C5" s="405" t="s">
        <v>4</v>
      </c>
      <c r="D5" s="405" t="s">
        <v>5</v>
      </c>
      <c r="E5" s="405" t="s">
        <v>6</v>
      </c>
      <c r="F5" s="405" t="s">
        <v>41</v>
      </c>
      <c r="G5" s="405" t="s">
        <v>42</v>
      </c>
      <c r="H5" s="405" t="s">
        <v>97</v>
      </c>
      <c r="I5" s="405" t="s">
        <v>98</v>
      </c>
      <c r="J5" s="405" t="s">
        <v>99</v>
      </c>
      <c r="K5" s="405" t="s">
        <v>227</v>
      </c>
      <c r="L5" s="405" t="s">
        <v>228</v>
      </c>
      <c r="M5" s="405" t="s">
        <v>229</v>
      </c>
      <c r="N5" s="405" t="s">
        <v>230</v>
      </c>
      <c r="O5" s="405" t="s">
        <v>231</v>
      </c>
    </row>
    <row r="6" spans="1:32" s="454" customFormat="1" ht="20.100000000000001" customHeight="1">
      <c r="B6" s="1045" t="s">
        <v>1188</v>
      </c>
      <c r="C6" s="1045"/>
      <c r="D6" s="1045"/>
      <c r="E6" s="1045"/>
      <c r="F6" s="457"/>
      <c r="G6" s="457"/>
      <c r="H6" s="457"/>
      <c r="I6" s="457"/>
      <c r="J6" s="457"/>
      <c r="K6" s="457"/>
      <c r="L6" s="457"/>
      <c r="M6" s="457"/>
      <c r="N6" s="457"/>
      <c r="O6" s="457"/>
      <c r="Q6" s="91"/>
      <c r="R6" s="91"/>
      <c r="S6" s="91"/>
      <c r="T6" s="91"/>
      <c r="U6" s="91"/>
      <c r="V6" s="91"/>
      <c r="W6" s="91"/>
      <c r="X6" s="91"/>
      <c r="Y6" s="91"/>
      <c r="Z6" s="91"/>
      <c r="AA6" s="91"/>
      <c r="AB6" s="91"/>
      <c r="AC6" s="91"/>
      <c r="AD6" s="91"/>
      <c r="AE6" s="91"/>
      <c r="AF6" s="91"/>
    </row>
    <row r="7" spans="1:32" s="455" customFormat="1" ht="20.100000000000001" customHeight="1">
      <c r="B7" s="458"/>
      <c r="C7" s="459" t="s">
        <v>1189</v>
      </c>
      <c r="D7" s="460">
        <v>4.8800299999999996</v>
      </c>
      <c r="E7" s="460">
        <v>110809.28922000001</v>
      </c>
      <c r="F7" s="460">
        <v>84.46</v>
      </c>
      <c r="G7" s="460">
        <v>93595.642919999998</v>
      </c>
      <c r="H7" s="461">
        <v>5.0000000000000001E-4</v>
      </c>
      <c r="I7" s="460">
        <v>6</v>
      </c>
      <c r="J7" s="461">
        <v>0.42259999999999998</v>
      </c>
      <c r="K7" s="460">
        <v>1</v>
      </c>
      <c r="L7" s="460">
        <v>11131.45227</v>
      </c>
      <c r="M7" s="462">
        <v>0.11893130836778913</v>
      </c>
      <c r="N7" s="460">
        <v>20.24043</v>
      </c>
      <c r="O7" s="460">
        <v>-3.9688499999999998</v>
      </c>
      <c r="Q7" s="91"/>
      <c r="R7" s="91"/>
      <c r="S7" s="91"/>
      <c r="T7" s="91"/>
      <c r="U7" s="91"/>
      <c r="V7" s="91"/>
      <c r="W7" s="91"/>
      <c r="X7" s="91"/>
      <c r="Y7" s="91"/>
      <c r="Z7" s="91"/>
      <c r="AA7" s="91"/>
      <c r="AB7" s="91"/>
      <c r="AC7" s="91"/>
      <c r="AD7" s="91"/>
      <c r="AE7" s="91"/>
      <c r="AF7" s="91"/>
    </row>
    <row r="8" spans="1:32" s="454" customFormat="1" ht="20.100000000000001" customHeight="1">
      <c r="B8" s="463"/>
      <c r="C8" s="464" t="s">
        <v>1201</v>
      </c>
      <c r="D8" s="451">
        <v>0.47232000000000002</v>
      </c>
      <c r="E8" s="451">
        <v>105096.61366</v>
      </c>
      <c r="F8" s="451">
        <v>86.97</v>
      </c>
      <c r="G8" s="451">
        <v>91401.295050000001</v>
      </c>
      <c r="H8" s="440">
        <v>5.0000000000000001E-4</v>
      </c>
      <c r="I8" s="451">
        <v>2</v>
      </c>
      <c r="J8" s="440">
        <v>0.42259999999999998</v>
      </c>
      <c r="K8" s="451">
        <v>1</v>
      </c>
      <c r="L8" s="451">
        <v>10206.29478</v>
      </c>
      <c r="M8" s="465">
        <v>0.11166466267700875</v>
      </c>
      <c r="N8" s="451">
        <v>19.313089999999999</v>
      </c>
      <c r="O8" s="451">
        <v>-3.9284599999999998</v>
      </c>
      <c r="Q8" s="91"/>
      <c r="R8" s="91"/>
      <c r="S8" s="91"/>
      <c r="T8" s="91"/>
      <c r="U8" s="91"/>
      <c r="V8" s="91"/>
      <c r="W8" s="91"/>
      <c r="X8" s="91"/>
      <c r="Y8" s="91"/>
      <c r="Z8" s="91"/>
      <c r="AA8" s="91"/>
      <c r="AB8" s="91"/>
      <c r="AC8" s="91"/>
      <c r="AD8" s="91"/>
      <c r="AE8" s="91"/>
      <c r="AF8" s="91"/>
    </row>
    <row r="9" spans="1:32" s="454" customFormat="1" ht="20.100000000000001" customHeight="1">
      <c r="B9" s="463"/>
      <c r="C9" s="464" t="s">
        <v>1202</v>
      </c>
      <c r="D9" s="451">
        <v>4.4077099999999998</v>
      </c>
      <c r="E9" s="451">
        <v>5712.6755599999997</v>
      </c>
      <c r="F9" s="451">
        <v>38.33</v>
      </c>
      <c r="G9" s="451">
        <v>2194.3478700000001</v>
      </c>
      <c r="H9" s="440">
        <v>1E-3</v>
      </c>
      <c r="I9" s="451">
        <v>4</v>
      </c>
      <c r="J9" s="440">
        <v>0.42259999999999998</v>
      </c>
      <c r="K9" s="451">
        <v>4</v>
      </c>
      <c r="L9" s="451">
        <v>925.15747999999996</v>
      </c>
      <c r="M9" s="465">
        <v>0.42160930481820091</v>
      </c>
      <c r="N9" s="451">
        <v>0.92732999999999999</v>
      </c>
      <c r="O9" s="451">
        <v>-4.0390000000000002E-2</v>
      </c>
      <c r="Q9" s="91"/>
      <c r="R9" s="91"/>
      <c r="S9" s="91"/>
      <c r="T9" s="91"/>
      <c r="U9" s="91"/>
      <c r="V9" s="91"/>
      <c r="W9" s="91"/>
      <c r="X9" s="91"/>
      <c r="Y9" s="91"/>
      <c r="Z9" s="91"/>
      <c r="AA9" s="91"/>
      <c r="AB9" s="91"/>
      <c r="AC9" s="91"/>
      <c r="AD9" s="91"/>
      <c r="AE9" s="91"/>
      <c r="AF9" s="91"/>
    </row>
    <row r="10" spans="1:32" s="455" customFormat="1" ht="20.100000000000001" customHeight="1">
      <c r="B10" s="466"/>
      <c r="C10" s="467" t="s">
        <v>1190</v>
      </c>
      <c r="D10" s="468">
        <v>672866.60248999996</v>
      </c>
      <c r="E10" s="468">
        <v>936556.85838999995</v>
      </c>
      <c r="F10" s="468">
        <v>80.88</v>
      </c>
      <c r="G10" s="468">
        <v>1430389.95129</v>
      </c>
      <c r="H10" s="469">
        <v>2E-3</v>
      </c>
      <c r="I10" s="468">
        <v>146</v>
      </c>
      <c r="J10" s="469">
        <v>0.37030000000000002</v>
      </c>
      <c r="K10" s="468">
        <v>2</v>
      </c>
      <c r="L10" s="468">
        <v>479448.55578</v>
      </c>
      <c r="M10" s="470">
        <v>0.33518730703302857</v>
      </c>
      <c r="N10" s="468">
        <v>1059.3133300000002</v>
      </c>
      <c r="O10" s="468">
        <v>-396.40232000000003</v>
      </c>
      <c r="Q10" s="91"/>
      <c r="R10" s="91"/>
      <c r="S10" s="91"/>
      <c r="T10" s="91"/>
      <c r="U10" s="91"/>
      <c r="V10" s="91"/>
      <c r="W10" s="91"/>
      <c r="X10" s="91"/>
      <c r="Y10" s="91"/>
      <c r="Z10" s="91"/>
      <c r="AA10" s="91"/>
      <c r="AB10" s="91"/>
      <c r="AC10" s="91"/>
      <c r="AD10" s="91"/>
      <c r="AE10" s="91"/>
      <c r="AF10" s="91"/>
    </row>
    <row r="11" spans="1:32" s="455" customFormat="1" ht="20.100000000000001" customHeight="1">
      <c r="B11" s="466"/>
      <c r="C11" s="467" t="s">
        <v>1191</v>
      </c>
      <c r="D11" s="468">
        <v>474085.79608</v>
      </c>
      <c r="E11" s="468">
        <v>329620.26210000005</v>
      </c>
      <c r="F11" s="468">
        <v>77.400000000000006</v>
      </c>
      <c r="G11" s="468">
        <v>807020.86547000008</v>
      </c>
      <c r="H11" s="469">
        <v>3.8E-3</v>
      </c>
      <c r="I11" s="468">
        <v>167</v>
      </c>
      <c r="J11" s="469">
        <v>0.41699999999999998</v>
      </c>
      <c r="K11" s="468">
        <v>2</v>
      </c>
      <c r="L11" s="468">
        <v>438972.71383999998</v>
      </c>
      <c r="M11" s="470">
        <v>0.54394221094190309</v>
      </c>
      <c r="N11" s="468">
        <v>1280.2221399999999</v>
      </c>
      <c r="O11" s="468">
        <v>-469.20697999999999</v>
      </c>
      <c r="Q11" s="91"/>
      <c r="R11" s="91"/>
      <c r="S11" s="91"/>
      <c r="T11" s="91"/>
      <c r="U11" s="91"/>
      <c r="V11" s="91"/>
      <c r="W11" s="91"/>
      <c r="X11" s="91"/>
      <c r="Y11" s="91"/>
      <c r="Z11" s="91"/>
      <c r="AA11" s="91"/>
      <c r="AB11" s="91"/>
      <c r="AC11" s="91"/>
      <c r="AD11" s="91"/>
      <c r="AE11" s="91"/>
      <c r="AF11" s="91"/>
    </row>
    <row r="12" spans="1:32" s="455" customFormat="1" ht="20.100000000000001" customHeight="1">
      <c r="B12" s="466"/>
      <c r="C12" s="467" t="s">
        <v>1192</v>
      </c>
      <c r="D12" s="468">
        <v>950120.08405999991</v>
      </c>
      <c r="E12" s="468">
        <v>850556.25487000006</v>
      </c>
      <c r="F12" s="468">
        <v>79.55</v>
      </c>
      <c r="G12" s="468">
        <v>1668811.3218399999</v>
      </c>
      <c r="H12" s="469">
        <v>7.0000000000000001E-3</v>
      </c>
      <c r="I12" s="468">
        <v>220</v>
      </c>
      <c r="J12" s="469">
        <v>0.40329999999999999</v>
      </c>
      <c r="K12" s="468">
        <v>3</v>
      </c>
      <c r="L12" s="468">
        <v>1341421.1207099999</v>
      </c>
      <c r="M12" s="470">
        <v>0.8038183245491014</v>
      </c>
      <c r="N12" s="468">
        <v>4687.6944699999995</v>
      </c>
      <c r="O12" s="468">
        <v>-2067.17778</v>
      </c>
      <c r="Q12" s="91"/>
      <c r="R12" s="91"/>
      <c r="S12" s="91"/>
      <c r="T12" s="91"/>
      <c r="U12" s="91"/>
      <c r="V12" s="91"/>
      <c r="W12" s="91"/>
      <c r="X12" s="91"/>
      <c r="Y12" s="91"/>
      <c r="Z12" s="91"/>
      <c r="AA12" s="91"/>
      <c r="AB12" s="91"/>
      <c r="AC12" s="91"/>
      <c r="AD12" s="91"/>
      <c r="AE12" s="91"/>
      <c r="AF12" s="91"/>
    </row>
    <row r="13" spans="1:32" s="455" customFormat="1" ht="20.100000000000001" customHeight="1">
      <c r="B13" s="466"/>
      <c r="C13" s="467" t="s">
        <v>1193</v>
      </c>
      <c r="D13" s="468">
        <v>1323858.3637899999</v>
      </c>
      <c r="E13" s="468">
        <v>829260.29334000009</v>
      </c>
      <c r="F13" s="468">
        <v>65.7</v>
      </c>
      <c r="G13" s="468">
        <v>1924287.9906199998</v>
      </c>
      <c r="H13" s="469">
        <v>1.78E-2</v>
      </c>
      <c r="I13" s="468">
        <v>446</v>
      </c>
      <c r="J13" s="469">
        <v>0.38579999999999998</v>
      </c>
      <c r="K13" s="468">
        <v>3</v>
      </c>
      <c r="L13" s="468">
        <v>2005938.46025</v>
      </c>
      <c r="M13" s="470">
        <v>1.0424315227388041</v>
      </c>
      <c r="N13" s="468">
        <v>13041.56236</v>
      </c>
      <c r="O13" s="468">
        <v>-7815.8722500000003</v>
      </c>
      <c r="Q13" s="91"/>
      <c r="R13" s="91"/>
      <c r="S13" s="91"/>
      <c r="T13" s="91"/>
      <c r="U13" s="91"/>
      <c r="V13" s="91"/>
      <c r="W13" s="91"/>
      <c r="X13" s="91"/>
      <c r="Y13" s="91"/>
      <c r="Z13" s="91"/>
      <c r="AA13" s="91"/>
      <c r="AB13" s="91"/>
      <c r="AC13" s="91"/>
      <c r="AD13" s="91"/>
      <c r="AE13" s="91"/>
      <c r="AF13" s="91"/>
    </row>
    <row r="14" spans="1:32" s="454" customFormat="1" ht="20.100000000000001" customHeight="1">
      <c r="B14" s="463"/>
      <c r="C14" s="464" t="s">
        <v>1203</v>
      </c>
      <c r="D14" s="451">
        <v>645180.99642999994</v>
      </c>
      <c r="E14" s="451">
        <v>367103.42456999997</v>
      </c>
      <c r="F14" s="451">
        <v>74.900000000000006</v>
      </c>
      <c r="G14" s="451">
        <v>945425.20825000003</v>
      </c>
      <c r="H14" s="440">
        <v>1.2800000000000001E-2</v>
      </c>
      <c r="I14" s="451">
        <v>209</v>
      </c>
      <c r="J14" s="440">
        <v>0.4042</v>
      </c>
      <c r="K14" s="451">
        <v>3</v>
      </c>
      <c r="L14" s="451">
        <v>976345.11514000001</v>
      </c>
      <c r="M14" s="465">
        <v>1.0327047624922476</v>
      </c>
      <c r="N14" s="451">
        <v>4901.2463200000002</v>
      </c>
      <c r="O14" s="451">
        <v>-2835.9916400000002</v>
      </c>
      <c r="Q14" s="91"/>
      <c r="R14" s="91"/>
      <c r="S14" s="91"/>
      <c r="T14" s="91"/>
      <c r="U14" s="91"/>
      <c r="V14" s="91"/>
      <c r="W14" s="91"/>
      <c r="X14" s="91"/>
      <c r="Y14" s="91"/>
      <c r="Z14" s="91"/>
      <c r="AA14" s="91"/>
      <c r="AB14" s="91"/>
      <c r="AC14" s="91"/>
      <c r="AD14" s="91"/>
      <c r="AE14" s="91"/>
      <c r="AF14" s="91"/>
    </row>
    <row r="15" spans="1:32" s="454" customFormat="1" ht="20.100000000000001" customHeight="1">
      <c r="B15" s="463"/>
      <c r="C15" s="464" t="s">
        <v>1204</v>
      </c>
      <c r="D15" s="451">
        <v>678677.36736000003</v>
      </c>
      <c r="E15" s="451">
        <v>462156.86877</v>
      </c>
      <c r="F15" s="451">
        <v>58.39</v>
      </c>
      <c r="G15" s="451">
        <v>978862.78237000003</v>
      </c>
      <c r="H15" s="440">
        <v>2.2599999999999999E-2</v>
      </c>
      <c r="I15" s="451">
        <v>237</v>
      </c>
      <c r="J15" s="440">
        <v>0.36809999999999998</v>
      </c>
      <c r="K15" s="451">
        <v>3</v>
      </c>
      <c r="L15" s="451">
        <v>1029593.34512</v>
      </c>
      <c r="M15" s="465">
        <v>1.0518260206268872</v>
      </c>
      <c r="N15" s="451">
        <v>8140.3160399999997</v>
      </c>
      <c r="O15" s="451">
        <v>-4979.8806100000002</v>
      </c>
      <c r="Q15" s="91"/>
      <c r="R15" s="91"/>
      <c r="S15" s="91"/>
      <c r="T15" s="91"/>
      <c r="U15" s="91"/>
      <c r="V15" s="91"/>
      <c r="W15" s="91"/>
      <c r="X15" s="91"/>
      <c r="Y15" s="91"/>
      <c r="Z15" s="91"/>
      <c r="AA15" s="91"/>
      <c r="AB15" s="91"/>
      <c r="AC15" s="91"/>
      <c r="AD15" s="91"/>
      <c r="AE15" s="91"/>
      <c r="AF15" s="91"/>
    </row>
    <row r="16" spans="1:32" s="455" customFormat="1" ht="20.100000000000001" customHeight="1">
      <c r="B16" s="466"/>
      <c r="C16" s="467" t="s">
        <v>1194</v>
      </c>
      <c r="D16" s="468">
        <v>1303095.6194200001</v>
      </c>
      <c r="E16" s="468">
        <v>649364.90785000008</v>
      </c>
      <c r="F16" s="468">
        <v>47.68</v>
      </c>
      <c r="G16" s="468">
        <v>1664238.9932200001</v>
      </c>
      <c r="H16" s="469">
        <v>4.4999999999999998E-2</v>
      </c>
      <c r="I16" s="468">
        <v>639</v>
      </c>
      <c r="J16" s="469">
        <v>0.34860000000000002</v>
      </c>
      <c r="K16" s="468">
        <v>2</v>
      </c>
      <c r="L16" s="468">
        <v>1966660.0925699999</v>
      </c>
      <c r="M16" s="470">
        <v>1.1817173498410045</v>
      </c>
      <c r="N16" s="468">
        <v>26359.955399999999</v>
      </c>
      <c r="O16" s="468">
        <v>-21665.028910000001</v>
      </c>
      <c r="Q16" s="91"/>
      <c r="R16" s="91"/>
      <c r="S16" s="91"/>
      <c r="T16" s="91"/>
      <c r="U16" s="91"/>
      <c r="V16" s="91"/>
      <c r="W16" s="91"/>
      <c r="X16" s="91"/>
      <c r="Y16" s="91"/>
      <c r="Z16" s="91"/>
      <c r="AA16" s="91"/>
      <c r="AB16" s="91"/>
      <c r="AC16" s="91"/>
      <c r="AD16" s="91"/>
      <c r="AE16" s="91"/>
      <c r="AF16" s="91"/>
    </row>
    <row r="17" spans="2:32" s="454" customFormat="1" ht="20.100000000000001" customHeight="1">
      <c r="B17" s="463"/>
      <c r="C17" s="464" t="s">
        <v>1205</v>
      </c>
      <c r="D17" s="451">
        <v>959341.41917000001</v>
      </c>
      <c r="E17" s="451">
        <v>363983.91606000002</v>
      </c>
      <c r="F17" s="451">
        <v>53.77</v>
      </c>
      <c r="G17" s="451">
        <v>1201846.13708</v>
      </c>
      <c r="H17" s="440">
        <v>3.6299999999999999E-2</v>
      </c>
      <c r="I17" s="451">
        <v>352</v>
      </c>
      <c r="J17" s="440">
        <v>0.34139999999999998</v>
      </c>
      <c r="K17" s="451">
        <v>2</v>
      </c>
      <c r="L17" s="451">
        <v>1306001.2275399999</v>
      </c>
      <c r="M17" s="465">
        <v>1.0866625828769185</v>
      </c>
      <c r="N17" s="451">
        <v>14908.60728</v>
      </c>
      <c r="O17" s="451">
        <v>-13942.62016</v>
      </c>
      <c r="Q17" s="91"/>
      <c r="R17" s="91"/>
      <c r="S17" s="91"/>
      <c r="T17" s="91"/>
      <c r="U17" s="91"/>
      <c r="V17" s="91"/>
      <c r="W17" s="91"/>
      <c r="X17" s="91"/>
      <c r="Y17" s="91"/>
      <c r="Z17" s="91"/>
      <c r="AA17" s="91"/>
      <c r="AB17" s="91"/>
      <c r="AC17" s="91"/>
      <c r="AD17" s="91"/>
      <c r="AE17" s="91"/>
      <c r="AF17" s="91"/>
    </row>
    <row r="18" spans="2:32" s="454" customFormat="1" ht="20.100000000000001" customHeight="1">
      <c r="B18" s="463"/>
      <c r="C18" s="464" t="s">
        <v>1206</v>
      </c>
      <c r="D18" s="451">
        <v>343754.20024999999</v>
      </c>
      <c r="E18" s="451">
        <v>285380.99179</v>
      </c>
      <c r="F18" s="451">
        <v>39.909999999999997</v>
      </c>
      <c r="G18" s="451">
        <v>462392.85613999999</v>
      </c>
      <c r="H18" s="440">
        <v>6.7699999999999996E-2</v>
      </c>
      <c r="I18" s="451">
        <v>287</v>
      </c>
      <c r="J18" s="440">
        <v>0.36720000000000003</v>
      </c>
      <c r="K18" s="451">
        <v>3</v>
      </c>
      <c r="L18" s="451">
        <v>660658.86502999999</v>
      </c>
      <c r="M18" s="465">
        <v>1.4287825952699633</v>
      </c>
      <c r="N18" s="451">
        <v>11451.348119999999</v>
      </c>
      <c r="O18" s="451">
        <v>-7722.4087499999996</v>
      </c>
      <c r="Q18" s="91"/>
      <c r="R18" s="91"/>
      <c r="S18" s="91"/>
      <c r="T18" s="91"/>
      <c r="U18" s="91"/>
      <c r="V18" s="91"/>
      <c r="W18" s="91"/>
      <c r="X18" s="91"/>
      <c r="Y18" s="91"/>
      <c r="Z18" s="91"/>
      <c r="AA18" s="91"/>
      <c r="AB18" s="91"/>
      <c r="AC18" s="91"/>
      <c r="AD18" s="91"/>
      <c r="AE18" s="91"/>
      <c r="AF18" s="91"/>
    </row>
    <row r="19" spans="2:32" s="455" customFormat="1" ht="20.100000000000001" customHeight="1">
      <c r="B19" s="466"/>
      <c r="C19" s="467" t="s">
        <v>1195</v>
      </c>
      <c r="D19" s="468">
        <v>470518.91529000003</v>
      </c>
      <c r="E19" s="468">
        <v>192289.45315000002</v>
      </c>
      <c r="F19" s="468">
        <v>45.88</v>
      </c>
      <c r="G19" s="468">
        <v>558928.10052999994</v>
      </c>
      <c r="H19" s="469">
        <v>0.11700000000000001</v>
      </c>
      <c r="I19" s="468">
        <v>224</v>
      </c>
      <c r="J19" s="469">
        <v>0.29110000000000003</v>
      </c>
      <c r="K19" s="468">
        <v>3</v>
      </c>
      <c r="L19" s="468">
        <v>802467.25514999998</v>
      </c>
      <c r="M19" s="470">
        <v>1.4357253721705272</v>
      </c>
      <c r="N19" s="468">
        <v>19147.72118</v>
      </c>
      <c r="O19" s="468">
        <v>-39812.186869999998</v>
      </c>
      <c r="Q19" s="91"/>
      <c r="R19" s="91"/>
      <c r="S19" s="91"/>
      <c r="T19" s="91"/>
      <c r="U19" s="91"/>
      <c r="V19" s="91"/>
      <c r="W19" s="91"/>
      <c r="X19" s="91"/>
      <c r="Y19" s="91"/>
      <c r="Z19" s="91"/>
      <c r="AA19" s="91"/>
      <c r="AB19" s="91"/>
      <c r="AC19" s="91"/>
      <c r="AD19" s="91"/>
      <c r="AE19" s="91"/>
      <c r="AF19" s="91"/>
    </row>
    <row r="20" spans="2:32" s="454" customFormat="1" ht="20.100000000000001" customHeight="1">
      <c r="B20" s="463"/>
      <c r="C20" s="464" t="s">
        <v>1207</v>
      </c>
      <c r="D20" s="451">
        <v>470487.00063999998</v>
      </c>
      <c r="E20" s="451">
        <v>186148.89927000002</v>
      </c>
      <c r="F20" s="451">
        <v>45.9</v>
      </c>
      <c r="G20" s="451">
        <v>556121.86800000002</v>
      </c>
      <c r="H20" s="440">
        <v>0.115</v>
      </c>
      <c r="I20" s="451">
        <v>198</v>
      </c>
      <c r="J20" s="440">
        <v>0.29060000000000002</v>
      </c>
      <c r="K20" s="451">
        <v>3</v>
      </c>
      <c r="L20" s="451">
        <v>796970.90847999998</v>
      </c>
      <c r="M20" s="465">
        <v>1.433086800463671</v>
      </c>
      <c r="N20" s="451">
        <v>18571.906070000001</v>
      </c>
      <c r="O20" s="451">
        <v>-39712.418659999996</v>
      </c>
      <c r="Q20" s="91"/>
      <c r="R20" s="91"/>
      <c r="S20" s="91"/>
      <c r="T20" s="91"/>
      <c r="U20" s="91"/>
      <c r="V20" s="91"/>
      <c r="W20" s="91"/>
      <c r="X20" s="91"/>
      <c r="Y20" s="91"/>
      <c r="Z20" s="91"/>
      <c r="AA20" s="91"/>
      <c r="AB20" s="91"/>
      <c r="AC20" s="91"/>
      <c r="AD20" s="91"/>
      <c r="AE20" s="91"/>
      <c r="AF20" s="91"/>
    </row>
    <row r="21" spans="2:32" s="454" customFormat="1" ht="20.100000000000001" customHeight="1">
      <c r="B21" s="463"/>
      <c r="C21" s="464" t="s">
        <v>1208</v>
      </c>
      <c r="D21" s="451">
        <v>0</v>
      </c>
      <c r="E21" s="451">
        <v>0</v>
      </c>
      <c r="F21" s="451">
        <v>0</v>
      </c>
      <c r="G21" s="451">
        <v>0</v>
      </c>
      <c r="H21" s="440">
        <v>0</v>
      </c>
      <c r="I21" s="451">
        <v>0</v>
      </c>
      <c r="J21" s="440">
        <v>0</v>
      </c>
      <c r="K21" s="451">
        <v>0</v>
      </c>
      <c r="L21" s="451">
        <v>0</v>
      </c>
      <c r="M21" s="465"/>
      <c r="N21" s="451">
        <v>0</v>
      </c>
      <c r="O21" s="451">
        <v>0</v>
      </c>
      <c r="Q21" s="91"/>
      <c r="R21" s="91"/>
      <c r="S21" s="91"/>
      <c r="T21" s="91"/>
      <c r="U21" s="91"/>
      <c r="V21" s="91"/>
      <c r="W21" s="91"/>
      <c r="X21" s="91"/>
      <c r="Y21" s="91"/>
      <c r="Z21" s="91"/>
      <c r="AA21" s="91"/>
      <c r="AB21" s="91"/>
      <c r="AC21" s="91"/>
      <c r="AD21" s="91"/>
      <c r="AE21" s="91"/>
      <c r="AF21" s="91"/>
    </row>
    <row r="22" spans="2:32" s="454" customFormat="1" ht="20.100000000000001" customHeight="1">
      <c r="B22" s="463"/>
      <c r="C22" s="464" t="s">
        <v>1209</v>
      </c>
      <c r="D22" s="451">
        <v>31.914650000000002</v>
      </c>
      <c r="E22" s="451">
        <v>6140.5538899999992</v>
      </c>
      <c r="F22" s="451">
        <v>45.18</v>
      </c>
      <c r="G22" s="451">
        <v>2806.2325299999998</v>
      </c>
      <c r="H22" s="440">
        <v>0.52459999999999996</v>
      </c>
      <c r="I22" s="451">
        <v>26</v>
      </c>
      <c r="J22" s="440">
        <v>0.39529999999999998</v>
      </c>
      <c r="K22" s="451">
        <v>3</v>
      </c>
      <c r="L22" s="451">
        <v>5496.3466799999997</v>
      </c>
      <c r="M22" s="465">
        <v>1.9586212550960629</v>
      </c>
      <c r="N22" s="451">
        <v>575.81511</v>
      </c>
      <c r="O22" s="451">
        <v>-99.76821000000001</v>
      </c>
      <c r="Q22" s="91"/>
      <c r="R22" s="91"/>
      <c r="S22" s="91"/>
      <c r="T22" s="91"/>
      <c r="U22" s="91"/>
      <c r="V22" s="91"/>
      <c r="W22" s="91"/>
      <c r="X22" s="91"/>
      <c r="Y22" s="91"/>
      <c r="Z22" s="91"/>
      <c r="AA22" s="91"/>
      <c r="AB22" s="91"/>
      <c r="AC22" s="91"/>
      <c r="AD22" s="91"/>
      <c r="AE22" s="91"/>
      <c r="AF22" s="91"/>
    </row>
    <row r="23" spans="2:32" s="455" customFormat="1" ht="20.100000000000001" customHeight="1">
      <c r="B23" s="471"/>
      <c r="C23" s="472" t="s">
        <v>1196</v>
      </c>
      <c r="D23" s="473">
        <v>885812.63924000005</v>
      </c>
      <c r="E23" s="473">
        <v>105341.56259</v>
      </c>
      <c r="F23" s="473">
        <v>30.54</v>
      </c>
      <c r="G23" s="473">
        <v>917986.08385000005</v>
      </c>
      <c r="H23" s="474">
        <v>1</v>
      </c>
      <c r="I23" s="473">
        <v>93</v>
      </c>
      <c r="J23" s="474">
        <v>0.71789999999999998</v>
      </c>
      <c r="K23" s="473">
        <v>3</v>
      </c>
      <c r="L23" s="473">
        <v>91976.727540000007</v>
      </c>
      <c r="M23" s="475">
        <v>0.10019403252198876</v>
      </c>
      <c r="N23" s="473">
        <v>659188.16027999995</v>
      </c>
      <c r="O23" s="473">
        <v>-672356.97245</v>
      </c>
      <c r="Q23" s="91"/>
      <c r="R23" s="91"/>
      <c r="S23" s="91"/>
      <c r="T23" s="91"/>
      <c r="U23" s="91"/>
      <c r="V23" s="91"/>
      <c r="W23" s="91"/>
      <c r="X23" s="91"/>
      <c r="Y23" s="91"/>
      <c r="Z23" s="91"/>
      <c r="AA23" s="91"/>
      <c r="AB23" s="91"/>
      <c r="AC23" s="91"/>
      <c r="AD23" s="91"/>
      <c r="AE23" s="91"/>
      <c r="AF23" s="91"/>
    </row>
    <row r="24" spans="2:32" s="454" customFormat="1" ht="20.100000000000001" customHeight="1" thickBot="1">
      <c r="B24" s="1047" t="s">
        <v>1197</v>
      </c>
      <c r="C24" s="1047"/>
      <c r="D24" s="476">
        <v>6080362.9003999997</v>
      </c>
      <c r="E24" s="476">
        <v>4003798.8815100002</v>
      </c>
      <c r="F24" s="477"/>
      <c r="G24" s="476">
        <v>9065258.9497400001</v>
      </c>
      <c r="H24" s="477"/>
      <c r="I24" s="476">
        <v>1941</v>
      </c>
      <c r="J24" s="477"/>
      <c r="K24" s="477"/>
      <c r="L24" s="476">
        <v>7138016.3781099999</v>
      </c>
      <c r="M24" s="478">
        <v>0.78740347271764644</v>
      </c>
      <c r="N24" s="476">
        <v>724784.86959000002</v>
      </c>
      <c r="O24" s="476">
        <v>-744586.81640999997</v>
      </c>
      <c r="Q24" s="91"/>
      <c r="R24" s="91"/>
      <c r="S24" s="91"/>
      <c r="T24" s="91"/>
      <c r="U24" s="91"/>
      <c r="V24" s="91"/>
      <c r="W24" s="91"/>
      <c r="X24" s="91"/>
      <c r="Y24" s="91"/>
      <c r="Z24" s="91"/>
      <c r="AA24" s="91"/>
      <c r="AB24" s="91"/>
      <c r="AC24" s="91"/>
      <c r="AD24" s="91"/>
      <c r="AE24" s="91"/>
      <c r="AF24" s="91"/>
    </row>
    <row r="25" spans="2:32" s="454" customFormat="1" ht="20.100000000000001" customHeight="1">
      <c r="B25" s="1045" t="s">
        <v>1210</v>
      </c>
      <c r="C25" s="1045"/>
      <c r="D25" s="1045"/>
      <c r="E25" s="1045"/>
      <c r="F25" s="457"/>
      <c r="G25" s="457"/>
      <c r="H25" s="457"/>
      <c r="I25" s="457"/>
      <c r="J25" s="457"/>
      <c r="K25" s="457"/>
      <c r="L25" s="457"/>
      <c r="M25" s="457"/>
      <c r="N25" s="457"/>
      <c r="O25" s="457"/>
      <c r="Q25" s="91"/>
      <c r="R25" s="91"/>
      <c r="S25" s="91"/>
      <c r="T25" s="91"/>
      <c r="U25" s="91"/>
      <c r="V25" s="91"/>
      <c r="W25" s="91"/>
      <c r="X25" s="91"/>
      <c r="Y25" s="91"/>
      <c r="Z25" s="91"/>
      <c r="AA25" s="91"/>
      <c r="AB25" s="91"/>
      <c r="AC25" s="91"/>
      <c r="AD25" s="91"/>
      <c r="AE25" s="91"/>
      <c r="AF25" s="91"/>
    </row>
    <row r="26" spans="2:32" s="454" customFormat="1" ht="20.100000000000001" customHeight="1">
      <c r="B26" s="458"/>
      <c r="C26" s="459" t="s">
        <v>1189</v>
      </c>
      <c r="D26" s="460">
        <v>9726.6527699999988</v>
      </c>
      <c r="E26" s="460">
        <v>3863.6674900000003</v>
      </c>
      <c r="F26" s="460">
        <v>65.08</v>
      </c>
      <c r="G26" s="460">
        <v>12241.13876</v>
      </c>
      <c r="H26" s="461">
        <v>1E-3</v>
      </c>
      <c r="I26" s="460">
        <v>96</v>
      </c>
      <c r="J26" s="461">
        <v>0.3513</v>
      </c>
      <c r="K26" s="460">
        <v>3</v>
      </c>
      <c r="L26" s="460">
        <v>2056.77511</v>
      </c>
      <c r="M26" s="462">
        <v>0.16802155014538861</v>
      </c>
      <c r="N26" s="460">
        <v>4.2708199999999996</v>
      </c>
      <c r="O26" s="460">
        <v>-10.73934</v>
      </c>
      <c r="Q26" s="91"/>
      <c r="R26" s="91"/>
      <c r="S26" s="91"/>
      <c r="T26" s="91"/>
      <c r="U26" s="91"/>
      <c r="V26" s="91"/>
      <c r="W26" s="91"/>
      <c r="X26" s="91"/>
      <c r="Y26" s="91"/>
      <c r="Z26" s="91"/>
      <c r="AA26" s="91"/>
      <c r="AB26" s="91"/>
      <c r="AC26" s="91"/>
      <c r="AD26" s="91"/>
      <c r="AE26" s="91"/>
      <c r="AF26" s="91"/>
    </row>
    <row r="27" spans="2:32" s="454" customFormat="1" ht="20.100000000000001" customHeight="1">
      <c r="B27" s="463"/>
      <c r="C27" s="464" t="s">
        <v>1201</v>
      </c>
      <c r="D27" s="451">
        <v>13.842129999999999</v>
      </c>
      <c r="E27" s="451">
        <v>254</v>
      </c>
      <c r="F27" s="451">
        <v>49.04</v>
      </c>
      <c r="G27" s="451">
        <v>138.41532999999998</v>
      </c>
      <c r="H27" s="440">
        <v>5.0000000000000001E-4</v>
      </c>
      <c r="I27" s="451">
        <v>2</v>
      </c>
      <c r="J27" s="440">
        <v>0.42470000000000002</v>
      </c>
      <c r="K27" s="451">
        <v>1</v>
      </c>
      <c r="L27" s="451">
        <v>9.6365400000000001</v>
      </c>
      <c r="M27" s="465">
        <v>6.9620467617279108E-2</v>
      </c>
      <c r="N27" s="451">
        <v>2.9389999999999999E-2</v>
      </c>
      <c r="O27" s="451">
        <v>-9.3879999999999991E-2</v>
      </c>
      <c r="Q27" s="91"/>
      <c r="R27" s="91"/>
      <c r="S27" s="91"/>
      <c r="T27" s="91"/>
      <c r="U27" s="91"/>
      <c r="V27" s="91"/>
      <c r="W27" s="91"/>
      <c r="X27" s="91"/>
      <c r="Y27" s="91"/>
      <c r="Z27" s="91"/>
      <c r="AA27" s="91"/>
      <c r="AB27" s="91"/>
      <c r="AC27" s="91"/>
      <c r="AD27" s="91"/>
      <c r="AE27" s="91"/>
      <c r="AF27" s="91"/>
    </row>
    <row r="28" spans="2:32" s="454" customFormat="1" ht="20.100000000000001" customHeight="1">
      <c r="B28" s="463"/>
      <c r="C28" s="464" t="s">
        <v>1202</v>
      </c>
      <c r="D28" s="451">
        <v>9712.8106399999997</v>
      </c>
      <c r="E28" s="451">
        <v>3609.6674900000003</v>
      </c>
      <c r="F28" s="451">
        <v>66.209999999999994</v>
      </c>
      <c r="G28" s="451">
        <v>12102.72343</v>
      </c>
      <c r="H28" s="440">
        <v>1E-3</v>
      </c>
      <c r="I28" s="451">
        <v>94</v>
      </c>
      <c r="J28" s="440">
        <v>0.35049999999999998</v>
      </c>
      <c r="K28" s="451">
        <v>3</v>
      </c>
      <c r="L28" s="451">
        <v>2047.1385700000001</v>
      </c>
      <c r="M28" s="465">
        <v>0.16914693472426148</v>
      </c>
      <c r="N28" s="451">
        <v>4.2414300000000003</v>
      </c>
      <c r="O28" s="451">
        <v>-10.64546</v>
      </c>
      <c r="Q28" s="91"/>
      <c r="R28" s="91"/>
      <c r="S28" s="91"/>
      <c r="T28" s="91"/>
      <c r="U28" s="91"/>
      <c r="V28" s="91"/>
      <c r="W28" s="91"/>
      <c r="X28" s="91"/>
      <c r="Y28" s="91"/>
      <c r="Z28" s="91"/>
      <c r="AA28" s="91"/>
      <c r="AB28" s="91"/>
      <c r="AC28" s="91"/>
      <c r="AD28" s="91"/>
      <c r="AE28" s="91"/>
      <c r="AF28" s="91"/>
    </row>
    <row r="29" spans="2:32" s="454" customFormat="1" ht="20.100000000000001" customHeight="1">
      <c r="B29" s="466"/>
      <c r="C29" s="467" t="s">
        <v>1190</v>
      </c>
      <c r="D29" s="468">
        <v>68903.722079999992</v>
      </c>
      <c r="E29" s="468">
        <v>110244.98084999999</v>
      </c>
      <c r="F29" s="468">
        <v>72.67</v>
      </c>
      <c r="G29" s="468">
        <v>149024.20405999999</v>
      </c>
      <c r="H29" s="469">
        <v>2E-3</v>
      </c>
      <c r="I29" s="468">
        <v>548</v>
      </c>
      <c r="J29" s="469">
        <v>0.37540000000000001</v>
      </c>
      <c r="K29" s="468">
        <v>2</v>
      </c>
      <c r="L29" s="468">
        <v>30491.548070000001</v>
      </c>
      <c r="M29" s="470">
        <v>0.20460802500057992</v>
      </c>
      <c r="N29" s="468">
        <v>111.8814</v>
      </c>
      <c r="O29" s="468">
        <v>-216.86214000000001</v>
      </c>
      <c r="Q29" s="91"/>
      <c r="R29" s="91"/>
      <c r="S29" s="91"/>
      <c r="T29" s="91"/>
      <c r="U29" s="91"/>
      <c r="V29" s="91"/>
      <c r="W29" s="91"/>
      <c r="X29" s="91"/>
      <c r="Y29" s="91"/>
      <c r="Z29" s="91"/>
      <c r="AA29" s="91"/>
      <c r="AB29" s="91"/>
      <c r="AC29" s="91"/>
      <c r="AD29" s="91"/>
      <c r="AE29" s="91"/>
      <c r="AF29" s="91"/>
    </row>
    <row r="30" spans="2:32" s="454" customFormat="1" ht="20.100000000000001" customHeight="1">
      <c r="B30" s="466"/>
      <c r="C30" s="467" t="s">
        <v>1191</v>
      </c>
      <c r="D30" s="468">
        <v>249348.82006</v>
      </c>
      <c r="E30" s="468">
        <v>229639.43273</v>
      </c>
      <c r="F30" s="468">
        <v>65.86</v>
      </c>
      <c r="G30" s="468">
        <v>400599.17839999998</v>
      </c>
      <c r="H30" s="469">
        <v>4.0000000000000001E-3</v>
      </c>
      <c r="I30" s="468">
        <v>1114</v>
      </c>
      <c r="J30" s="469">
        <v>0.38109999999999999</v>
      </c>
      <c r="K30" s="468">
        <v>2</v>
      </c>
      <c r="L30" s="468">
        <v>137469.31800999999</v>
      </c>
      <c r="M30" s="470">
        <v>0.3431592609826481</v>
      </c>
      <c r="N30" s="468">
        <v>610.68115999999998</v>
      </c>
      <c r="O30" s="468">
        <v>-850.77404000000001</v>
      </c>
      <c r="Q30" s="91"/>
      <c r="R30" s="91"/>
      <c r="S30" s="91"/>
      <c r="T30" s="91"/>
      <c r="U30" s="91"/>
      <c r="V30" s="91"/>
      <c r="W30" s="91"/>
      <c r="X30" s="91"/>
      <c r="Y30" s="91"/>
      <c r="Z30" s="91"/>
      <c r="AA30" s="91"/>
      <c r="AB30" s="91"/>
      <c r="AC30" s="91"/>
      <c r="AD30" s="91"/>
      <c r="AE30" s="91"/>
      <c r="AF30" s="91"/>
    </row>
    <row r="31" spans="2:32" s="454" customFormat="1" ht="20.100000000000001" customHeight="1">
      <c r="B31" s="466"/>
      <c r="C31" s="467" t="s">
        <v>1192</v>
      </c>
      <c r="D31" s="468">
        <v>347140.63029</v>
      </c>
      <c r="E31" s="468">
        <v>272453.61044999998</v>
      </c>
      <c r="F31" s="468">
        <v>60.83</v>
      </c>
      <c r="G31" s="468">
        <v>513258.80080999999</v>
      </c>
      <c r="H31" s="469">
        <v>7.0000000000000001E-3</v>
      </c>
      <c r="I31" s="468">
        <v>1155</v>
      </c>
      <c r="J31" s="469">
        <v>0.38150000000000001</v>
      </c>
      <c r="K31" s="468">
        <v>2</v>
      </c>
      <c r="L31" s="468">
        <v>224247.00427</v>
      </c>
      <c r="M31" s="470">
        <v>0.43690824963177316</v>
      </c>
      <c r="N31" s="468">
        <v>1370.5410900000002</v>
      </c>
      <c r="O31" s="468">
        <v>-1179.51153</v>
      </c>
      <c r="Q31" s="91"/>
      <c r="R31" s="91"/>
      <c r="S31" s="91"/>
      <c r="T31" s="91"/>
      <c r="U31" s="91"/>
      <c r="V31" s="91"/>
      <c r="W31" s="91"/>
      <c r="X31" s="91"/>
      <c r="Y31" s="91"/>
      <c r="Z31" s="91"/>
      <c r="AA31" s="91"/>
      <c r="AB31" s="91"/>
      <c r="AC31" s="91"/>
      <c r="AD31" s="91"/>
      <c r="AE31" s="91"/>
      <c r="AF31" s="91"/>
    </row>
    <row r="32" spans="2:32" s="454" customFormat="1" ht="20.100000000000001" customHeight="1">
      <c r="B32" s="466"/>
      <c r="C32" s="467" t="s">
        <v>1193</v>
      </c>
      <c r="D32" s="468">
        <v>736885.88019000005</v>
      </c>
      <c r="E32" s="468">
        <v>419167.98376999999</v>
      </c>
      <c r="F32" s="468">
        <v>54.15</v>
      </c>
      <c r="G32" s="468">
        <v>985462.64662000001</v>
      </c>
      <c r="H32" s="469">
        <v>1.77E-2</v>
      </c>
      <c r="I32" s="468">
        <v>2272</v>
      </c>
      <c r="J32" s="469">
        <v>0.38429999999999997</v>
      </c>
      <c r="K32" s="468">
        <v>2</v>
      </c>
      <c r="L32" s="468">
        <v>602704.36057000002</v>
      </c>
      <c r="M32" s="470">
        <v>0.61159533812589673</v>
      </c>
      <c r="N32" s="468">
        <v>6731.1637799999999</v>
      </c>
      <c r="O32" s="468">
        <v>-6586.9814200000001</v>
      </c>
      <c r="Q32" s="91"/>
      <c r="R32" s="91"/>
      <c r="S32" s="91"/>
      <c r="T32" s="91"/>
      <c r="U32" s="91"/>
      <c r="V32" s="91"/>
      <c r="W32" s="91"/>
      <c r="X32" s="91"/>
      <c r="Y32" s="91"/>
      <c r="Z32" s="91"/>
      <c r="AA32" s="91"/>
      <c r="AB32" s="91"/>
      <c r="AC32" s="91"/>
      <c r="AD32" s="91"/>
      <c r="AE32" s="91"/>
      <c r="AF32" s="91"/>
    </row>
    <row r="33" spans="2:32" s="454" customFormat="1" ht="20.100000000000001" customHeight="1">
      <c r="B33" s="463"/>
      <c r="C33" s="464" t="s">
        <v>1203</v>
      </c>
      <c r="D33" s="451">
        <v>359253.59766999999</v>
      </c>
      <c r="E33" s="451">
        <v>209704.85889999999</v>
      </c>
      <c r="F33" s="451">
        <v>60.18</v>
      </c>
      <c r="G33" s="451">
        <v>487490.08755</v>
      </c>
      <c r="H33" s="440">
        <v>1.2999999999999999E-2</v>
      </c>
      <c r="I33" s="451">
        <v>1217</v>
      </c>
      <c r="J33" s="440">
        <v>0.38240000000000002</v>
      </c>
      <c r="K33" s="451">
        <v>2</v>
      </c>
      <c r="L33" s="451">
        <v>270597.39373000001</v>
      </c>
      <c r="M33" s="465">
        <v>0.55508286351001113</v>
      </c>
      <c r="N33" s="451">
        <v>2418.6706600000002</v>
      </c>
      <c r="O33" s="451">
        <v>-2303.7827400000001</v>
      </c>
      <c r="Q33" s="91"/>
      <c r="R33" s="91"/>
      <c r="S33" s="91"/>
      <c r="T33" s="91"/>
      <c r="U33" s="91"/>
      <c r="V33" s="91"/>
      <c r="W33" s="91"/>
      <c r="X33" s="91"/>
      <c r="Y33" s="91"/>
      <c r="Z33" s="91"/>
      <c r="AA33" s="91"/>
      <c r="AB33" s="91"/>
      <c r="AC33" s="91"/>
      <c r="AD33" s="91"/>
      <c r="AE33" s="91"/>
      <c r="AF33" s="91"/>
    </row>
    <row r="34" spans="2:32" s="454" customFormat="1" ht="20.100000000000001" customHeight="1">
      <c r="B34" s="463"/>
      <c r="C34" s="464" t="s">
        <v>1204</v>
      </c>
      <c r="D34" s="451">
        <v>377632.28252000001</v>
      </c>
      <c r="E34" s="451">
        <v>209463.12487</v>
      </c>
      <c r="F34" s="451">
        <v>48.1</v>
      </c>
      <c r="G34" s="451">
        <v>497972.55907000002</v>
      </c>
      <c r="H34" s="440">
        <v>2.24E-2</v>
      </c>
      <c r="I34" s="451">
        <v>1055</v>
      </c>
      <c r="J34" s="440">
        <v>0.38629999999999998</v>
      </c>
      <c r="K34" s="451">
        <v>2</v>
      </c>
      <c r="L34" s="451">
        <v>332106.96685000003</v>
      </c>
      <c r="M34" s="465">
        <v>0.66691820824471526</v>
      </c>
      <c r="N34" s="451">
        <v>4312.4931200000001</v>
      </c>
      <c r="O34" s="451">
        <v>-4283.1986799999995</v>
      </c>
      <c r="Q34" s="91"/>
      <c r="R34" s="91"/>
      <c r="S34" s="91"/>
      <c r="T34" s="91"/>
      <c r="U34" s="91"/>
      <c r="V34" s="91"/>
      <c r="W34" s="91"/>
      <c r="X34" s="91"/>
      <c r="Y34" s="91"/>
      <c r="Z34" s="91"/>
      <c r="AA34" s="91"/>
      <c r="AB34" s="91"/>
      <c r="AC34" s="91"/>
      <c r="AD34" s="91"/>
      <c r="AE34" s="91"/>
      <c r="AF34" s="91"/>
    </row>
    <row r="35" spans="2:32" s="454" customFormat="1" ht="20.100000000000001" customHeight="1">
      <c r="B35" s="466"/>
      <c r="C35" s="467" t="s">
        <v>1194</v>
      </c>
      <c r="D35" s="468">
        <v>1334575.87781</v>
      </c>
      <c r="E35" s="468">
        <v>933402.37417999993</v>
      </c>
      <c r="F35" s="468">
        <v>31.96</v>
      </c>
      <c r="G35" s="468">
        <v>1641507.5241700001</v>
      </c>
      <c r="H35" s="469">
        <v>5.2999999999999999E-2</v>
      </c>
      <c r="I35" s="468">
        <v>2425</v>
      </c>
      <c r="J35" s="469">
        <v>0.35730000000000001</v>
      </c>
      <c r="K35" s="468">
        <v>2</v>
      </c>
      <c r="L35" s="468">
        <v>1336057.8412200001</v>
      </c>
      <c r="M35" s="470">
        <v>0.81392124102236729</v>
      </c>
      <c r="N35" s="468">
        <v>31038.18664</v>
      </c>
      <c r="O35" s="468">
        <v>-26618.514569999999</v>
      </c>
      <c r="Q35" s="91"/>
      <c r="R35" s="91"/>
      <c r="S35" s="91"/>
      <c r="T35" s="91"/>
      <c r="U35" s="91"/>
      <c r="V35" s="91"/>
      <c r="W35" s="91"/>
      <c r="X35" s="91"/>
      <c r="Y35" s="91"/>
      <c r="Z35" s="91"/>
      <c r="AA35" s="91"/>
      <c r="AB35" s="91"/>
      <c r="AC35" s="91"/>
      <c r="AD35" s="91"/>
      <c r="AE35" s="91"/>
      <c r="AF35" s="91"/>
    </row>
    <row r="36" spans="2:32" s="454" customFormat="1" ht="20.100000000000001" customHeight="1">
      <c r="B36" s="463"/>
      <c r="C36" s="464" t="s">
        <v>1205</v>
      </c>
      <c r="D36" s="451">
        <v>596502.71398999996</v>
      </c>
      <c r="E36" s="451">
        <v>501385.90577999997</v>
      </c>
      <c r="F36" s="451">
        <v>31.42</v>
      </c>
      <c r="G36" s="451">
        <v>760160.1642</v>
      </c>
      <c r="H36" s="440">
        <v>3.6799999999999999E-2</v>
      </c>
      <c r="I36" s="451">
        <v>961</v>
      </c>
      <c r="J36" s="440">
        <v>0.3599</v>
      </c>
      <c r="K36" s="451">
        <v>2</v>
      </c>
      <c r="L36" s="451">
        <v>571658.21208000008</v>
      </c>
      <c r="M36" s="465">
        <v>0.75202337481288406</v>
      </c>
      <c r="N36" s="451">
        <v>10074.436800000001</v>
      </c>
      <c r="O36" s="451">
        <v>-9586.9985299999989</v>
      </c>
      <c r="Q36" s="91"/>
      <c r="R36" s="91"/>
      <c r="S36" s="91"/>
      <c r="T36" s="91"/>
      <c r="U36" s="91"/>
      <c r="V36" s="91"/>
      <c r="W36" s="91"/>
      <c r="X36" s="91"/>
      <c r="Y36" s="91"/>
      <c r="Z36" s="91"/>
      <c r="AA36" s="91"/>
      <c r="AB36" s="91"/>
      <c r="AC36" s="91"/>
      <c r="AD36" s="91"/>
      <c r="AE36" s="91"/>
      <c r="AF36" s="91"/>
    </row>
    <row r="37" spans="2:32" s="454" customFormat="1" ht="20.100000000000001" customHeight="1">
      <c r="B37" s="463"/>
      <c r="C37" s="464" t="s">
        <v>1206</v>
      </c>
      <c r="D37" s="451">
        <v>738073.16382000002</v>
      </c>
      <c r="E37" s="451">
        <v>432016.46838999999</v>
      </c>
      <c r="F37" s="451">
        <v>32.6</v>
      </c>
      <c r="G37" s="451">
        <v>881347.35996999999</v>
      </c>
      <c r="H37" s="440">
        <v>6.7000000000000004E-2</v>
      </c>
      <c r="I37" s="451">
        <v>1464</v>
      </c>
      <c r="J37" s="440">
        <v>0.35499999999999998</v>
      </c>
      <c r="K37" s="451">
        <v>2</v>
      </c>
      <c r="L37" s="451">
        <v>764399.62913999998</v>
      </c>
      <c r="M37" s="465">
        <v>0.8673080148172444</v>
      </c>
      <c r="N37" s="451">
        <v>20963.74984</v>
      </c>
      <c r="O37" s="451">
        <v>-17031.516039999999</v>
      </c>
      <c r="Q37" s="91"/>
      <c r="R37" s="91"/>
      <c r="S37" s="91"/>
      <c r="T37" s="91"/>
      <c r="U37" s="91"/>
      <c r="V37" s="91"/>
      <c r="W37" s="91"/>
      <c r="X37" s="91"/>
      <c r="Y37" s="91"/>
      <c r="Z37" s="91"/>
      <c r="AA37" s="91"/>
      <c r="AB37" s="91"/>
      <c r="AC37" s="91"/>
      <c r="AD37" s="91"/>
      <c r="AE37" s="91"/>
      <c r="AF37" s="91"/>
    </row>
    <row r="38" spans="2:32" s="454" customFormat="1" ht="20.100000000000001" customHeight="1">
      <c r="B38" s="466"/>
      <c r="C38" s="467" t="s">
        <v>1195</v>
      </c>
      <c r="D38" s="468">
        <v>844199.44189999998</v>
      </c>
      <c r="E38" s="468">
        <v>267498.41924999998</v>
      </c>
      <c r="F38" s="468">
        <v>34.549999999999997</v>
      </c>
      <c r="G38" s="468">
        <v>941641.61340999999</v>
      </c>
      <c r="H38" s="469">
        <v>0.12859999999999999</v>
      </c>
      <c r="I38" s="468">
        <v>2275</v>
      </c>
      <c r="J38" s="469">
        <v>0.34179999999999999</v>
      </c>
      <c r="K38" s="468">
        <v>3</v>
      </c>
      <c r="L38" s="468">
        <v>1014439.6594700001</v>
      </c>
      <c r="M38" s="470">
        <v>1.0773097163753989</v>
      </c>
      <c r="N38" s="468">
        <v>41559.45177</v>
      </c>
      <c r="O38" s="468">
        <v>-50962.044929999996</v>
      </c>
      <c r="Q38" s="91"/>
      <c r="R38" s="91"/>
      <c r="S38" s="91"/>
      <c r="T38" s="91"/>
      <c r="U38" s="91"/>
      <c r="V38" s="91"/>
      <c r="W38" s="91"/>
      <c r="X38" s="91"/>
      <c r="Y38" s="91"/>
      <c r="Z38" s="91"/>
      <c r="AA38" s="91"/>
      <c r="AB38" s="91"/>
      <c r="AC38" s="91"/>
      <c r="AD38" s="91"/>
      <c r="AE38" s="91"/>
      <c r="AF38" s="91"/>
    </row>
    <row r="39" spans="2:32" s="454" customFormat="1" ht="20.100000000000001" customHeight="1">
      <c r="B39" s="463"/>
      <c r="C39" s="464" t="s">
        <v>1207</v>
      </c>
      <c r="D39" s="451">
        <v>811585.28911000001</v>
      </c>
      <c r="E39" s="451">
        <v>259690.84547</v>
      </c>
      <c r="F39" s="451">
        <v>34.74</v>
      </c>
      <c r="G39" s="451">
        <v>906834.23075999995</v>
      </c>
      <c r="H39" s="440">
        <v>0.1144</v>
      </c>
      <c r="I39" s="451">
        <v>2130</v>
      </c>
      <c r="J39" s="440">
        <v>0.34129999999999999</v>
      </c>
      <c r="K39" s="451">
        <v>3</v>
      </c>
      <c r="L39" s="451">
        <v>970862.98586999997</v>
      </c>
      <c r="M39" s="465">
        <v>1.070606901391822</v>
      </c>
      <c r="N39" s="451">
        <v>35405.758049999997</v>
      </c>
      <c r="O39" s="451">
        <v>-43188.522270000001</v>
      </c>
      <c r="Q39" s="91"/>
      <c r="R39" s="91"/>
      <c r="S39" s="91"/>
      <c r="T39" s="91"/>
      <c r="U39" s="91"/>
      <c r="V39" s="91"/>
      <c r="W39" s="91"/>
      <c r="X39" s="91"/>
      <c r="Y39" s="91"/>
      <c r="Z39" s="91"/>
      <c r="AA39" s="91"/>
      <c r="AB39" s="91"/>
      <c r="AC39" s="91"/>
      <c r="AD39" s="91"/>
      <c r="AE39" s="91"/>
      <c r="AF39" s="91"/>
    </row>
    <row r="40" spans="2:32" s="454" customFormat="1" ht="20.100000000000001" customHeight="1">
      <c r="B40" s="463"/>
      <c r="C40" s="464" t="s">
        <v>1208</v>
      </c>
      <c r="D40" s="451">
        <v>0</v>
      </c>
      <c r="E40" s="451">
        <v>0</v>
      </c>
      <c r="F40" s="451">
        <v>0</v>
      </c>
      <c r="G40" s="451">
        <v>0</v>
      </c>
      <c r="H40" s="440">
        <v>0</v>
      </c>
      <c r="I40" s="451">
        <v>0</v>
      </c>
      <c r="J40" s="440">
        <v>0</v>
      </c>
      <c r="K40" s="451">
        <v>0</v>
      </c>
      <c r="L40" s="451">
        <v>0</v>
      </c>
      <c r="M40" s="465"/>
      <c r="N40" s="451">
        <v>0</v>
      </c>
      <c r="O40" s="451">
        <v>0</v>
      </c>
      <c r="Q40" s="91"/>
      <c r="R40" s="91"/>
      <c r="S40" s="91"/>
      <c r="T40" s="91"/>
      <c r="U40" s="91"/>
      <c r="V40" s="91"/>
      <c r="W40" s="91"/>
      <c r="X40" s="91"/>
      <c r="Y40" s="91"/>
      <c r="Z40" s="91"/>
      <c r="AA40" s="91"/>
      <c r="AB40" s="91"/>
      <c r="AC40" s="91"/>
      <c r="AD40" s="91"/>
      <c r="AE40" s="91"/>
      <c r="AF40" s="91"/>
    </row>
    <row r="41" spans="2:32" s="454" customFormat="1" ht="20.100000000000001" customHeight="1">
      <c r="B41" s="463"/>
      <c r="C41" s="464" t="s">
        <v>1209</v>
      </c>
      <c r="D41" s="451">
        <v>32614.15279</v>
      </c>
      <c r="E41" s="451">
        <v>7807.5737800000006</v>
      </c>
      <c r="F41" s="451">
        <v>28.09</v>
      </c>
      <c r="G41" s="451">
        <v>34807.38265</v>
      </c>
      <c r="H41" s="440">
        <v>0.4975</v>
      </c>
      <c r="I41" s="451">
        <v>145</v>
      </c>
      <c r="J41" s="440">
        <v>0.35570000000000002</v>
      </c>
      <c r="K41" s="451">
        <v>4</v>
      </c>
      <c r="L41" s="451">
        <v>43576.673600000002</v>
      </c>
      <c r="M41" s="465">
        <v>1.2519376719065087</v>
      </c>
      <c r="N41" s="451">
        <v>6153.6937199999993</v>
      </c>
      <c r="O41" s="451">
        <v>-7773.5226600000005</v>
      </c>
      <c r="Q41" s="91"/>
      <c r="R41" s="91"/>
      <c r="S41" s="91"/>
      <c r="T41" s="91"/>
      <c r="U41" s="91"/>
      <c r="V41" s="91"/>
      <c r="W41" s="91"/>
      <c r="X41" s="91"/>
      <c r="Y41" s="91"/>
      <c r="Z41" s="91"/>
      <c r="AA41" s="91"/>
      <c r="AB41" s="91"/>
      <c r="AC41" s="91"/>
      <c r="AD41" s="91"/>
      <c r="AE41" s="91"/>
      <c r="AF41" s="91"/>
    </row>
    <row r="42" spans="2:32" s="454" customFormat="1" ht="20.100000000000001" customHeight="1">
      <c r="B42" s="471"/>
      <c r="C42" s="472" t="s">
        <v>1196</v>
      </c>
      <c r="D42" s="473">
        <v>445836.60106000002</v>
      </c>
      <c r="E42" s="473">
        <v>154542.65275000001</v>
      </c>
      <c r="F42" s="473">
        <v>24.54</v>
      </c>
      <c r="G42" s="473">
        <v>483763.08802999998</v>
      </c>
      <c r="H42" s="474">
        <v>1</v>
      </c>
      <c r="I42" s="473">
        <v>622</v>
      </c>
      <c r="J42" s="474">
        <v>0.4612</v>
      </c>
      <c r="K42" s="473">
        <v>4</v>
      </c>
      <c r="L42" s="473">
        <v>220764.01246</v>
      </c>
      <c r="M42" s="475">
        <v>0.45634736903760953</v>
      </c>
      <c r="N42" s="473">
        <v>235991.58763999998</v>
      </c>
      <c r="O42" s="473">
        <v>-266048.57643999998</v>
      </c>
      <c r="Q42" s="91"/>
      <c r="R42" s="91"/>
      <c r="S42" s="91"/>
      <c r="T42" s="91"/>
      <c r="U42" s="91"/>
      <c r="V42" s="91"/>
      <c r="W42" s="91"/>
      <c r="X42" s="91"/>
      <c r="Y42" s="91"/>
      <c r="Z42" s="91"/>
      <c r="AA42" s="91"/>
      <c r="AB42" s="91"/>
      <c r="AC42" s="91"/>
      <c r="AD42" s="91"/>
      <c r="AE42" s="91"/>
      <c r="AF42" s="91"/>
    </row>
    <row r="43" spans="2:32" s="454" customFormat="1" ht="20.100000000000001" customHeight="1" thickBot="1">
      <c r="B43" s="1047" t="s">
        <v>1211</v>
      </c>
      <c r="C43" s="1047"/>
      <c r="D43" s="476">
        <v>4036617.6261600005</v>
      </c>
      <c r="E43" s="476">
        <v>2390813.1214699997</v>
      </c>
      <c r="F43" s="477"/>
      <c r="G43" s="476">
        <v>5127498.1942600003</v>
      </c>
      <c r="H43" s="477"/>
      <c r="I43" s="476">
        <v>10507</v>
      </c>
      <c r="J43" s="477"/>
      <c r="K43" s="477"/>
      <c r="L43" s="476">
        <v>3568230.5191799998</v>
      </c>
      <c r="M43" s="478">
        <v>0.69590088265159622</v>
      </c>
      <c r="N43" s="476">
        <v>317417.76429999998</v>
      </c>
      <c r="O43" s="476">
        <v>-352474.00440999994</v>
      </c>
      <c r="Q43" s="91"/>
      <c r="R43" s="91"/>
      <c r="S43" s="91"/>
      <c r="T43" s="91"/>
      <c r="U43" s="91"/>
      <c r="V43" s="91"/>
      <c r="W43" s="91"/>
      <c r="X43" s="91"/>
      <c r="Y43" s="91"/>
      <c r="Z43" s="91"/>
      <c r="AA43" s="91"/>
      <c r="AB43" s="91"/>
      <c r="AC43" s="91"/>
      <c r="AD43" s="91"/>
      <c r="AE43" s="91"/>
      <c r="AF43" s="91"/>
    </row>
    <row r="44" spans="2:32" s="454" customFormat="1" ht="20.100000000000001" customHeight="1">
      <c r="B44" s="1045" t="s">
        <v>1216</v>
      </c>
      <c r="C44" s="1045"/>
      <c r="D44" s="1045"/>
      <c r="E44" s="1045"/>
      <c r="F44" s="457"/>
      <c r="G44" s="457"/>
      <c r="H44" s="457"/>
      <c r="I44" s="457"/>
      <c r="J44" s="457"/>
      <c r="K44" s="457"/>
      <c r="L44" s="457"/>
      <c r="M44" s="457"/>
      <c r="N44" s="457"/>
      <c r="O44" s="457"/>
      <c r="Q44" s="91"/>
      <c r="R44" s="91"/>
      <c r="S44" s="91"/>
      <c r="T44" s="91"/>
      <c r="U44" s="91"/>
      <c r="V44" s="91"/>
      <c r="W44" s="91"/>
      <c r="X44" s="91"/>
      <c r="Y44" s="91"/>
      <c r="Z44" s="91"/>
      <c r="AA44" s="91"/>
      <c r="AB44" s="91"/>
      <c r="AC44" s="91"/>
      <c r="AD44" s="91"/>
      <c r="AE44" s="91"/>
      <c r="AF44" s="91"/>
    </row>
    <row r="45" spans="2:32" s="454" customFormat="1" ht="20.100000000000001" customHeight="1">
      <c r="B45" s="458"/>
      <c r="C45" s="459" t="s">
        <v>1189</v>
      </c>
      <c r="D45" s="460">
        <v>410303.93625000003</v>
      </c>
      <c r="E45" s="460">
        <v>6910.7569000000003</v>
      </c>
      <c r="F45" s="460">
        <v>83.52</v>
      </c>
      <c r="G45" s="460">
        <v>416075.71356</v>
      </c>
      <c r="H45" s="461">
        <v>1E-3</v>
      </c>
      <c r="I45" s="460">
        <v>5626</v>
      </c>
      <c r="J45" s="461">
        <v>0.15329999999999999</v>
      </c>
      <c r="K45" s="460">
        <v>0</v>
      </c>
      <c r="L45" s="460">
        <v>12216.15899</v>
      </c>
      <c r="M45" s="462">
        <v>2.9360423095779596E-2</v>
      </c>
      <c r="N45" s="460">
        <v>63.650760000000005</v>
      </c>
      <c r="O45" s="460">
        <v>-41.45879</v>
      </c>
      <c r="Q45" s="91"/>
      <c r="R45" s="91"/>
      <c r="S45" s="91"/>
      <c r="T45" s="91"/>
      <c r="U45" s="91"/>
      <c r="V45" s="91"/>
      <c r="W45" s="91"/>
      <c r="X45" s="91"/>
      <c r="Y45" s="91"/>
      <c r="Z45" s="91"/>
      <c r="AA45" s="91"/>
      <c r="AB45" s="91"/>
      <c r="AC45" s="91"/>
      <c r="AD45" s="91"/>
      <c r="AE45" s="91"/>
      <c r="AF45" s="91"/>
    </row>
    <row r="46" spans="2:32" s="454" customFormat="1" ht="20.100000000000001" customHeight="1">
      <c r="B46" s="463"/>
      <c r="C46" s="464" t="s">
        <v>1201</v>
      </c>
      <c r="D46" s="451">
        <v>928.49158999999997</v>
      </c>
      <c r="E46" s="451">
        <v>996.08033999999998</v>
      </c>
      <c r="F46" s="451">
        <v>80.790000000000006</v>
      </c>
      <c r="G46" s="451">
        <v>1733.18633</v>
      </c>
      <c r="H46" s="440">
        <v>6.9999999999999999E-4</v>
      </c>
      <c r="I46" s="451">
        <v>23</v>
      </c>
      <c r="J46" s="440">
        <v>0.27960000000000002</v>
      </c>
      <c r="K46" s="451">
        <v>0</v>
      </c>
      <c r="L46" s="451">
        <v>71.449169999999995</v>
      </c>
      <c r="M46" s="465">
        <v>4.1224171206104533E-2</v>
      </c>
      <c r="N46" s="451">
        <v>0.34654000000000001</v>
      </c>
      <c r="O46" s="451">
        <v>-0.19531000000000001</v>
      </c>
      <c r="Q46" s="91"/>
      <c r="R46" s="91"/>
      <c r="S46" s="91"/>
      <c r="T46" s="91"/>
      <c r="U46" s="91"/>
      <c r="V46" s="91"/>
      <c r="W46" s="91"/>
      <c r="X46" s="91"/>
      <c r="Y46" s="91"/>
      <c r="Z46" s="91"/>
      <c r="AA46" s="91"/>
      <c r="AB46" s="91"/>
      <c r="AC46" s="91"/>
      <c r="AD46" s="91"/>
      <c r="AE46" s="91"/>
      <c r="AF46" s="91"/>
    </row>
    <row r="47" spans="2:32" s="454" customFormat="1" ht="20.100000000000001" customHeight="1">
      <c r="B47" s="463"/>
      <c r="C47" s="464" t="s">
        <v>1202</v>
      </c>
      <c r="D47" s="451">
        <v>409375.44466000004</v>
      </c>
      <c r="E47" s="451">
        <v>5914.6765599999999</v>
      </c>
      <c r="F47" s="451">
        <v>83.98</v>
      </c>
      <c r="G47" s="451">
        <v>414342.52723000001</v>
      </c>
      <c r="H47" s="440">
        <v>1E-3</v>
      </c>
      <c r="I47" s="451">
        <v>5603</v>
      </c>
      <c r="J47" s="440">
        <v>0.15279999999999999</v>
      </c>
      <c r="K47" s="451">
        <v>0</v>
      </c>
      <c r="L47" s="451">
        <v>12144.70981</v>
      </c>
      <c r="M47" s="465">
        <v>2.9310797255572361E-2</v>
      </c>
      <c r="N47" s="451">
        <v>63.304230000000004</v>
      </c>
      <c r="O47" s="451">
        <v>-41.263480000000001</v>
      </c>
      <c r="Q47" s="91"/>
      <c r="R47" s="91"/>
      <c r="S47" s="91"/>
      <c r="T47" s="91"/>
      <c r="U47" s="91"/>
      <c r="V47" s="91"/>
      <c r="W47" s="91"/>
      <c r="X47" s="91"/>
      <c r="Y47" s="91"/>
      <c r="Z47" s="91"/>
      <c r="AA47" s="91"/>
      <c r="AB47" s="91"/>
      <c r="AC47" s="91"/>
      <c r="AD47" s="91"/>
      <c r="AE47" s="91"/>
      <c r="AF47" s="91"/>
    </row>
    <row r="48" spans="2:32" s="454" customFormat="1" ht="20.100000000000001" customHeight="1">
      <c r="B48" s="466"/>
      <c r="C48" s="467" t="s">
        <v>1190</v>
      </c>
      <c r="D48" s="468">
        <v>305059.99943999999</v>
      </c>
      <c r="E48" s="468">
        <v>8501.3918000000012</v>
      </c>
      <c r="F48" s="468">
        <v>77.44</v>
      </c>
      <c r="G48" s="468">
        <v>324815.61381000001</v>
      </c>
      <c r="H48" s="469">
        <v>2E-3</v>
      </c>
      <c r="I48" s="468">
        <v>3607</v>
      </c>
      <c r="J48" s="469">
        <v>0.16669999999999999</v>
      </c>
      <c r="K48" s="468">
        <v>0</v>
      </c>
      <c r="L48" s="468">
        <v>17251.08754</v>
      </c>
      <c r="M48" s="470">
        <v>5.3110401121575938E-2</v>
      </c>
      <c r="N48" s="468">
        <v>106.05438000000001</v>
      </c>
      <c r="O48" s="468">
        <v>-80.377009999999999</v>
      </c>
      <c r="Q48" s="91"/>
      <c r="R48" s="91"/>
      <c r="S48" s="91"/>
      <c r="T48" s="91"/>
      <c r="U48" s="91"/>
      <c r="V48" s="91"/>
      <c r="W48" s="91"/>
      <c r="X48" s="91"/>
      <c r="Y48" s="91"/>
      <c r="Z48" s="91"/>
      <c r="AA48" s="91"/>
      <c r="AB48" s="91"/>
      <c r="AC48" s="91"/>
      <c r="AD48" s="91"/>
      <c r="AE48" s="91"/>
      <c r="AF48" s="91"/>
    </row>
    <row r="49" spans="2:32" s="454" customFormat="1" ht="20.100000000000001" customHeight="1">
      <c r="B49" s="466"/>
      <c r="C49" s="467" t="s">
        <v>1191</v>
      </c>
      <c r="D49" s="468">
        <v>100113.08289000001</v>
      </c>
      <c r="E49" s="468">
        <v>4675.5027699999991</v>
      </c>
      <c r="F49" s="468">
        <v>84.08</v>
      </c>
      <c r="G49" s="468">
        <v>119979.79901999999</v>
      </c>
      <c r="H49" s="469">
        <v>3.7000000000000002E-3</v>
      </c>
      <c r="I49" s="468">
        <v>1230</v>
      </c>
      <c r="J49" s="469">
        <v>0.1762</v>
      </c>
      <c r="K49" s="468">
        <v>0</v>
      </c>
      <c r="L49" s="468">
        <v>10728.571400000001</v>
      </c>
      <c r="M49" s="470">
        <v>8.9419814732408454E-2</v>
      </c>
      <c r="N49" s="468">
        <v>78.621809999999996</v>
      </c>
      <c r="O49" s="468">
        <v>-77.797389999999993</v>
      </c>
      <c r="Q49" s="91"/>
      <c r="R49" s="91"/>
      <c r="S49" s="91"/>
      <c r="T49" s="91"/>
      <c r="U49" s="91"/>
      <c r="V49" s="91"/>
      <c r="W49" s="91"/>
      <c r="X49" s="91"/>
      <c r="Y49" s="91"/>
      <c r="Z49" s="91"/>
      <c r="AA49" s="91"/>
      <c r="AB49" s="91"/>
      <c r="AC49" s="91"/>
      <c r="AD49" s="91"/>
      <c r="AE49" s="91"/>
      <c r="AF49" s="91"/>
    </row>
    <row r="50" spans="2:32" s="454" customFormat="1" ht="20.100000000000001" customHeight="1">
      <c r="B50" s="466"/>
      <c r="C50" s="467" t="s">
        <v>1192</v>
      </c>
      <c r="D50" s="468">
        <v>82725.456550000003</v>
      </c>
      <c r="E50" s="468">
        <v>1945.0237199999999</v>
      </c>
      <c r="F50" s="468">
        <v>102.58</v>
      </c>
      <c r="G50" s="468">
        <v>111109.60719</v>
      </c>
      <c r="H50" s="469">
        <v>6.1999999999999998E-3</v>
      </c>
      <c r="I50" s="468">
        <v>1172</v>
      </c>
      <c r="J50" s="469">
        <v>0.16880000000000001</v>
      </c>
      <c r="K50" s="468">
        <v>0</v>
      </c>
      <c r="L50" s="468">
        <v>13528.99676</v>
      </c>
      <c r="M50" s="470">
        <v>0.12176261893235842</v>
      </c>
      <c r="N50" s="468">
        <v>115.62471000000001</v>
      </c>
      <c r="O50" s="468">
        <v>-54.317399999999999</v>
      </c>
      <c r="Q50" s="91"/>
      <c r="R50" s="91"/>
      <c r="S50" s="91"/>
      <c r="T50" s="91"/>
      <c r="U50" s="91"/>
      <c r="V50" s="91"/>
      <c r="W50" s="91"/>
      <c r="X50" s="91"/>
      <c r="Y50" s="91"/>
      <c r="Z50" s="91"/>
      <c r="AA50" s="91"/>
      <c r="AB50" s="91"/>
      <c r="AC50" s="91"/>
      <c r="AD50" s="91"/>
      <c r="AE50" s="91"/>
      <c r="AF50" s="91"/>
    </row>
    <row r="51" spans="2:32" s="454" customFormat="1" ht="20.100000000000001" customHeight="1">
      <c r="B51" s="466"/>
      <c r="C51" s="467" t="s">
        <v>1193</v>
      </c>
      <c r="D51" s="468">
        <v>100389.21570999999</v>
      </c>
      <c r="E51" s="468">
        <v>2354.4377400000003</v>
      </c>
      <c r="F51" s="468">
        <v>92.59</v>
      </c>
      <c r="G51" s="468">
        <v>138064.33068000001</v>
      </c>
      <c r="H51" s="469">
        <v>1.3599999999999999E-2</v>
      </c>
      <c r="I51" s="468">
        <v>1327</v>
      </c>
      <c r="J51" s="469">
        <v>0.17100000000000001</v>
      </c>
      <c r="K51" s="468">
        <v>0</v>
      </c>
      <c r="L51" s="468">
        <v>28299.499540000001</v>
      </c>
      <c r="M51" s="470">
        <v>0.20497328600818301</v>
      </c>
      <c r="N51" s="468">
        <v>321.12834999999995</v>
      </c>
      <c r="O51" s="468">
        <v>-149.55332999999999</v>
      </c>
      <c r="Q51" s="91"/>
      <c r="R51" s="91"/>
      <c r="S51" s="91"/>
      <c r="T51" s="91"/>
      <c r="U51" s="91"/>
      <c r="V51" s="91"/>
      <c r="W51" s="91"/>
      <c r="X51" s="91"/>
      <c r="Y51" s="91"/>
      <c r="Z51" s="91"/>
      <c r="AA51" s="91"/>
      <c r="AB51" s="91"/>
      <c r="AC51" s="91"/>
      <c r="AD51" s="91"/>
      <c r="AE51" s="91"/>
      <c r="AF51" s="91"/>
    </row>
    <row r="52" spans="2:32" s="454" customFormat="1" ht="20.100000000000001" customHeight="1">
      <c r="B52" s="463"/>
      <c r="C52" s="464" t="s">
        <v>1203</v>
      </c>
      <c r="D52" s="451">
        <v>67747.061870000005</v>
      </c>
      <c r="E52" s="451">
        <v>1556.4687099999999</v>
      </c>
      <c r="F52" s="451">
        <v>89.47</v>
      </c>
      <c r="G52" s="451">
        <v>92785.651280000005</v>
      </c>
      <c r="H52" s="440">
        <v>1.0999999999999999E-2</v>
      </c>
      <c r="I52" s="451">
        <v>861</v>
      </c>
      <c r="J52" s="440">
        <v>0.1731</v>
      </c>
      <c r="K52" s="451">
        <v>0</v>
      </c>
      <c r="L52" s="451">
        <v>17048.898679999998</v>
      </c>
      <c r="M52" s="465">
        <v>0.18374499122231086</v>
      </c>
      <c r="N52" s="451">
        <v>177.38092</v>
      </c>
      <c r="O52" s="451">
        <v>-99.857300000000009</v>
      </c>
      <c r="Q52" s="91"/>
      <c r="R52" s="91"/>
      <c r="S52" s="91"/>
      <c r="T52" s="91"/>
      <c r="U52" s="91"/>
      <c r="V52" s="91"/>
      <c r="W52" s="91"/>
      <c r="X52" s="91"/>
      <c r="Y52" s="91"/>
      <c r="Z52" s="91"/>
      <c r="AA52" s="91"/>
      <c r="AB52" s="91"/>
      <c r="AC52" s="91"/>
      <c r="AD52" s="91"/>
      <c r="AE52" s="91"/>
      <c r="AF52" s="91"/>
    </row>
    <row r="53" spans="2:32" s="454" customFormat="1" ht="20.100000000000001" customHeight="1">
      <c r="B53" s="463"/>
      <c r="C53" s="464" t="s">
        <v>1204</v>
      </c>
      <c r="D53" s="451">
        <v>32642.153839999999</v>
      </c>
      <c r="E53" s="451">
        <v>797.96902999999998</v>
      </c>
      <c r="F53" s="451">
        <v>98.69</v>
      </c>
      <c r="G53" s="451">
        <v>45278.679400000001</v>
      </c>
      <c r="H53" s="440">
        <v>1.9099999999999999E-2</v>
      </c>
      <c r="I53" s="451">
        <v>466</v>
      </c>
      <c r="J53" s="440">
        <v>0.16669999999999999</v>
      </c>
      <c r="K53" s="451">
        <v>0</v>
      </c>
      <c r="L53" s="451">
        <v>11250.600849999999</v>
      </c>
      <c r="M53" s="465">
        <v>0.24847458006913511</v>
      </c>
      <c r="N53" s="451">
        <v>143.74742999999998</v>
      </c>
      <c r="O53" s="451">
        <v>-49.696019999999997</v>
      </c>
      <c r="Q53" s="91"/>
      <c r="R53" s="91"/>
      <c r="S53" s="91"/>
      <c r="T53" s="91"/>
      <c r="U53" s="91"/>
      <c r="V53" s="91"/>
      <c r="W53" s="91"/>
      <c r="X53" s="91"/>
      <c r="Y53" s="91"/>
      <c r="Z53" s="91"/>
      <c r="AA53" s="91"/>
      <c r="AB53" s="91"/>
      <c r="AC53" s="91"/>
      <c r="AD53" s="91"/>
      <c r="AE53" s="91"/>
      <c r="AF53" s="91"/>
    </row>
    <row r="54" spans="2:32" s="454" customFormat="1" ht="20.100000000000001" customHeight="1">
      <c r="B54" s="466"/>
      <c r="C54" s="467" t="s">
        <v>1194</v>
      </c>
      <c r="D54" s="468">
        <v>88430.47494</v>
      </c>
      <c r="E54" s="468">
        <v>1200.1029699999999</v>
      </c>
      <c r="F54" s="468">
        <v>96.66</v>
      </c>
      <c r="G54" s="468">
        <v>118069.3024</v>
      </c>
      <c r="H54" s="469">
        <v>4.5900000000000003E-2</v>
      </c>
      <c r="I54" s="468">
        <v>1320</v>
      </c>
      <c r="J54" s="469">
        <v>0.16769999999999999</v>
      </c>
      <c r="K54" s="468">
        <v>0</v>
      </c>
      <c r="L54" s="468">
        <v>47331.388909999994</v>
      </c>
      <c r="M54" s="470">
        <v>0.40087802627687918</v>
      </c>
      <c r="N54" s="468">
        <v>905.56556</v>
      </c>
      <c r="O54" s="468">
        <v>-338.37506999999999</v>
      </c>
      <c r="Q54" s="91"/>
      <c r="R54" s="91"/>
      <c r="S54" s="91"/>
      <c r="T54" s="91"/>
      <c r="U54" s="91"/>
      <c r="V54" s="91"/>
      <c r="W54" s="91"/>
      <c r="X54" s="91"/>
      <c r="Y54" s="91"/>
      <c r="Z54" s="91"/>
      <c r="AA54" s="91"/>
      <c r="AB54" s="91"/>
      <c r="AC54" s="91"/>
      <c r="AD54" s="91"/>
      <c r="AE54" s="91"/>
      <c r="AF54" s="91"/>
    </row>
    <row r="55" spans="2:32" s="454" customFormat="1" ht="20.100000000000001" customHeight="1">
      <c r="B55" s="463"/>
      <c r="C55" s="464" t="s">
        <v>1205</v>
      </c>
      <c r="D55" s="451">
        <v>37882.29982</v>
      </c>
      <c r="E55" s="451">
        <v>321.03409999999997</v>
      </c>
      <c r="F55" s="451">
        <v>97.32</v>
      </c>
      <c r="G55" s="451">
        <v>52339.995780000005</v>
      </c>
      <c r="H55" s="440">
        <v>3.0099999999999998E-2</v>
      </c>
      <c r="I55" s="451">
        <v>582</v>
      </c>
      <c r="J55" s="440">
        <v>0.1691</v>
      </c>
      <c r="K55" s="451">
        <v>0</v>
      </c>
      <c r="L55" s="451">
        <v>17158.911059999999</v>
      </c>
      <c r="M55" s="465">
        <v>0.32783554534707676</v>
      </c>
      <c r="N55" s="451">
        <v>266.17258000000004</v>
      </c>
      <c r="O55" s="451">
        <v>-146.90154000000001</v>
      </c>
      <c r="Q55" s="91"/>
      <c r="R55" s="91"/>
      <c r="S55" s="91"/>
      <c r="T55" s="91"/>
      <c r="U55" s="91"/>
      <c r="V55" s="91"/>
      <c r="W55" s="91"/>
      <c r="X55" s="91"/>
      <c r="Y55" s="91"/>
      <c r="Z55" s="91"/>
      <c r="AA55" s="91"/>
      <c r="AB55" s="91"/>
      <c r="AC55" s="91"/>
      <c r="AD55" s="91"/>
      <c r="AE55" s="91"/>
      <c r="AF55" s="91"/>
    </row>
    <row r="56" spans="2:32" s="454" customFormat="1" ht="20.100000000000001" customHeight="1">
      <c r="B56" s="463"/>
      <c r="C56" s="464" t="s">
        <v>1206</v>
      </c>
      <c r="D56" s="451">
        <v>50548.17512</v>
      </c>
      <c r="E56" s="451">
        <v>879.06886999999995</v>
      </c>
      <c r="F56" s="451">
        <v>96.42</v>
      </c>
      <c r="G56" s="451">
        <v>65729.306620000003</v>
      </c>
      <c r="H56" s="440">
        <v>5.8500000000000003E-2</v>
      </c>
      <c r="I56" s="451">
        <v>738</v>
      </c>
      <c r="J56" s="440">
        <v>0.1666</v>
      </c>
      <c r="K56" s="451">
        <v>0</v>
      </c>
      <c r="L56" s="451">
        <v>30172.477850000003</v>
      </c>
      <c r="M56" s="465">
        <v>0.45904147482394364</v>
      </c>
      <c r="N56" s="451">
        <v>639.39297999999997</v>
      </c>
      <c r="O56" s="451">
        <v>-191.47353000000001</v>
      </c>
      <c r="Q56" s="91"/>
      <c r="R56" s="91"/>
      <c r="S56" s="91"/>
      <c r="T56" s="91"/>
      <c r="U56" s="91"/>
      <c r="V56" s="91"/>
      <c r="W56" s="91"/>
      <c r="X56" s="91"/>
      <c r="Y56" s="91"/>
      <c r="Z56" s="91"/>
      <c r="AA56" s="91"/>
      <c r="AB56" s="91"/>
      <c r="AC56" s="91"/>
      <c r="AD56" s="91"/>
      <c r="AE56" s="91"/>
      <c r="AF56" s="91"/>
    </row>
    <row r="57" spans="2:32" s="454" customFormat="1" ht="20.100000000000001" customHeight="1">
      <c r="B57" s="466"/>
      <c r="C57" s="467" t="s">
        <v>1195</v>
      </c>
      <c r="D57" s="468">
        <v>51062.798390000004</v>
      </c>
      <c r="E57" s="468">
        <v>575.1739</v>
      </c>
      <c r="F57" s="468">
        <v>69.260000000000005</v>
      </c>
      <c r="G57" s="468">
        <v>75462.209879999995</v>
      </c>
      <c r="H57" s="469">
        <v>0.11700000000000001</v>
      </c>
      <c r="I57" s="468">
        <v>781</v>
      </c>
      <c r="J57" s="469">
        <v>0.16539999999999999</v>
      </c>
      <c r="K57" s="468">
        <v>0</v>
      </c>
      <c r="L57" s="468">
        <v>42089.383780000004</v>
      </c>
      <c r="M57" s="470">
        <v>0.55775445546758495</v>
      </c>
      <c r="N57" s="468">
        <v>1486.8626000000002</v>
      </c>
      <c r="O57" s="468">
        <v>-455.31756999999999</v>
      </c>
      <c r="Q57" s="91"/>
      <c r="R57" s="91"/>
      <c r="S57" s="91"/>
      <c r="T57" s="91"/>
      <c r="U57" s="91"/>
      <c r="V57" s="91"/>
      <c r="W57" s="91"/>
      <c r="X57" s="91"/>
      <c r="Y57" s="91"/>
      <c r="Z57" s="91"/>
      <c r="AA57" s="91"/>
      <c r="AB57" s="91"/>
      <c r="AC57" s="91"/>
      <c r="AD57" s="91"/>
      <c r="AE57" s="91"/>
      <c r="AF57" s="91"/>
    </row>
    <row r="58" spans="2:32" s="454" customFormat="1" ht="20.100000000000001" customHeight="1">
      <c r="B58" s="463"/>
      <c r="C58" s="464" t="s">
        <v>1207</v>
      </c>
      <c r="D58" s="451">
        <v>46161.833500000001</v>
      </c>
      <c r="E58" s="451">
        <v>575.01391000000001</v>
      </c>
      <c r="F58" s="451">
        <v>69.27</v>
      </c>
      <c r="G58" s="451">
        <v>70561.171000000002</v>
      </c>
      <c r="H58" s="440">
        <v>8.8900000000000007E-2</v>
      </c>
      <c r="I58" s="451">
        <v>726</v>
      </c>
      <c r="J58" s="440">
        <v>0.16439999999999999</v>
      </c>
      <c r="K58" s="451">
        <v>0</v>
      </c>
      <c r="L58" s="451">
        <v>38629.645790000002</v>
      </c>
      <c r="M58" s="465">
        <v>0.54746321868722958</v>
      </c>
      <c r="N58" s="451">
        <v>1027.57719</v>
      </c>
      <c r="O58" s="451">
        <v>-352.82092</v>
      </c>
      <c r="Q58" s="91"/>
      <c r="R58" s="91"/>
      <c r="S58" s="91"/>
      <c r="T58" s="91"/>
      <c r="U58" s="91"/>
      <c r="V58" s="91"/>
      <c r="W58" s="91"/>
      <c r="X58" s="91"/>
      <c r="Y58" s="91"/>
      <c r="Z58" s="91"/>
      <c r="AA58" s="91"/>
      <c r="AB58" s="91"/>
      <c r="AC58" s="91"/>
      <c r="AD58" s="91"/>
      <c r="AE58" s="91"/>
      <c r="AF58" s="91"/>
    </row>
    <row r="59" spans="2:32" s="454" customFormat="1" ht="20.100000000000001" customHeight="1">
      <c r="B59" s="463"/>
      <c r="C59" s="464" t="s">
        <v>1208</v>
      </c>
      <c r="D59" s="451">
        <v>31.93272</v>
      </c>
      <c r="E59" s="451">
        <v>0</v>
      </c>
      <c r="F59" s="451">
        <v>0</v>
      </c>
      <c r="G59" s="451">
        <v>31.93272</v>
      </c>
      <c r="H59" s="440">
        <v>0.253</v>
      </c>
      <c r="I59" s="451">
        <v>4</v>
      </c>
      <c r="J59" s="440">
        <v>0.13600000000000001</v>
      </c>
      <c r="K59" s="451">
        <v>0</v>
      </c>
      <c r="L59" s="451">
        <v>20.385990000000003</v>
      </c>
      <c r="M59" s="465"/>
      <c r="N59" s="451">
        <v>1.0988199999999999</v>
      </c>
      <c r="O59" s="451">
        <v>-0.13830000000000001</v>
      </c>
      <c r="Q59" s="91"/>
      <c r="R59" s="91"/>
      <c r="S59" s="91"/>
      <c r="T59" s="91"/>
      <c r="U59" s="91"/>
      <c r="V59" s="91"/>
      <c r="W59" s="91"/>
      <c r="X59" s="91"/>
      <c r="Y59" s="91"/>
      <c r="Z59" s="91"/>
      <c r="AA59" s="91"/>
      <c r="AB59" s="91"/>
      <c r="AC59" s="91"/>
      <c r="AD59" s="91"/>
      <c r="AE59" s="91"/>
      <c r="AF59" s="91"/>
    </row>
    <row r="60" spans="2:32" s="454" customFormat="1" ht="20.100000000000001" customHeight="1">
      <c r="B60" s="463"/>
      <c r="C60" s="464" t="s">
        <v>1209</v>
      </c>
      <c r="D60" s="451">
        <v>4869.0321800000002</v>
      </c>
      <c r="E60" s="451">
        <v>0.15999000000000002</v>
      </c>
      <c r="F60" s="451">
        <v>46.24</v>
      </c>
      <c r="G60" s="451">
        <v>4869.1061600000003</v>
      </c>
      <c r="H60" s="440">
        <v>0.52400000000000002</v>
      </c>
      <c r="I60" s="451">
        <v>51</v>
      </c>
      <c r="J60" s="440">
        <v>0.17960000000000001</v>
      </c>
      <c r="K60" s="451">
        <v>0</v>
      </c>
      <c r="L60" s="451">
        <v>3439.3519900000001</v>
      </c>
      <c r="M60" s="465">
        <v>0.70636208720493376</v>
      </c>
      <c r="N60" s="451">
        <v>458.18659000000002</v>
      </c>
      <c r="O60" s="451">
        <v>-102.35835</v>
      </c>
      <c r="Q60" s="91"/>
      <c r="R60" s="91"/>
      <c r="S60" s="91"/>
      <c r="T60" s="91"/>
      <c r="U60" s="91"/>
      <c r="V60" s="91"/>
      <c r="W60" s="91"/>
      <c r="X60" s="91"/>
      <c r="Y60" s="91"/>
      <c r="Z60" s="91"/>
      <c r="AA60" s="91"/>
      <c r="AB60" s="91"/>
      <c r="AC60" s="91"/>
      <c r="AD60" s="91"/>
      <c r="AE60" s="91"/>
      <c r="AF60" s="91"/>
    </row>
    <row r="61" spans="2:32" s="454" customFormat="1" ht="20.100000000000001" customHeight="1">
      <c r="B61" s="471"/>
      <c r="C61" s="472" t="s">
        <v>1196</v>
      </c>
      <c r="D61" s="473">
        <v>33809.090830000001</v>
      </c>
      <c r="E61" s="473">
        <v>0</v>
      </c>
      <c r="F61" s="473">
        <v>0</v>
      </c>
      <c r="G61" s="473">
        <v>33809.090830000001</v>
      </c>
      <c r="H61" s="474">
        <v>1</v>
      </c>
      <c r="I61" s="473">
        <v>441</v>
      </c>
      <c r="J61" s="474">
        <v>0.32940000000000003</v>
      </c>
      <c r="K61" s="473">
        <v>0</v>
      </c>
      <c r="L61" s="473">
        <v>21584.19312</v>
      </c>
      <c r="M61" s="475">
        <v>0.63841388780699138</v>
      </c>
      <c r="N61" s="473">
        <v>9443.8319900000006</v>
      </c>
      <c r="O61" s="473">
        <v>-8564.025599999999</v>
      </c>
      <c r="Q61" s="91"/>
      <c r="R61" s="91"/>
      <c r="S61" s="91"/>
      <c r="T61" s="91"/>
      <c r="U61" s="91"/>
      <c r="V61" s="91"/>
      <c r="W61" s="91"/>
      <c r="X61" s="91"/>
      <c r="Y61" s="91"/>
      <c r="Z61" s="91"/>
      <c r="AA61" s="91"/>
      <c r="AB61" s="91"/>
      <c r="AC61" s="91"/>
      <c r="AD61" s="91"/>
      <c r="AE61" s="91"/>
      <c r="AF61" s="91"/>
    </row>
    <row r="62" spans="2:32" s="454" customFormat="1" ht="20.100000000000001" customHeight="1" thickBot="1">
      <c r="B62" s="1047" t="s">
        <v>1218</v>
      </c>
      <c r="C62" s="1047"/>
      <c r="D62" s="476">
        <v>1171894.0549999997</v>
      </c>
      <c r="E62" s="476">
        <v>26162.389800000004</v>
      </c>
      <c r="F62" s="477"/>
      <c r="G62" s="476">
        <v>1337385.6673699999</v>
      </c>
      <c r="H62" s="477"/>
      <c r="I62" s="476">
        <v>15504</v>
      </c>
      <c r="J62" s="477"/>
      <c r="K62" s="477"/>
      <c r="L62" s="476">
        <v>193029.28004000001</v>
      </c>
      <c r="M62" s="478">
        <v>0.14433329498707473</v>
      </c>
      <c r="N62" s="476">
        <v>12521.34016</v>
      </c>
      <c r="O62" s="476">
        <v>-9761.2221599999993</v>
      </c>
      <c r="Q62" s="91"/>
      <c r="R62" s="91"/>
      <c r="S62" s="91"/>
      <c r="T62" s="91"/>
      <c r="U62" s="91"/>
      <c r="V62" s="91"/>
      <c r="W62" s="91"/>
      <c r="X62" s="91"/>
      <c r="Y62" s="91"/>
      <c r="Z62" s="91"/>
      <c r="AA62" s="91"/>
      <c r="AB62" s="91"/>
      <c r="AC62" s="91"/>
      <c r="AD62" s="91"/>
      <c r="AE62" s="91"/>
      <c r="AF62" s="91"/>
    </row>
    <row r="63" spans="2:32" s="454" customFormat="1" ht="20.100000000000001" customHeight="1">
      <c r="B63" s="1046" t="s">
        <v>1217</v>
      </c>
      <c r="C63" s="1046"/>
      <c r="D63" s="1046"/>
      <c r="E63" s="1046"/>
      <c r="F63" s="457"/>
      <c r="G63" s="457"/>
      <c r="H63" s="457"/>
      <c r="I63" s="457"/>
      <c r="J63" s="457"/>
      <c r="K63" s="457"/>
      <c r="L63" s="457"/>
      <c r="M63" s="457"/>
      <c r="N63" s="457"/>
      <c r="O63" s="457"/>
      <c r="Q63" s="91"/>
      <c r="R63" s="91"/>
      <c r="S63" s="91"/>
      <c r="T63" s="91"/>
      <c r="U63" s="91"/>
      <c r="V63" s="91"/>
      <c r="W63" s="91"/>
      <c r="X63" s="91"/>
      <c r="Y63" s="91"/>
      <c r="Z63" s="91"/>
      <c r="AA63" s="91"/>
      <c r="AB63" s="91"/>
      <c r="AC63" s="91"/>
      <c r="AD63" s="91"/>
      <c r="AE63" s="91"/>
      <c r="AF63" s="91"/>
    </row>
    <row r="64" spans="2:32" s="454" customFormat="1" ht="20.100000000000001" customHeight="1">
      <c r="B64" s="458"/>
      <c r="C64" s="459" t="s">
        <v>1189</v>
      </c>
      <c r="D64" s="460">
        <v>11369203.772809999</v>
      </c>
      <c r="E64" s="460">
        <v>78047.51036</v>
      </c>
      <c r="F64" s="460">
        <v>99.97</v>
      </c>
      <c r="G64" s="460">
        <v>11447224.84203</v>
      </c>
      <c r="H64" s="461">
        <v>8.9999999999999998E-4</v>
      </c>
      <c r="I64" s="460">
        <v>204411</v>
      </c>
      <c r="J64" s="461">
        <v>0.2452</v>
      </c>
      <c r="K64" s="460">
        <v>0</v>
      </c>
      <c r="L64" s="460">
        <v>637907.07855999994</v>
      </c>
      <c r="M64" s="462">
        <v>5.5725915002371555E-2</v>
      </c>
      <c r="N64" s="460">
        <v>2461.8703599999999</v>
      </c>
      <c r="O64" s="460">
        <v>-3856.0492000000004</v>
      </c>
      <c r="Q64" s="91"/>
      <c r="R64" s="91"/>
      <c r="S64" s="91"/>
      <c r="T64" s="91"/>
      <c r="U64" s="91"/>
      <c r="V64" s="91"/>
      <c r="W64" s="91"/>
      <c r="X64" s="91"/>
      <c r="Y64" s="91"/>
      <c r="Z64" s="91"/>
      <c r="AA64" s="91"/>
      <c r="AB64" s="91"/>
      <c r="AC64" s="91"/>
      <c r="AD64" s="91"/>
      <c r="AE64" s="91"/>
      <c r="AF64" s="91"/>
    </row>
    <row r="65" spans="2:32" s="454" customFormat="1" ht="20.100000000000001" customHeight="1">
      <c r="B65" s="463"/>
      <c r="C65" s="464" t="s">
        <v>1201</v>
      </c>
      <c r="D65" s="451">
        <v>4144547.09027</v>
      </c>
      <c r="E65" s="451">
        <v>12559.36443</v>
      </c>
      <c r="F65" s="451">
        <v>99.93</v>
      </c>
      <c r="G65" s="451">
        <v>4157097.4898299999</v>
      </c>
      <c r="H65" s="440">
        <v>8.0000000000000004E-4</v>
      </c>
      <c r="I65" s="451">
        <v>97165</v>
      </c>
      <c r="J65" s="440">
        <v>0.4052</v>
      </c>
      <c r="K65" s="451">
        <v>0</v>
      </c>
      <c r="L65" s="451">
        <v>355226.23655000003</v>
      </c>
      <c r="M65" s="465">
        <v>8.5450542696925452E-2</v>
      </c>
      <c r="N65" s="451">
        <v>1339.2319</v>
      </c>
      <c r="O65" s="451">
        <v>-3681.5385299999998</v>
      </c>
      <c r="Q65" s="91"/>
      <c r="R65" s="91"/>
      <c r="S65" s="91"/>
      <c r="T65" s="91"/>
      <c r="U65" s="91"/>
      <c r="V65" s="91"/>
      <c r="W65" s="91"/>
      <c r="X65" s="91"/>
      <c r="Y65" s="91"/>
      <c r="Z65" s="91"/>
      <c r="AA65" s="91"/>
      <c r="AB65" s="91"/>
      <c r="AC65" s="91"/>
      <c r="AD65" s="91"/>
      <c r="AE65" s="91"/>
      <c r="AF65" s="91"/>
    </row>
    <row r="66" spans="2:32" s="454" customFormat="1" ht="20.100000000000001" customHeight="1">
      <c r="B66" s="463"/>
      <c r="C66" s="464" t="s">
        <v>1202</v>
      </c>
      <c r="D66" s="451">
        <v>7224656.6825400004</v>
      </c>
      <c r="E66" s="451">
        <v>65488.145929999999</v>
      </c>
      <c r="F66" s="451">
        <v>99.97</v>
      </c>
      <c r="G66" s="451">
        <v>7290127.3521999996</v>
      </c>
      <c r="H66" s="440">
        <v>1E-3</v>
      </c>
      <c r="I66" s="451">
        <v>107246</v>
      </c>
      <c r="J66" s="440">
        <v>0.154</v>
      </c>
      <c r="K66" s="451">
        <v>0</v>
      </c>
      <c r="L66" s="451">
        <v>282680.84200999996</v>
      </c>
      <c r="M66" s="465">
        <v>3.8775844145533769E-2</v>
      </c>
      <c r="N66" s="451">
        <v>1122.6384699999999</v>
      </c>
      <c r="O66" s="451">
        <v>-174.51067</v>
      </c>
      <c r="Q66" s="91"/>
      <c r="R66" s="91"/>
      <c r="S66" s="91"/>
      <c r="T66" s="91"/>
      <c r="U66" s="91"/>
      <c r="V66" s="91"/>
      <c r="W66" s="91"/>
      <c r="X66" s="91"/>
      <c r="Y66" s="91"/>
      <c r="Z66" s="91"/>
      <c r="AA66" s="91"/>
      <c r="AB66" s="91"/>
      <c r="AC66" s="91"/>
      <c r="AD66" s="91"/>
      <c r="AE66" s="91"/>
      <c r="AF66" s="91"/>
    </row>
    <row r="67" spans="2:32" s="454" customFormat="1" ht="20.100000000000001" customHeight="1">
      <c r="B67" s="466"/>
      <c r="C67" s="467" t="s">
        <v>1190</v>
      </c>
      <c r="D67" s="468">
        <v>4497090.3550200006</v>
      </c>
      <c r="E67" s="468">
        <v>53060.668680000002</v>
      </c>
      <c r="F67" s="468">
        <v>99.96</v>
      </c>
      <c r="G67" s="468">
        <v>4678179.4106299998</v>
      </c>
      <c r="H67" s="469">
        <v>2E-3</v>
      </c>
      <c r="I67" s="468">
        <v>61178</v>
      </c>
      <c r="J67" s="469">
        <v>0.20180000000000001</v>
      </c>
      <c r="K67" s="468">
        <v>0</v>
      </c>
      <c r="L67" s="468">
        <v>391735.16521000001</v>
      </c>
      <c r="M67" s="470">
        <v>8.3736669936146355E-2</v>
      </c>
      <c r="N67" s="468">
        <v>1832.1033200000002</v>
      </c>
      <c r="O67" s="468">
        <v>-1211.66599</v>
      </c>
      <c r="Q67" s="91"/>
      <c r="R67" s="91"/>
      <c r="S67" s="91"/>
      <c r="T67" s="91"/>
      <c r="U67" s="91"/>
      <c r="V67" s="91"/>
      <c r="W67" s="91"/>
      <c r="X67" s="91"/>
      <c r="Y67" s="91"/>
      <c r="Z67" s="91"/>
      <c r="AA67" s="91"/>
      <c r="AB67" s="91"/>
      <c r="AC67" s="91"/>
      <c r="AD67" s="91"/>
      <c r="AE67" s="91"/>
      <c r="AF67" s="91"/>
    </row>
    <row r="68" spans="2:32" s="454" customFormat="1" ht="20.100000000000001" customHeight="1">
      <c r="B68" s="466"/>
      <c r="C68" s="467" t="s">
        <v>1191</v>
      </c>
      <c r="D68" s="468">
        <v>2121019.21459</v>
      </c>
      <c r="E68" s="468">
        <v>16565.610699999997</v>
      </c>
      <c r="F68" s="468">
        <v>99.63</v>
      </c>
      <c r="G68" s="468">
        <v>2252825.0174600002</v>
      </c>
      <c r="H68" s="469">
        <v>3.8999999999999998E-3</v>
      </c>
      <c r="I68" s="468">
        <v>31486</v>
      </c>
      <c r="J68" s="469">
        <v>0.20849999999999999</v>
      </c>
      <c r="K68" s="468">
        <v>0</v>
      </c>
      <c r="L68" s="468">
        <v>324014.48056</v>
      </c>
      <c r="M68" s="470">
        <v>0.14382585333916331</v>
      </c>
      <c r="N68" s="468">
        <v>1825.18487</v>
      </c>
      <c r="O68" s="468">
        <v>-1152.0074199999999</v>
      </c>
      <c r="Q68" s="91"/>
      <c r="R68" s="91"/>
      <c r="S68" s="91"/>
      <c r="T68" s="91"/>
      <c r="U68" s="91"/>
      <c r="V68" s="91"/>
      <c r="W68" s="91"/>
      <c r="X68" s="91"/>
      <c r="Y68" s="91"/>
      <c r="Z68" s="91"/>
      <c r="AA68" s="91"/>
      <c r="AB68" s="91"/>
      <c r="AC68" s="91"/>
      <c r="AD68" s="91"/>
      <c r="AE68" s="91"/>
      <c r="AF68" s="91"/>
    </row>
    <row r="69" spans="2:32" s="454" customFormat="1" ht="20.100000000000001" customHeight="1">
      <c r="B69" s="466"/>
      <c r="C69" s="467" t="s">
        <v>1192</v>
      </c>
      <c r="D69" s="468">
        <v>1176601.74615</v>
      </c>
      <c r="E69" s="468">
        <v>8568.9384200000004</v>
      </c>
      <c r="F69" s="468">
        <v>99.93</v>
      </c>
      <c r="G69" s="468">
        <v>1287988.1189300001</v>
      </c>
      <c r="H69" s="469">
        <v>6.7000000000000002E-3</v>
      </c>
      <c r="I69" s="468">
        <v>18596</v>
      </c>
      <c r="J69" s="469">
        <v>0.22420000000000001</v>
      </c>
      <c r="K69" s="468">
        <v>0</v>
      </c>
      <c r="L69" s="468">
        <v>295243.34839999996</v>
      </c>
      <c r="M69" s="470">
        <v>0.22922831667521454</v>
      </c>
      <c r="N69" s="468">
        <v>1970.3070500000001</v>
      </c>
      <c r="O69" s="468">
        <v>-1363.5260800000001</v>
      </c>
      <c r="Q69" s="91"/>
      <c r="R69" s="91"/>
      <c r="S69" s="91"/>
      <c r="T69" s="91"/>
      <c r="U69" s="91"/>
      <c r="V69" s="91"/>
      <c r="W69" s="91"/>
      <c r="X69" s="91"/>
      <c r="Y69" s="91"/>
      <c r="Z69" s="91"/>
      <c r="AA69" s="91"/>
      <c r="AB69" s="91"/>
      <c r="AC69" s="91"/>
      <c r="AD69" s="91"/>
      <c r="AE69" s="91"/>
      <c r="AF69" s="91"/>
    </row>
    <row r="70" spans="2:32" s="454" customFormat="1" ht="20.100000000000001" customHeight="1">
      <c r="B70" s="466"/>
      <c r="C70" s="467" t="s">
        <v>1193</v>
      </c>
      <c r="D70" s="468">
        <v>1240851.1648800001</v>
      </c>
      <c r="E70" s="468">
        <v>6796.3858099999998</v>
      </c>
      <c r="F70" s="468">
        <v>99.27</v>
      </c>
      <c r="G70" s="468">
        <v>1360205.81693</v>
      </c>
      <c r="H70" s="469">
        <v>1.6E-2</v>
      </c>
      <c r="I70" s="468">
        <v>20179</v>
      </c>
      <c r="J70" s="469">
        <v>0.24940000000000001</v>
      </c>
      <c r="K70" s="468">
        <v>0</v>
      </c>
      <c r="L70" s="468">
        <v>606378.81091999996</v>
      </c>
      <c r="M70" s="470">
        <v>0.44579930726116423</v>
      </c>
      <c r="N70" s="468">
        <v>5505.3018700000002</v>
      </c>
      <c r="O70" s="468">
        <v>-3590.9666899999997</v>
      </c>
      <c r="Q70" s="91"/>
      <c r="R70" s="91"/>
      <c r="S70" s="91"/>
      <c r="T70" s="91"/>
      <c r="U70" s="91"/>
      <c r="V70" s="91"/>
      <c r="W70" s="91"/>
      <c r="X70" s="91"/>
      <c r="Y70" s="91"/>
      <c r="Z70" s="91"/>
      <c r="AA70" s="91"/>
      <c r="AB70" s="91"/>
      <c r="AC70" s="91"/>
      <c r="AD70" s="91"/>
      <c r="AE70" s="91"/>
      <c r="AF70" s="91"/>
    </row>
    <row r="71" spans="2:32" s="454" customFormat="1" ht="20.100000000000001" customHeight="1">
      <c r="B71" s="463"/>
      <c r="C71" s="464" t="s">
        <v>1203</v>
      </c>
      <c r="D71" s="451">
        <v>745918.55054999993</v>
      </c>
      <c r="E71" s="451">
        <v>5121.4685599999993</v>
      </c>
      <c r="F71" s="451">
        <v>99.66</v>
      </c>
      <c r="G71" s="451">
        <v>811406.89379</v>
      </c>
      <c r="H71" s="440">
        <v>1.24E-2</v>
      </c>
      <c r="I71" s="451">
        <v>12059</v>
      </c>
      <c r="J71" s="440">
        <v>0.25030000000000002</v>
      </c>
      <c r="K71" s="451">
        <v>0</v>
      </c>
      <c r="L71" s="451">
        <v>311525.99410000001</v>
      </c>
      <c r="M71" s="465">
        <v>0.38393313698000942</v>
      </c>
      <c r="N71" s="451">
        <v>2541.5878199999997</v>
      </c>
      <c r="O71" s="451">
        <v>-1833.4124199999999</v>
      </c>
      <c r="Q71" s="91"/>
      <c r="R71" s="91"/>
      <c r="S71" s="91"/>
      <c r="T71" s="91"/>
      <c r="U71" s="91"/>
      <c r="V71" s="91"/>
      <c r="W71" s="91"/>
      <c r="X71" s="91"/>
      <c r="Y71" s="91"/>
      <c r="Z71" s="91"/>
      <c r="AA71" s="91"/>
      <c r="AB71" s="91"/>
      <c r="AC71" s="91"/>
      <c r="AD71" s="91"/>
      <c r="AE71" s="91"/>
      <c r="AF71" s="91"/>
    </row>
    <row r="72" spans="2:32" s="454" customFormat="1" ht="20.100000000000001" customHeight="1">
      <c r="B72" s="463"/>
      <c r="C72" s="464" t="s">
        <v>1204</v>
      </c>
      <c r="D72" s="451">
        <v>494932.61433000001</v>
      </c>
      <c r="E72" s="451">
        <v>1674.91725</v>
      </c>
      <c r="F72" s="451">
        <v>98.08</v>
      </c>
      <c r="G72" s="451">
        <v>548798.92313999997</v>
      </c>
      <c r="H72" s="440">
        <v>2.1399999999999999E-2</v>
      </c>
      <c r="I72" s="451">
        <v>8120</v>
      </c>
      <c r="J72" s="440">
        <v>0.248</v>
      </c>
      <c r="K72" s="451">
        <v>0</v>
      </c>
      <c r="L72" s="451">
        <v>294852.81682000001</v>
      </c>
      <c r="M72" s="465">
        <v>0.53726930645740778</v>
      </c>
      <c r="N72" s="451">
        <v>2963.7140499999996</v>
      </c>
      <c r="O72" s="451">
        <v>-1757.5542700000001</v>
      </c>
      <c r="Q72" s="91"/>
      <c r="R72" s="91"/>
      <c r="S72" s="91"/>
      <c r="T72" s="91"/>
      <c r="U72" s="91"/>
      <c r="V72" s="91"/>
      <c r="W72" s="91"/>
      <c r="X72" s="91"/>
      <c r="Y72" s="91"/>
      <c r="Z72" s="91"/>
      <c r="AA72" s="91"/>
      <c r="AB72" s="91"/>
      <c r="AC72" s="91"/>
      <c r="AD72" s="91"/>
      <c r="AE72" s="91"/>
      <c r="AF72" s="91"/>
    </row>
    <row r="73" spans="2:32" s="454" customFormat="1" ht="20.100000000000001" customHeight="1">
      <c r="B73" s="466"/>
      <c r="C73" s="467" t="s">
        <v>1194</v>
      </c>
      <c r="D73" s="468">
        <v>1040446.81071</v>
      </c>
      <c r="E73" s="468">
        <v>1961.0766799999999</v>
      </c>
      <c r="F73" s="468">
        <v>99.86</v>
      </c>
      <c r="G73" s="468">
        <v>1177504.7942000001</v>
      </c>
      <c r="H73" s="469">
        <v>4.8800000000000003E-2</v>
      </c>
      <c r="I73" s="468">
        <v>17850</v>
      </c>
      <c r="J73" s="469">
        <v>0.21540000000000001</v>
      </c>
      <c r="K73" s="468">
        <v>0</v>
      </c>
      <c r="L73" s="468">
        <v>856726.27489</v>
      </c>
      <c r="M73" s="470">
        <v>0.72757773820535665</v>
      </c>
      <c r="N73" s="468">
        <v>12784.10613</v>
      </c>
      <c r="O73" s="468">
        <v>-5833.9689200000003</v>
      </c>
      <c r="Q73" s="91"/>
      <c r="R73" s="91"/>
      <c r="S73" s="91"/>
      <c r="T73" s="91"/>
      <c r="U73" s="91"/>
      <c r="V73" s="91"/>
      <c r="W73" s="91"/>
      <c r="X73" s="91"/>
      <c r="Y73" s="91"/>
      <c r="Z73" s="91"/>
      <c r="AA73" s="91"/>
      <c r="AB73" s="91"/>
      <c r="AC73" s="91"/>
      <c r="AD73" s="91"/>
      <c r="AE73" s="91"/>
      <c r="AF73" s="91"/>
    </row>
    <row r="74" spans="2:32" s="454" customFormat="1" ht="20.100000000000001" customHeight="1">
      <c r="B74" s="463"/>
      <c r="C74" s="464" t="s">
        <v>1205</v>
      </c>
      <c r="D74" s="451">
        <v>524235.78856999998</v>
      </c>
      <c r="E74" s="451">
        <v>1282.42902</v>
      </c>
      <c r="F74" s="451">
        <v>99.84</v>
      </c>
      <c r="G74" s="451">
        <v>594650.55510999996</v>
      </c>
      <c r="H74" s="440">
        <v>3.4200000000000001E-2</v>
      </c>
      <c r="I74" s="451">
        <v>9030</v>
      </c>
      <c r="J74" s="440">
        <v>0.21629999999999999</v>
      </c>
      <c r="K74" s="451">
        <v>0</v>
      </c>
      <c r="L74" s="451">
        <v>366011.68163999997</v>
      </c>
      <c r="M74" s="465">
        <v>0.61550717222872886</v>
      </c>
      <c r="N74" s="451">
        <v>4510.5876600000001</v>
      </c>
      <c r="O74" s="451">
        <v>-2111.8697700000002</v>
      </c>
      <c r="Q74" s="91"/>
      <c r="R74" s="91"/>
      <c r="S74" s="91"/>
      <c r="T74" s="91"/>
      <c r="U74" s="91"/>
      <c r="V74" s="91"/>
      <c r="W74" s="91"/>
      <c r="X74" s="91"/>
      <c r="Y74" s="91"/>
      <c r="Z74" s="91"/>
      <c r="AA74" s="91"/>
      <c r="AB74" s="91"/>
      <c r="AC74" s="91"/>
      <c r="AD74" s="91"/>
      <c r="AE74" s="91"/>
      <c r="AF74" s="91"/>
    </row>
    <row r="75" spans="2:32" s="454" customFormat="1" ht="20.100000000000001" customHeight="1">
      <c r="B75" s="463"/>
      <c r="C75" s="464" t="s">
        <v>1206</v>
      </c>
      <c r="D75" s="451">
        <v>516211.02214999998</v>
      </c>
      <c r="E75" s="451">
        <v>678.64766000000009</v>
      </c>
      <c r="F75" s="451">
        <v>99.9</v>
      </c>
      <c r="G75" s="451">
        <v>582854.23910000001</v>
      </c>
      <c r="H75" s="440">
        <v>6.3600000000000004E-2</v>
      </c>
      <c r="I75" s="451">
        <v>8820</v>
      </c>
      <c r="J75" s="440">
        <v>0.21440000000000001</v>
      </c>
      <c r="K75" s="451">
        <v>0</v>
      </c>
      <c r="L75" s="451">
        <v>490714.59324999998</v>
      </c>
      <c r="M75" s="465">
        <v>0.84191648671497155</v>
      </c>
      <c r="N75" s="451">
        <v>8273.5184699999991</v>
      </c>
      <c r="O75" s="451">
        <v>-3722.09915</v>
      </c>
      <c r="Q75" s="91"/>
      <c r="R75" s="91"/>
      <c r="S75" s="91"/>
      <c r="T75" s="91"/>
      <c r="U75" s="91"/>
      <c r="V75" s="91"/>
      <c r="W75" s="91"/>
      <c r="X75" s="91"/>
      <c r="Y75" s="91"/>
      <c r="Z75" s="91"/>
      <c r="AA75" s="91"/>
      <c r="AB75" s="91"/>
      <c r="AC75" s="91"/>
      <c r="AD75" s="91"/>
      <c r="AE75" s="91"/>
      <c r="AF75" s="91"/>
    </row>
    <row r="76" spans="2:32" s="454" customFormat="1" ht="20.100000000000001" customHeight="1">
      <c r="B76" s="466"/>
      <c r="C76" s="467" t="s">
        <v>1195</v>
      </c>
      <c r="D76" s="468">
        <v>499280.16783999995</v>
      </c>
      <c r="E76" s="468">
        <v>1225.29989</v>
      </c>
      <c r="F76" s="468">
        <v>99.43</v>
      </c>
      <c r="G76" s="468">
        <v>540145.82088999997</v>
      </c>
      <c r="H76" s="469">
        <v>0.16639999999999999</v>
      </c>
      <c r="I76" s="468">
        <v>8153</v>
      </c>
      <c r="J76" s="469">
        <v>0.19470000000000001</v>
      </c>
      <c r="K76" s="468">
        <v>0</v>
      </c>
      <c r="L76" s="468">
        <v>535514.72729000007</v>
      </c>
      <c r="M76" s="470">
        <v>0.99142621599410097</v>
      </c>
      <c r="N76" s="468">
        <v>18995.565719999999</v>
      </c>
      <c r="O76" s="468">
        <v>-9477.7648800000006</v>
      </c>
      <c r="Q76" s="91"/>
      <c r="R76" s="91"/>
      <c r="S76" s="91"/>
      <c r="T76" s="91"/>
      <c r="U76" s="91"/>
      <c r="V76" s="91"/>
      <c r="W76" s="91"/>
      <c r="X76" s="91"/>
      <c r="Y76" s="91"/>
      <c r="Z76" s="91"/>
      <c r="AA76" s="91"/>
      <c r="AB76" s="91"/>
      <c r="AC76" s="91"/>
      <c r="AD76" s="91"/>
      <c r="AE76" s="91"/>
      <c r="AF76" s="91"/>
    </row>
    <row r="77" spans="2:32" s="454" customFormat="1" ht="20.100000000000001" customHeight="1">
      <c r="B77" s="463"/>
      <c r="C77" s="464" t="s">
        <v>1207</v>
      </c>
      <c r="D77" s="451">
        <v>419194.21025999996</v>
      </c>
      <c r="E77" s="451">
        <v>1225.29989</v>
      </c>
      <c r="F77" s="451">
        <v>99.43</v>
      </c>
      <c r="G77" s="451">
        <v>460059.86330999999</v>
      </c>
      <c r="H77" s="440">
        <v>0.1114</v>
      </c>
      <c r="I77" s="451">
        <v>7048</v>
      </c>
      <c r="J77" s="440">
        <v>0.18509999999999999</v>
      </c>
      <c r="K77" s="451">
        <v>0</v>
      </c>
      <c r="L77" s="451">
        <v>427224.97655999998</v>
      </c>
      <c r="M77" s="465">
        <v>0.92862909945292271</v>
      </c>
      <c r="N77" s="451">
        <v>9903.0894100000005</v>
      </c>
      <c r="O77" s="451">
        <v>-4053.0075200000001</v>
      </c>
      <c r="Q77" s="91"/>
      <c r="R77" s="91"/>
      <c r="S77" s="91"/>
      <c r="T77" s="91"/>
      <c r="U77" s="91"/>
      <c r="V77" s="91"/>
      <c r="W77" s="91"/>
      <c r="X77" s="91"/>
      <c r="Y77" s="91"/>
      <c r="Z77" s="91"/>
      <c r="AA77" s="91"/>
      <c r="AB77" s="91"/>
      <c r="AC77" s="91"/>
      <c r="AD77" s="91"/>
      <c r="AE77" s="91"/>
      <c r="AF77" s="91"/>
    </row>
    <row r="78" spans="2:32" s="454" customFormat="1" ht="20.100000000000001" customHeight="1">
      <c r="B78" s="463"/>
      <c r="C78" s="464" t="s">
        <v>1208</v>
      </c>
      <c r="D78" s="451">
        <v>1483.52368</v>
      </c>
      <c r="E78" s="451">
        <v>0</v>
      </c>
      <c r="F78" s="451">
        <v>0</v>
      </c>
      <c r="G78" s="451">
        <v>1483.52368</v>
      </c>
      <c r="H78" s="440">
        <v>0.253</v>
      </c>
      <c r="I78" s="451">
        <v>73</v>
      </c>
      <c r="J78" s="440">
        <v>0.13739999999999999</v>
      </c>
      <c r="K78" s="451">
        <v>0</v>
      </c>
      <c r="L78" s="451">
        <v>1255.82341</v>
      </c>
      <c r="M78" s="465"/>
      <c r="N78" s="451">
        <v>51.572960000000002</v>
      </c>
      <c r="O78" s="451">
        <v>-5.0110400000000004</v>
      </c>
      <c r="Q78" s="91"/>
      <c r="R78" s="91"/>
      <c r="S78" s="91"/>
      <c r="T78" s="91"/>
      <c r="U78" s="91"/>
      <c r="V78" s="91"/>
      <c r="W78" s="91"/>
      <c r="X78" s="91"/>
      <c r="Y78" s="91"/>
      <c r="Z78" s="91"/>
      <c r="AA78" s="91"/>
      <c r="AB78" s="91"/>
      <c r="AC78" s="91"/>
      <c r="AD78" s="91"/>
      <c r="AE78" s="91"/>
      <c r="AF78" s="91"/>
    </row>
    <row r="79" spans="2:32" s="454" customFormat="1" ht="20.100000000000001" customHeight="1">
      <c r="B79" s="463"/>
      <c r="C79" s="464" t="s">
        <v>1209</v>
      </c>
      <c r="D79" s="451">
        <v>78602.433900000004</v>
      </c>
      <c r="E79" s="451">
        <v>0</v>
      </c>
      <c r="F79" s="451">
        <v>0</v>
      </c>
      <c r="G79" s="451">
        <v>78602.433900000004</v>
      </c>
      <c r="H79" s="440">
        <v>0.48730000000000001</v>
      </c>
      <c r="I79" s="451">
        <v>1032</v>
      </c>
      <c r="J79" s="440">
        <v>0.252</v>
      </c>
      <c r="K79" s="451">
        <v>0</v>
      </c>
      <c r="L79" s="451">
        <v>107033.92731999999</v>
      </c>
      <c r="M79" s="465">
        <v>1.3617126341936339</v>
      </c>
      <c r="N79" s="451">
        <v>9040.9033500000005</v>
      </c>
      <c r="O79" s="451">
        <v>-5419.7463200000002</v>
      </c>
      <c r="Q79" s="91"/>
      <c r="R79" s="91"/>
      <c r="S79" s="91"/>
      <c r="T79" s="91"/>
      <c r="U79" s="91"/>
      <c r="V79" s="91"/>
      <c r="W79" s="91"/>
      <c r="X79" s="91"/>
      <c r="Y79" s="91"/>
      <c r="Z79" s="91"/>
      <c r="AA79" s="91"/>
      <c r="AB79" s="91"/>
      <c r="AC79" s="91"/>
      <c r="AD79" s="91"/>
      <c r="AE79" s="91"/>
      <c r="AF79" s="91"/>
    </row>
    <row r="80" spans="2:32" s="454" customFormat="1" ht="20.100000000000001" customHeight="1">
      <c r="B80" s="471"/>
      <c r="C80" s="472" t="s">
        <v>1196</v>
      </c>
      <c r="D80" s="473">
        <v>487480.60488999996</v>
      </c>
      <c r="E80" s="473">
        <v>62.812609999999999</v>
      </c>
      <c r="F80" s="473">
        <v>95.72</v>
      </c>
      <c r="G80" s="473">
        <v>487540.72950000002</v>
      </c>
      <c r="H80" s="474">
        <v>1</v>
      </c>
      <c r="I80" s="473">
        <v>6828</v>
      </c>
      <c r="J80" s="474">
        <v>0.38950000000000001</v>
      </c>
      <c r="K80" s="473">
        <v>0</v>
      </c>
      <c r="L80" s="473">
        <v>441551.27267999999</v>
      </c>
      <c r="M80" s="475">
        <v>0.90567053368615014</v>
      </c>
      <c r="N80" s="473">
        <v>171073.96195</v>
      </c>
      <c r="O80" s="473">
        <v>-138375.84774999999</v>
      </c>
      <c r="Q80" s="91"/>
      <c r="R80" s="91"/>
      <c r="S80" s="91"/>
      <c r="T80" s="91"/>
      <c r="U80" s="91"/>
      <c r="V80" s="91"/>
      <c r="W80" s="91"/>
      <c r="X80" s="91"/>
      <c r="Y80" s="91"/>
      <c r="Z80" s="91"/>
      <c r="AA80" s="91"/>
      <c r="AB80" s="91"/>
      <c r="AC80" s="91"/>
      <c r="AD80" s="91"/>
      <c r="AE80" s="91"/>
      <c r="AF80" s="91"/>
    </row>
    <row r="81" spans="2:32" s="454" customFormat="1" ht="20.100000000000001" customHeight="1" thickBot="1">
      <c r="B81" s="1047" t="s">
        <v>1219</v>
      </c>
      <c r="C81" s="1047"/>
      <c r="D81" s="476">
        <v>22431973.836890001</v>
      </c>
      <c r="E81" s="476">
        <v>166288.30314999999</v>
      </c>
      <c r="F81" s="477"/>
      <c r="G81" s="476">
        <v>23231614.550569996</v>
      </c>
      <c r="H81" s="477"/>
      <c r="I81" s="476">
        <v>368681</v>
      </c>
      <c r="J81" s="477"/>
      <c r="K81" s="477"/>
      <c r="L81" s="476">
        <v>4089071.15851</v>
      </c>
      <c r="M81" s="478">
        <v>0.17601321464803973</v>
      </c>
      <c r="N81" s="476">
        <v>216448.40127</v>
      </c>
      <c r="O81" s="476">
        <v>-164861.79692999998</v>
      </c>
      <c r="Q81" s="91"/>
      <c r="R81" s="91"/>
      <c r="S81" s="91"/>
      <c r="T81" s="91"/>
      <c r="U81" s="91"/>
      <c r="V81" s="91"/>
      <c r="W81" s="91"/>
      <c r="X81" s="91"/>
      <c r="Y81" s="91"/>
      <c r="Z81" s="91"/>
      <c r="AA81" s="91"/>
      <c r="AB81" s="91"/>
      <c r="AC81" s="91"/>
      <c r="AD81" s="91"/>
      <c r="AE81" s="91"/>
      <c r="AF81" s="91"/>
    </row>
    <row r="82" spans="2:32" s="454" customFormat="1" ht="20.100000000000001" customHeight="1">
      <c r="B82" s="1045" t="s">
        <v>1212</v>
      </c>
      <c r="C82" s="1045"/>
      <c r="D82" s="1045"/>
      <c r="E82" s="1045"/>
      <c r="F82" s="457"/>
      <c r="G82" s="457"/>
      <c r="H82" s="457"/>
      <c r="I82" s="457"/>
      <c r="J82" s="457"/>
      <c r="K82" s="457"/>
      <c r="L82" s="457"/>
      <c r="M82" s="457"/>
      <c r="N82" s="457"/>
      <c r="O82" s="457"/>
      <c r="Q82" s="91"/>
      <c r="R82" s="91"/>
      <c r="S82" s="91"/>
      <c r="T82" s="91"/>
      <c r="U82" s="91"/>
      <c r="V82" s="91"/>
      <c r="W82" s="91"/>
      <c r="X82" s="91"/>
      <c r="Y82" s="91"/>
      <c r="Z82" s="91"/>
      <c r="AA82" s="91"/>
      <c r="AB82" s="91"/>
      <c r="AC82" s="91"/>
      <c r="AD82" s="91"/>
      <c r="AE82" s="91"/>
      <c r="AF82" s="91"/>
    </row>
    <row r="83" spans="2:32" s="454" customFormat="1" ht="20.100000000000001" customHeight="1">
      <c r="B83" s="458"/>
      <c r="C83" s="459" t="s">
        <v>1189</v>
      </c>
      <c r="D83" s="460">
        <v>119204.87256999999</v>
      </c>
      <c r="E83" s="460">
        <v>1053983.06213</v>
      </c>
      <c r="F83" s="460">
        <v>37.92</v>
      </c>
      <c r="G83" s="460">
        <v>518845.41711000004</v>
      </c>
      <c r="H83" s="461">
        <v>8.0000000000000004E-4</v>
      </c>
      <c r="I83" s="460">
        <v>611963</v>
      </c>
      <c r="J83" s="461">
        <v>0.60219999999999996</v>
      </c>
      <c r="K83" s="460">
        <v>0</v>
      </c>
      <c r="L83" s="460">
        <v>16470.645779999999</v>
      </c>
      <c r="M83" s="462">
        <v>3.1744803436334623E-2</v>
      </c>
      <c r="N83" s="460">
        <v>249.17614</v>
      </c>
      <c r="O83" s="460">
        <v>-199.57400000000001</v>
      </c>
      <c r="Q83" s="91"/>
      <c r="R83" s="91"/>
      <c r="S83" s="91"/>
      <c r="T83" s="91"/>
      <c r="U83" s="91"/>
      <c r="V83" s="91"/>
      <c r="W83" s="91"/>
      <c r="X83" s="91"/>
      <c r="Y83" s="91"/>
      <c r="Z83" s="91"/>
      <c r="AA83" s="91"/>
      <c r="AB83" s="91"/>
      <c r="AC83" s="91"/>
      <c r="AD83" s="91"/>
      <c r="AE83" s="91"/>
      <c r="AF83" s="91"/>
    </row>
    <row r="84" spans="2:32" s="454" customFormat="1" ht="20.100000000000001" customHeight="1">
      <c r="B84" s="463"/>
      <c r="C84" s="464" t="s">
        <v>1201</v>
      </c>
      <c r="D84" s="451">
        <v>91659.79969</v>
      </c>
      <c r="E84" s="451">
        <v>677016.45733</v>
      </c>
      <c r="F84" s="451">
        <v>47.89</v>
      </c>
      <c r="G84" s="451">
        <v>415885.22292999999</v>
      </c>
      <c r="H84" s="440">
        <v>8.0000000000000004E-4</v>
      </c>
      <c r="I84" s="451">
        <v>439178</v>
      </c>
      <c r="J84" s="440">
        <v>0.65290000000000004</v>
      </c>
      <c r="K84" s="451">
        <v>0</v>
      </c>
      <c r="L84" s="451">
        <v>13858.356689999999</v>
      </c>
      <c r="M84" s="465">
        <v>3.332255133367068E-2</v>
      </c>
      <c r="N84" s="451">
        <v>208.23212000000001</v>
      </c>
      <c r="O84" s="451">
        <v>-166.33099999999999</v>
      </c>
      <c r="Q84" s="91"/>
      <c r="R84" s="91"/>
      <c r="S84" s="91"/>
      <c r="T84" s="91"/>
      <c r="U84" s="91"/>
      <c r="V84" s="91"/>
      <c r="W84" s="91"/>
      <c r="X84" s="91"/>
      <c r="Y84" s="91"/>
      <c r="Z84" s="91"/>
      <c r="AA84" s="91"/>
      <c r="AB84" s="91"/>
      <c r="AC84" s="91"/>
      <c r="AD84" s="91"/>
      <c r="AE84" s="91"/>
      <c r="AF84" s="91"/>
    </row>
    <row r="85" spans="2:32" s="454" customFormat="1" ht="20.100000000000001" customHeight="1">
      <c r="B85" s="463"/>
      <c r="C85" s="464" t="s">
        <v>1202</v>
      </c>
      <c r="D85" s="451">
        <v>27545.07288</v>
      </c>
      <c r="E85" s="451">
        <v>376966.60480999999</v>
      </c>
      <c r="F85" s="451">
        <v>20.010000000000002</v>
      </c>
      <c r="G85" s="451">
        <v>102960.19418000001</v>
      </c>
      <c r="H85" s="440">
        <v>1E-3</v>
      </c>
      <c r="I85" s="451">
        <v>172785</v>
      </c>
      <c r="J85" s="440">
        <v>0.3977</v>
      </c>
      <c r="K85" s="451">
        <v>0</v>
      </c>
      <c r="L85" s="451">
        <v>2612.2890899999998</v>
      </c>
      <c r="M85" s="465">
        <v>2.537183530785761E-2</v>
      </c>
      <c r="N85" s="451">
        <v>40.944029999999998</v>
      </c>
      <c r="O85" s="451">
        <v>-33.243000000000002</v>
      </c>
      <c r="Q85" s="91"/>
      <c r="R85" s="91"/>
      <c r="S85" s="91"/>
      <c r="T85" s="91"/>
      <c r="U85" s="91"/>
      <c r="V85" s="91"/>
      <c r="W85" s="91"/>
      <c r="X85" s="91"/>
      <c r="Y85" s="91"/>
      <c r="Z85" s="91"/>
      <c r="AA85" s="91"/>
      <c r="AB85" s="91"/>
      <c r="AC85" s="91"/>
      <c r="AD85" s="91"/>
      <c r="AE85" s="91"/>
      <c r="AF85" s="91"/>
    </row>
    <row r="86" spans="2:32" s="454" customFormat="1" ht="20.100000000000001" customHeight="1">
      <c r="B86" s="466"/>
      <c r="C86" s="467" t="s">
        <v>1190</v>
      </c>
      <c r="D86" s="468">
        <v>102953.82575</v>
      </c>
      <c r="E86" s="468">
        <v>540827.82604999992</v>
      </c>
      <c r="F86" s="468">
        <v>24.86</v>
      </c>
      <c r="G86" s="468">
        <v>237394.61806000001</v>
      </c>
      <c r="H86" s="469">
        <v>2E-3</v>
      </c>
      <c r="I86" s="468">
        <v>275426</v>
      </c>
      <c r="J86" s="469">
        <v>0.61119999999999997</v>
      </c>
      <c r="K86" s="468">
        <v>0</v>
      </c>
      <c r="L86" s="468">
        <v>16152.084859999999</v>
      </c>
      <c r="M86" s="470">
        <v>6.8038968161938954E-2</v>
      </c>
      <c r="N86" s="468">
        <v>285.24378999999999</v>
      </c>
      <c r="O86" s="468">
        <v>-387.21479999999997</v>
      </c>
      <c r="Q86" s="91"/>
      <c r="R86" s="91"/>
      <c r="S86" s="91"/>
      <c r="T86" s="91"/>
      <c r="U86" s="91"/>
      <c r="V86" s="91"/>
      <c r="W86" s="91"/>
      <c r="X86" s="91"/>
      <c r="Y86" s="91"/>
      <c r="Z86" s="91"/>
      <c r="AA86" s="91"/>
      <c r="AB86" s="91"/>
      <c r="AC86" s="91"/>
      <c r="AD86" s="91"/>
      <c r="AE86" s="91"/>
      <c r="AF86" s="91"/>
    </row>
    <row r="87" spans="2:32" s="454" customFormat="1" ht="20.100000000000001" customHeight="1">
      <c r="B87" s="466"/>
      <c r="C87" s="467" t="s">
        <v>1191</v>
      </c>
      <c r="D87" s="468">
        <v>103527.31329999999</v>
      </c>
      <c r="E87" s="468">
        <v>228674.88759999999</v>
      </c>
      <c r="F87" s="468">
        <v>30.21</v>
      </c>
      <c r="G87" s="468">
        <v>172619.6684</v>
      </c>
      <c r="H87" s="469">
        <v>4.0000000000000001E-3</v>
      </c>
      <c r="I87" s="468">
        <v>188688</v>
      </c>
      <c r="J87" s="469">
        <v>0.627</v>
      </c>
      <c r="K87" s="468">
        <v>0</v>
      </c>
      <c r="L87" s="468">
        <v>21213.414270000001</v>
      </c>
      <c r="M87" s="470">
        <v>0.12289106141047368</v>
      </c>
      <c r="N87" s="468">
        <v>427.27780000000001</v>
      </c>
      <c r="O87" s="468">
        <v>-548.29741000000001</v>
      </c>
      <c r="Q87" s="91"/>
      <c r="R87" s="91"/>
      <c r="S87" s="91"/>
      <c r="T87" s="91"/>
      <c r="U87" s="91"/>
      <c r="V87" s="91"/>
      <c r="W87" s="91"/>
      <c r="X87" s="91"/>
      <c r="Y87" s="91"/>
      <c r="Z87" s="91"/>
      <c r="AA87" s="91"/>
      <c r="AB87" s="91"/>
      <c r="AC87" s="91"/>
      <c r="AD87" s="91"/>
      <c r="AE87" s="91"/>
      <c r="AF87" s="91"/>
    </row>
    <row r="88" spans="2:32" s="454" customFormat="1" ht="20.100000000000001" customHeight="1">
      <c r="B88" s="466"/>
      <c r="C88" s="467" t="s">
        <v>1192</v>
      </c>
      <c r="D88" s="468">
        <v>77754.449489999999</v>
      </c>
      <c r="E88" s="468">
        <v>111422.24841</v>
      </c>
      <c r="F88" s="468">
        <v>36.700000000000003</v>
      </c>
      <c r="G88" s="468">
        <v>118646.32686</v>
      </c>
      <c r="H88" s="469">
        <v>7.1000000000000004E-3</v>
      </c>
      <c r="I88" s="468">
        <v>113379</v>
      </c>
      <c r="J88" s="469">
        <v>0.66339999999999999</v>
      </c>
      <c r="K88" s="468">
        <v>0</v>
      </c>
      <c r="L88" s="468">
        <v>24432.970109999998</v>
      </c>
      <c r="M88" s="470">
        <v>0.20593111271645478</v>
      </c>
      <c r="N88" s="468">
        <v>556.40048999999999</v>
      </c>
      <c r="O88" s="468">
        <v>-810.58409999999992</v>
      </c>
      <c r="Q88" s="91"/>
      <c r="R88" s="91"/>
      <c r="S88" s="91"/>
      <c r="T88" s="91"/>
      <c r="U88" s="91"/>
      <c r="V88" s="91"/>
      <c r="W88" s="91"/>
      <c r="X88" s="91"/>
      <c r="Y88" s="91"/>
      <c r="Z88" s="91"/>
      <c r="AA88" s="91"/>
      <c r="AB88" s="91"/>
      <c r="AC88" s="91"/>
      <c r="AD88" s="91"/>
      <c r="AE88" s="91"/>
      <c r="AF88" s="91"/>
    </row>
    <row r="89" spans="2:32" s="454" customFormat="1" ht="20.100000000000001" customHeight="1">
      <c r="B89" s="466"/>
      <c r="C89" s="467" t="s">
        <v>1193</v>
      </c>
      <c r="D89" s="468">
        <v>120169.14268</v>
      </c>
      <c r="E89" s="468">
        <v>96975.819810000001</v>
      </c>
      <c r="F89" s="468">
        <v>46.03</v>
      </c>
      <c r="G89" s="468">
        <v>164803.74436000001</v>
      </c>
      <c r="H89" s="469">
        <v>1.7000000000000001E-2</v>
      </c>
      <c r="I89" s="468">
        <v>134155</v>
      </c>
      <c r="J89" s="469">
        <v>0.71360000000000001</v>
      </c>
      <c r="K89" s="468">
        <v>0</v>
      </c>
      <c r="L89" s="468">
        <v>70706.603629999998</v>
      </c>
      <c r="M89" s="470">
        <v>0.42903517698934879</v>
      </c>
      <c r="N89" s="468">
        <v>2010.5031399999998</v>
      </c>
      <c r="O89" s="468">
        <v>-2577.6949500000001</v>
      </c>
      <c r="Q89" s="91"/>
      <c r="R89" s="91"/>
      <c r="S89" s="91"/>
      <c r="T89" s="91"/>
      <c r="U89" s="91"/>
      <c r="V89" s="91"/>
      <c r="W89" s="91"/>
      <c r="X89" s="91"/>
      <c r="Y89" s="91"/>
      <c r="Z89" s="91"/>
      <c r="AA89" s="91"/>
      <c r="AB89" s="91"/>
      <c r="AC89" s="91"/>
      <c r="AD89" s="91"/>
      <c r="AE89" s="91"/>
      <c r="AF89" s="91"/>
    </row>
    <row r="90" spans="2:32" s="454" customFormat="1" ht="20.100000000000001" customHeight="1">
      <c r="B90" s="463"/>
      <c r="C90" s="464" t="s">
        <v>1203</v>
      </c>
      <c r="D90" s="451">
        <v>66958.528229999996</v>
      </c>
      <c r="E90" s="451">
        <v>61046.668100000003</v>
      </c>
      <c r="F90" s="451">
        <v>44.59</v>
      </c>
      <c r="G90" s="451">
        <v>94177.193370000008</v>
      </c>
      <c r="H90" s="440">
        <v>1.29E-2</v>
      </c>
      <c r="I90" s="451">
        <v>78482</v>
      </c>
      <c r="J90" s="440">
        <v>0.70320000000000005</v>
      </c>
      <c r="K90" s="451">
        <v>0</v>
      </c>
      <c r="L90" s="451">
        <v>32481.23619</v>
      </c>
      <c r="M90" s="465">
        <v>0.34489492654966764</v>
      </c>
      <c r="N90" s="451">
        <v>850.27602999999999</v>
      </c>
      <c r="O90" s="451">
        <v>-1234.0851699999998</v>
      </c>
      <c r="Q90" s="91"/>
      <c r="R90" s="91"/>
      <c r="S90" s="91"/>
      <c r="T90" s="91"/>
      <c r="U90" s="91"/>
      <c r="V90" s="91"/>
      <c r="W90" s="91"/>
      <c r="X90" s="91"/>
      <c r="Y90" s="91"/>
      <c r="Z90" s="91"/>
      <c r="AA90" s="91"/>
      <c r="AB90" s="91"/>
      <c r="AC90" s="91"/>
      <c r="AD90" s="91"/>
      <c r="AE90" s="91"/>
      <c r="AF90" s="91"/>
    </row>
    <row r="91" spans="2:32" s="454" customFormat="1" ht="20.100000000000001" customHeight="1">
      <c r="B91" s="463"/>
      <c r="C91" s="464" t="s">
        <v>1204</v>
      </c>
      <c r="D91" s="451">
        <v>53210.614450000001</v>
      </c>
      <c r="E91" s="451">
        <v>35929.151709999998</v>
      </c>
      <c r="F91" s="451">
        <v>48.47</v>
      </c>
      <c r="G91" s="451">
        <v>70626.55098</v>
      </c>
      <c r="H91" s="440">
        <v>2.2599999999999999E-2</v>
      </c>
      <c r="I91" s="451">
        <v>55673</v>
      </c>
      <c r="J91" s="440">
        <v>0.72740000000000005</v>
      </c>
      <c r="K91" s="451">
        <v>0</v>
      </c>
      <c r="L91" s="451">
        <v>38225.367439999995</v>
      </c>
      <c r="M91" s="465">
        <v>0.54123225486155535</v>
      </c>
      <c r="N91" s="451">
        <v>1160.22711</v>
      </c>
      <c r="O91" s="451">
        <v>-1343.60978</v>
      </c>
      <c r="Q91" s="91"/>
      <c r="R91" s="91"/>
      <c r="S91" s="91"/>
      <c r="T91" s="91"/>
      <c r="U91" s="91"/>
      <c r="V91" s="91"/>
      <c r="W91" s="91"/>
      <c r="X91" s="91"/>
      <c r="Y91" s="91"/>
      <c r="Z91" s="91"/>
      <c r="AA91" s="91"/>
      <c r="AB91" s="91"/>
      <c r="AC91" s="91"/>
      <c r="AD91" s="91"/>
      <c r="AE91" s="91"/>
      <c r="AF91" s="91"/>
    </row>
    <row r="92" spans="2:32" s="454" customFormat="1" ht="20.100000000000001" customHeight="1">
      <c r="B92" s="466"/>
      <c r="C92" s="467" t="s">
        <v>1194</v>
      </c>
      <c r="D92" s="468">
        <v>103015.53399</v>
      </c>
      <c r="E92" s="468">
        <v>52754.098010000002</v>
      </c>
      <c r="F92" s="468">
        <v>45.68</v>
      </c>
      <c r="G92" s="468">
        <v>127114.43468999999</v>
      </c>
      <c r="H92" s="469">
        <v>5.8299999999999998E-2</v>
      </c>
      <c r="I92" s="468">
        <v>106631</v>
      </c>
      <c r="J92" s="469">
        <v>0.74709999999999999</v>
      </c>
      <c r="K92" s="468">
        <v>0</v>
      </c>
      <c r="L92" s="468">
        <v>132482.61098</v>
      </c>
      <c r="M92" s="470">
        <v>1.0422310519107576</v>
      </c>
      <c r="N92" s="468">
        <v>5568.0033899999999</v>
      </c>
      <c r="O92" s="468">
        <v>-4928.2055499999997</v>
      </c>
      <c r="Q92" s="91"/>
      <c r="R92" s="91"/>
      <c r="S92" s="91"/>
      <c r="T92" s="91"/>
      <c r="U92" s="91"/>
      <c r="V92" s="91"/>
      <c r="W92" s="91"/>
      <c r="X92" s="91"/>
      <c r="Y92" s="91"/>
      <c r="Z92" s="91"/>
      <c r="AA92" s="91"/>
      <c r="AB92" s="91"/>
      <c r="AC92" s="91"/>
      <c r="AD92" s="91"/>
      <c r="AE92" s="91"/>
      <c r="AF92" s="91"/>
    </row>
    <row r="93" spans="2:32" s="454" customFormat="1" ht="20.100000000000001" customHeight="1">
      <c r="B93" s="463"/>
      <c r="C93" s="464" t="s">
        <v>1205</v>
      </c>
      <c r="D93" s="451">
        <v>46327.796299999995</v>
      </c>
      <c r="E93" s="451">
        <v>24274.105749999999</v>
      </c>
      <c r="F93" s="451">
        <v>47.13</v>
      </c>
      <c r="G93" s="451">
        <v>57768.434740000004</v>
      </c>
      <c r="H93" s="440">
        <v>3.78E-2</v>
      </c>
      <c r="I93" s="451">
        <v>45429</v>
      </c>
      <c r="J93" s="440">
        <v>0.74309999999999998</v>
      </c>
      <c r="K93" s="451">
        <v>0</v>
      </c>
      <c r="L93" s="451">
        <v>45923.067909999998</v>
      </c>
      <c r="M93" s="465">
        <v>0.79495087787452134</v>
      </c>
      <c r="N93" s="451">
        <v>1624.5862299999999</v>
      </c>
      <c r="O93" s="451">
        <v>-1622.9601699999998</v>
      </c>
      <c r="Q93" s="91"/>
      <c r="R93" s="91"/>
      <c r="S93" s="91"/>
      <c r="T93" s="91"/>
      <c r="U93" s="91"/>
      <c r="V93" s="91"/>
      <c r="W93" s="91"/>
      <c r="X93" s="91"/>
      <c r="Y93" s="91"/>
      <c r="Z93" s="91"/>
      <c r="AA93" s="91"/>
      <c r="AB93" s="91"/>
      <c r="AC93" s="91"/>
      <c r="AD93" s="91"/>
      <c r="AE93" s="91"/>
      <c r="AF93" s="91"/>
    </row>
    <row r="94" spans="2:32" s="454" customFormat="1" ht="20.100000000000001" customHeight="1">
      <c r="B94" s="463"/>
      <c r="C94" s="464" t="s">
        <v>1206</v>
      </c>
      <c r="D94" s="451">
        <v>56687.737689999994</v>
      </c>
      <c r="E94" s="451">
        <v>28479.992260000003</v>
      </c>
      <c r="F94" s="451">
        <v>44.45</v>
      </c>
      <c r="G94" s="451">
        <v>69345.999949999998</v>
      </c>
      <c r="H94" s="440">
        <v>7.5399999999999995E-2</v>
      </c>
      <c r="I94" s="451">
        <v>61202</v>
      </c>
      <c r="J94" s="440">
        <v>0.75039999999999996</v>
      </c>
      <c r="K94" s="451">
        <v>0</v>
      </c>
      <c r="L94" s="451">
        <v>86559.54307</v>
      </c>
      <c r="M94" s="465">
        <v>1.2482269075708958</v>
      </c>
      <c r="N94" s="451">
        <v>3943.41716</v>
      </c>
      <c r="O94" s="451">
        <v>-3305.2453799999998</v>
      </c>
      <c r="Q94" s="91"/>
      <c r="R94" s="91"/>
      <c r="S94" s="91"/>
      <c r="T94" s="91"/>
      <c r="U94" s="91"/>
      <c r="V94" s="91"/>
      <c r="W94" s="91"/>
      <c r="X94" s="91"/>
      <c r="Y94" s="91"/>
      <c r="Z94" s="91"/>
      <c r="AA94" s="91"/>
      <c r="AB94" s="91"/>
      <c r="AC94" s="91"/>
      <c r="AD94" s="91"/>
      <c r="AE94" s="91"/>
      <c r="AF94" s="91"/>
    </row>
    <row r="95" spans="2:32" s="454" customFormat="1" ht="20.100000000000001" customHeight="1">
      <c r="B95" s="466"/>
      <c r="C95" s="467" t="s">
        <v>1195</v>
      </c>
      <c r="D95" s="468">
        <v>54927.909200000002</v>
      </c>
      <c r="E95" s="468">
        <v>51299.397689999998</v>
      </c>
      <c r="F95" s="468">
        <v>19.41</v>
      </c>
      <c r="G95" s="468">
        <v>64884.328560000002</v>
      </c>
      <c r="H95" s="469">
        <v>0.1946</v>
      </c>
      <c r="I95" s="468">
        <v>132311</v>
      </c>
      <c r="J95" s="469">
        <v>0.7409</v>
      </c>
      <c r="K95" s="468">
        <v>0</v>
      </c>
      <c r="L95" s="468">
        <v>118038.35431</v>
      </c>
      <c r="M95" s="470">
        <v>1.8192120798606595</v>
      </c>
      <c r="N95" s="468">
        <v>9614.1934499999988</v>
      </c>
      <c r="O95" s="468">
        <v>-7531.2084800000002</v>
      </c>
      <c r="Q95" s="91"/>
      <c r="R95" s="91"/>
      <c r="S95" s="91"/>
      <c r="T95" s="91"/>
      <c r="U95" s="91"/>
      <c r="V95" s="91"/>
      <c r="W95" s="91"/>
      <c r="X95" s="91"/>
      <c r="Y95" s="91"/>
      <c r="Z95" s="91"/>
      <c r="AA95" s="91"/>
      <c r="AB95" s="91"/>
      <c r="AC95" s="91"/>
      <c r="AD95" s="91"/>
      <c r="AE95" s="91"/>
      <c r="AF95" s="91"/>
    </row>
    <row r="96" spans="2:32" s="454" customFormat="1" ht="20.100000000000001" customHeight="1">
      <c r="B96" s="463"/>
      <c r="C96" s="464" t="s">
        <v>1207</v>
      </c>
      <c r="D96" s="451">
        <v>42924.797630000001</v>
      </c>
      <c r="E96" s="451">
        <v>49507.401100000003</v>
      </c>
      <c r="F96" s="451">
        <v>19.420000000000002</v>
      </c>
      <c r="G96" s="451">
        <v>52541.352070000001</v>
      </c>
      <c r="H96" s="440">
        <v>0.13719999999999999</v>
      </c>
      <c r="I96" s="451">
        <v>120109</v>
      </c>
      <c r="J96" s="440">
        <v>0.73280000000000001</v>
      </c>
      <c r="K96" s="451">
        <v>0</v>
      </c>
      <c r="L96" s="451">
        <v>90722.355340000009</v>
      </c>
      <c r="M96" s="465">
        <v>1.7266848256803911</v>
      </c>
      <c r="N96" s="451">
        <v>5398.3838299999998</v>
      </c>
      <c r="O96" s="451">
        <v>-4039.8511800000001</v>
      </c>
      <c r="Q96" s="91"/>
      <c r="R96" s="91"/>
      <c r="S96" s="91"/>
      <c r="T96" s="91"/>
      <c r="U96" s="91"/>
      <c r="V96" s="91"/>
      <c r="W96" s="91"/>
      <c r="X96" s="91"/>
      <c r="Y96" s="91"/>
      <c r="Z96" s="91"/>
      <c r="AA96" s="91"/>
      <c r="AB96" s="91"/>
      <c r="AC96" s="91"/>
      <c r="AD96" s="91"/>
      <c r="AE96" s="91"/>
      <c r="AF96" s="91"/>
    </row>
    <row r="97" spans="2:32" s="454" customFormat="1" ht="20.100000000000001" customHeight="1">
      <c r="B97" s="463"/>
      <c r="C97" s="464" t="s">
        <v>1208</v>
      </c>
      <c r="D97" s="451">
        <v>2516.85815</v>
      </c>
      <c r="E97" s="451">
        <v>470.12584999999996</v>
      </c>
      <c r="F97" s="451">
        <v>20.21</v>
      </c>
      <c r="G97" s="451">
        <v>2611.85988</v>
      </c>
      <c r="H97" s="440">
        <v>0.24490000000000001</v>
      </c>
      <c r="I97" s="451">
        <v>2377</v>
      </c>
      <c r="J97" s="440">
        <v>0.70250000000000001</v>
      </c>
      <c r="K97" s="451">
        <v>0</v>
      </c>
      <c r="L97" s="451">
        <v>5473.3530799999999</v>
      </c>
      <c r="M97" s="465"/>
      <c r="N97" s="451">
        <v>446.91967999999997</v>
      </c>
      <c r="O97" s="451">
        <v>-408.78765999999996</v>
      </c>
      <c r="Q97" s="91"/>
      <c r="R97" s="91"/>
      <c r="S97" s="91"/>
      <c r="T97" s="91"/>
      <c r="U97" s="91"/>
      <c r="V97" s="91"/>
      <c r="W97" s="91"/>
      <c r="X97" s="91"/>
      <c r="Y97" s="91"/>
      <c r="Z97" s="91"/>
      <c r="AA97" s="91"/>
      <c r="AB97" s="91"/>
      <c r="AC97" s="91"/>
      <c r="AD97" s="91"/>
      <c r="AE97" s="91"/>
      <c r="AF97" s="91"/>
    </row>
    <row r="98" spans="2:32" s="454" customFormat="1" ht="20.100000000000001" customHeight="1">
      <c r="B98" s="463"/>
      <c r="C98" s="464" t="s">
        <v>1209</v>
      </c>
      <c r="D98" s="451">
        <v>9486.2534199999991</v>
      </c>
      <c r="E98" s="451">
        <v>1321.87075</v>
      </c>
      <c r="F98" s="451">
        <v>18.52</v>
      </c>
      <c r="G98" s="451">
        <v>9731.1166099999991</v>
      </c>
      <c r="H98" s="440">
        <v>0.49109999999999998</v>
      </c>
      <c r="I98" s="451">
        <v>9825</v>
      </c>
      <c r="J98" s="440">
        <v>0.79479999999999995</v>
      </c>
      <c r="K98" s="451">
        <v>0</v>
      </c>
      <c r="L98" s="451">
        <v>21842.64588</v>
      </c>
      <c r="M98" s="465">
        <v>2.2446186553302439</v>
      </c>
      <c r="N98" s="451">
        <v>3768.88994</v>
      </c>
      <c r="O98" s="451">
        <v>-3082.5696400000002</v>
      </c>
      <c r="Q98" s="91"/>
      <c r="R98" s="91"/>
      <c r="S98" s="91"/>
      <c r="T98" s="91"/>
      <c r="U98" s="91"/>
      <c r="V98" s="91"/>
      <c r="W98" s="91"/>
      <c r="X98" s="91"/>
      <c r="Y98" s="91"/>
      <c r="Z98" s="91"/>
      <c r="AA98" s="91"/>
      <c r="AB98" s="91"/>
      <c r="AC98" s="91"/>
      <c r="AD98" s="91"/>
      <c r="AE98" s="91"/>
      <c r="AF98" s="91"/>
    </row>
    <row r="99" spans="2:32" s="454" customFormat="1" ht="20.100000000000001" customHeight="1">
      <c r="B99" s="471"/>
      <c r="C99" s="472" t="s">
        <v>1196</v>
      </c>
      <c r="D99" s="473">
        <v>48667.965349999999</v>
      </c>
      <c r="E99" s="473">
        <v>6765.5733300000002</v>
      </c>
      <c r="F99" s="473">
        <v>8.0500000000000007</v>
      </c>
      <c r="G99" s="473">
        <v>49212.413249999998</v>
      </c>
      <c r="H99" s="474">
        <v>1</v>
      </c>
      <c r="I99" s="473">
        <v>67768</v>
      </c>
      <c r="J99" s="474">
        <v>0.7167</v>
      </c>
      <c r="K99" s="473">
        <v>0</v>
      </c>
      <c r="L99" s="473">
        <v>97735.417400000006</v>
      </c>
      <c r="M99" s="475">
        <v>1.9859911543760762</v>
      </c>
      <c r="N99" s="473">
        <v>30551.198530000001</v>
      </c>
      <c r="O99" s="473">
        <v>-28476.14156</v>
      </c>
      <c r="Q99" s="91"/>
      <c r="R99" s="91"/>
      <c r="S99" s="91"/>
      <c r="T99" s="91"/>
      <c r="U99" s="91"/>
      <c r="V99" s="91"/>
      <c r="W99" s="91"/>
      <c r="X99" s="91"/>
      <c r="Y99" s="91"/>
      <c r="Z99" s="91"/>
      <c r="AA99" s="91"/>
      <c r="AB99" s="91"/>
      <c r="AC99" s="91"/>
      <c r="AD99" s="91"/>
      <c r="AE99" s="91"/>
      <c r="AF99" s="91"/>
    </row>
    <row r="100" spans="2:32" s="454" customFormat="1" ht="20.100000000000001" customHeight="1" thickBot="1">
      <c r="B100" s="1047" t="s">
        <v>1213</v>
      </c>
      <c r="C100" s="1047"/>
      <c r="D100" s="476">
        <v>730221.01232999994</v>
      </c>
      <c r="E100" s="476">
        <v>2142702.9130299999</v>
      </c>
      <c r="F100" s="477"/>
      <c r="G100" s="476">
        <v>1453520.9512900002</v>
      </c>
      <c r="H100" s="477"/>
      <c r="I100" s="476">
        <v>1630321</v>
      </c>
      <c r="J100" s="477"/>
      <c r="K100" s="477"/>
      <c r="L100" s="476">
        <v>497232.10134000005</v>
      </c>
      <c r="M100" s="478">
        <v>0.34208801799430993</v>
      </c>
      <c r="N100" s="476">
        <v>49261.996729999999</v>
      </c>
      <c r="O100" s="476">
        <v>-45458.920850000002</v>
      </c>
      <c r="Q100" s="91"/>
      <c r="R100" s="91"/>
      <c r="S100" s="91"/>
      <c r="T100" s="91"/>
      <c r="U100" s="91"/>
      <c r="V100" s="91"/>
      <c r="W100" s="91"/>
      <c r="X100" s="91"/>
      <c r="Y100" s="91"/>
      <c r="Z100" s="91"/>
      <c r="AA100" s="91"/>
      <c r="AB100" s="91"/>
      <c r="AC100" s="91"/>
      <c r="AD100" s="91"/>
      <c r="AE100" s="91"/>
      <c r="AF100" s="91"/>
    </row>
    <row r="101" spans="2:32" s="454" customFormat="1" ht="20.100000000000001" customHeight="1">
      <c r="B101" s="1045" t="s">
        <v>1198</v>
      </c>
      <c r="C101" s="1045"/>
      <c r="D101" s="1045"/>
      <c r="E101" s="1045"/>
      <c r="F101" s="457"/>
      <c r="G101" s="457"/>
      <c r="H101" s="457"/>
      <c r="I101" s="457"/>
      <c r="J101" s="457"/>
      <c r="K101" s="457"/>
      <c r="L101" s="457"/>
      <c r="M101" s="457"/>
      <c r="N101" s="457"/>
      <c r="O101" s="457"/>
      <c r="Q101" s="91"/>
      <c r="R101" s="91"/>
      <c r="S101" s="91"/>
      <c r="T101" s="91"/>
      <c r="U101" s="91"/>
      <c r="V101" s="91"/>
      <c r="W101" s="91"/>
      <c r="X101" s="91"/>
      <c r="Y101" s="91"/>
      <c r="Z101" s="91"/>
      <c r="AA101" s="91"/>
      <c r="AB101" s="91"/>
      <c r="AC101" s="91"/>
      <c r="AD101" s="91"/>
      <c r="AE101" s="91"/>
      <c r="AF101" s="91"/>
    </row>
    <row r="102" spans="2:32" s="454" customFormat="1" ht="20.100000000000001" customHeight="1">
      <c r="B102" s="458"/>
      <c r="C102" s="459" t="s">
        <v>1189</v>
      </c>
      <c r="D102" s="460">
        <v>71592.426330000002</v>
      </c>
      <c r="E102" s="460">
        <v>145012.48363999999</v>
      </c>
      <c r="F102" s="460">
        <v>32.049999999999997</v>
      </c>
      <c r="G102" s="460">
        <v>118063.99631</v>
      </c>
      <c r="H102" s="461">
        <v>1E-3</v>
      </c>
      <c r="I102" s="460">
        <v>20684</v>
      </c>
      <c r="J102" s="461">
        <v>0.32329999999999998</v>
      </c>
      <c r="K102" s="460">
        <v>0</v>
      </c>
      <c r="L102" s="460">
        <v>7413.11571</v>
      </c>
      <c r="M102" s="462">
        <v>6.2788961425085277E-2</v>
      </c>
      <c r="N102" s="460">
        <v>36.732320000000001</v>
      </c>
      <c r="O102" s="460">
        <v>-156.28662</v>
      </c>
      <c r="Q102" s="91"/>
      <c r="R102" s="91"/>
      <c r="S102" s="91"/>
      <c r="T102" s="91"/>
      <c r="U102" s="91"/>
      <c r="V102" s="91"/>
      <c r="W102" s="91"/>
      <c r="X102" s="91"/>
      <c r="Y102" s="91"/>
      <c r="Z102" s="91"/>
      <c r="AA102" s="91"/>
      <c r="AB102" s="91"/>
      <c r="AC102" s="91"/>
      <c r="AD102" s="91"/>
      <c r="AE102" s="91"/>
      <c r="AF102" s="91"/>
    </row>
    <row r="103" spans="2:32" s="454" customFormat="1" ht="20.100000000000001" customHeight="1">
      <c r="B103" s="463"/>
      <c r="C103" s="464" t="s">
        <v>1201</v>
      </c>
      <c r="D103" s="451">
        <v>2039.8706399999999</v>
      </c>
      <c r="E103" s="451">
        <v>13395.296259999999</v>
      </c>
      <c r="F103" s="451">
        <v>43.22</v>
      </c>
      <c r="G103" s="451">
        <v>7829.86697</v>
      </c>
      <c r="H103" s="440">
        <v>5.0000000000000001E-4</v>
      </c>
      <c r="I103" s="451">
        <v>226</v>
      </c>
      <c r="J103" s="440">
        <v>0.36770000000000003</v>
      </c>
      <c r="K103" s="451">
        <v>0</v>
      </c>
      <c r="L103" s="451">
        <v>342.52114</v>
      </c>
      <c r="M103" s="465">
        <v>4.3745460978119273E-2</v>
      </c>
      <c r="N103" s="451">
        <v>1.4395</v>
      </c>
      <c r="O103" s="451">
        <v>-6.7936199999999998</v>
      </c>
      <c r="Q103" s="91"/>
      <c r="R103" s="91"/>
      <c r="S103" s="91"/>
      <c r="T103" s="91"/>
      <c r="U103" s="91"/>
      <c r="V103" s="91"/>
      <c r="W103" s="91"/>
      <c r="X103" s="91"/>
      <c r="Y103" s="91"/>
      <c r="Z103" s="91"/>
      <c r="AA103" s="91"/>
      <c r="AB103" s="91"/>
      <c r="AC103" s="91"/>
      <c r="AD103" s="91"/>
      <c r="AE103" s="91"/>
      <c r="AF103" s="91"/>
    </row>
    <row r="104" spans="2:32" s="454" customFormat="1" ht="20.100000000000001" customHeight="1">
      <c r="B104" s="463"/>
      <c r="C104" s="464" t="s">
        <v>1202</v>
      </c>
      <c r="D104" s="451">
        <v>69552.555699999997</v>
      </c>
      <c r="E104" s="451">
        <v>131617.18737999999</v>
      </c>
      <c r="F104" s="451">
        <v>30.91</v>
      </c>
      <c r="G104" s="451">
        <v>110234.12934</v>
      </c>
      <c r="H104" s="440">
        <v>1E-3</v>
      </c>
      <c r="I104" s="451">
        <v>20458</v>
      </c>
      <c r="J104" s="440">
        <v>0.32019999999999998</v>
      </c>
      <c r="K104" s="451">
        <v>0</v>
      </c>
      <c r="L104" s="451">
        <v>7070.5945700000002</v>
      </c>
      <c r="M104" s="465">
        <v>6.4141610337319882E-2</v>
      </c>
      <c r="N104" s="451">
        <v>35.292819999999999</v>
      </c>
      <c r="O104" s="451">
        <v>-149.49299999999999</v>
      </c>
      <c r="Q104" s="91"/>
      <c r="R104" s="91"/>
      <c r="S104" s="91"/>
      <c r="T104" s="91"/>
      <c r="U104" s="91"/>
      <c r="V104" s="91"/>
      <c r="W104" s="91"/>
      <c r="X104" s="91"/>
      <c r="Y104" s="91"/>
      <c r="Z104" s="91"/>
      <c r="AA104" s="91"/>
      <c r="AB104" s="91"/>
      <c r="AC104" s="91"/>
      <c r="AD104" s="91"/>
      <c r="AE104" s="91"/>
      <c r="AF104" s="91"/>
    </row>
    <row r="105" spans="2:32" s="454" customFormat="1" ht="20.100000000000001" customHeight="1">
      <c r="B105" s="466"/>
      <c r="C105" s="467" t="s">
        <v>1190</v>
      </c>
      <c r="D105" s="468">
        <v>217114.18225000001</v>
      </c>
      <c r="E105" s="468">
        <v>124350.28697</v>
      </c>
      <c r="F105" s="468">
        <v>34.72</v>
      </c>
      <c r="G105" s="468">
        <v>296603.39246</v>
      </c>
      <c r="H105" s="469">
        <v>1.9E-3</v>
      </c>
      <c r="I105" s="468">
        <v>21075</v>
      </c>
      <c r="J105" s="469">
        <v>0.29720000000000002</v>
      </c>
      <c r="K105" s="468">
        <v>0</v>
      </c>
      <c r="L105" s="468">
        <v>27511.765789999998</v>
      </c>
      <c r="M105" s="470">
        <v>9.2756072551362478E-2</v>
      </c>
      <c r="N105" s="468">
        <v>165.83885000000001</v>
      </c>
      <c r="O105" s="468">
        <v>-904.93720999999994</v>
      </c>
      <c r="Q105" s="91"/>
      <c r="R105" s="91"/>
      <c r="S105" s="91"/>
      <c r="T105" s="91"/>
      <c r="U105" s="91"/>
      <c r="V105" s="91"/>
      <c r="W105" s="91"/>
      <c r="X105" s="91"/>
      <c r="Y105" s="91"/>
      <c r="Z105" s="91"/>
      <c r="AA105" s="91"/>
      <c r="AB105" s="91"/>
      <c r="AC105" s="91"/>
      <c r="AD105" s="91"/>
      <c r="AE105" s="91"/>
      <c r="AF105" s="91"/>
    </row>
    <row r="106" spans="2:32" s="454" customFormat="1" ht="20.100000000000001" customHeight="1">
      <c r="B106" s="466"/>
      <c r="C106" s="467" t="s">
        <v>1191</v>
      </c>
      <c r="D106" s="468">
        <v>242041.35735000001</v>
      </c>
      <c r="E106" s="468">
        <v>91921.443109999993</v>
      </c>
      <c r="F106" s="468">
        <v>41.55</v>
      </c>
      <c r="G106" s="468">
        <v>380048.02363000001</v>
      </c>
      <c r="H106" s="469">
        <v>3.5000000000000001E-3</v>
      </c>
      <c r="I106" s="468">
        <v>15357</v>
      </c>
      <c r="J106" s="469">
        <v>0.29310000000000003</v>
      </c>
      <c r="K106" s="468">
        <v>0</v>
      </c>
      <c r="L106" s="468">
        <v>51767.196630000006</v>
      </c>
      <c r="M106" s="470">
        <v>0.13621225058756925</v>
      </c>
      <c r="N106" s="468">
        <v>390.15146999999996</v>
      </c>
      <c r="O106" s="468">
        <v>-2835.4471200000003</v>
      </c>
      <c r="Q106" s="91"/>
      <c r="R106" s="91"/>
      <c r="S106" s="91"/>
      <c r="T106" s="91"/>
      <c r="U106" s="91"/>
      <c r="V106" s="91"/>
      <c r="W106" s="91"/>
      <c r="X106" s="91"/>
      <c r="Y106" s="91"/>
      <c r="Z106" s="91"/>
      <c r="AA106" s="91"/>
      <c r="AB106" s="91"/>
      <c r="AC106" s="91"/>
      <c r="AD106" s="91"/>
      <c r="AE106" s="91"/>
      <c r="AF106" s="91"/>
    </row>
    <row r="107" spans="2:32" s="454" customFormat="1" ht="20.100000000000001" customHeight="1">
      <c r="B107" s="466"/>
      <c r="C107" s="467" t="s">
        <v>1192</v>
      </c>
      <c r="D107" s="468">
        <v>153009.845</v>
      </c>
      <c r="E107" s="468">
        <v>34105.679100000001</v>
      </c>
      <c r="F107" s="468">
        <v>39.020000000000003</v>
      </c>
      <c r="G107" s="468">
        <v>263562.72782999999</v>
      </c>
      <c r="H107" s="469">
        <v>5.7999999999999996E-3</v>
      </c>
      <c r="I107" s="468">
        <v>10657</v>
      </c>
      <c r="J107" s="469">
        <v>0.28760000000000002</v>
      </c>
      <c r="K107" s="468">
        <v>0</v>
      </c>
      <c r="L107" s="468">
        <v>47218.908719999999</v>
      </c>
      <c r="M107" s="470">
        <v>0.17915624530360971</v>
      </c>
      <c r="N107" s="468">
        <v>446.88540999999998</v>
      </c>
      <c r="O107" s="468">
        <v>-2739.09474</v>
      </c>
      <c r="Q107" s="91"/>
      <c r="R107" s="91"/>
      <c r="S107" s="91"/>
      <c r="T107" s="91"/>
      <c r="U107" s="91"/>
      <c r="V107" s="91"/>
      <c r="W107" s="91"/>
      <c r="X107" s="91"/>
      <c r="Y107" s="91"/>
      <c r="Z107" s="91"/>
      <c r="AA107" s="91"/>
      <c r="AB107" s="91"/>
      <c r="AC107" s="91"/>
      <c r="AD107" s="91"/>
      <c r="AE107" s="91"/>
      <c r="AF107" s="91"/>
    </row>
    <row r="108" spans="2:32" s="454" customFormat="1" ht="20.100000000000001" customHeight="1">
      <c r="B108" s="466"/>
      <c r="C108" s="467" t="s">
        <v>1193</v>
      </c>
      <c r="D108" s="468">
        <v>154038.81159999999</v>
      </c>
      <c r="E108" s="468">
        <v>45298.081549999995</v>
      </c>
      <c r="F108" s="468">
        <v>37.909999999999997</v>
      </c>
      <c r="G108" s="468">
        <v>290812.31743</v>
      </c>
      <c r="H108" s="469">
        <v>1.24E-2</v>
      </c>
      <c r="I108" s="468">
        <v>12592</v>
      </c>
      <c r="J108" s="469">
        <v>0.29420000000000002</v>
      </c>
      <c r="K108" s="468">
        <v>0</v>
      </c>
      <c r="L108" s="468">
        <v>72415.096519999992</v>
      </c>
      <c r="M108" s="470">
        <v>0.24900972957388806</v>
      </c>
      <c r="N108" s="468">
        <v>1077.5113700000002</v>
      </c>
      <c r="O108" s="468">
        <v>-4772.8048200000003</v>
      </c>
      <c r="Q108" s="91"/>
      <c r="R108" s="91"/>
      <c r="S108" s="91"/>
      <c r="T108" s="91"/>
      <c r="U108" s="91"/>
      <c r="V108" s="91"/>
      <c r="W108" s="91"/>
      <c r="X108" s="91"/>
      <c r="Y108" s="91"/>
      <c r="Z108" s="91"/>
      <c r="AA108" s="91"/>
      <c r="AB108" s="91"/>
      <c r="AC108" s="91"/>
      <c r="AD108" s="91"/>
      <c r="AE108" s="91"/>
      <c r="AF108" s="91"/>
    </row>
    <row r="109" spans="2:32" s="454" customFormat="1" ht="20.100000000000001" customHeight="1">
      <c r="B109" s="463"/>
      <c r="C109" s="464" t="s">
        <v>1203</v>
      </c>
      <c r="D109" s="451">
        <v>103120.204</v>
      </c>
      <c r="E109" s="451">
        <v>30183.864120000002</v>
      </c>
      <c r="F109" s="451">
        <v>35.69</v>
      </c>
      <c r="G109" s="451">
        <v>190247.73153999998</v>
      </c>
      <c r="H109" s="440">
        <v>1.01E-2</v>
      </c>
      <c r="I109" s="451">
        <v>7725</v>
      </c>
      <c r="J109" s="440">
        <v>0.2913</v>
      </c>
      <c r="K109" s="451">
        <v>0</v>
      </c>
      <c r="L109" s="451">
        <v>44165.505720000001</v>
      </c>
      <c r="M109" s="465">
        <v>0.23214734474094958</v>
      </c>
      <c r="N109" s="451">
        <v>564.45505000000003</v>
      </c>
      <c r="O109" s="451">
        <v>-2855.6976</v>
      </c>
      <c r="Q109" s="91"/>
      <c r="R109" s="91"/>
      <c r="S109" s="91"/>
      <c r="T109" s="91"/>
      <c r="U109" s="91"/>
      <c r="V109" s="91"/>
      <c r="W109" s="91"/>
      <c r="X109" s="91"/>
      <c r="Y109" s="91"/>
      <c r="Z109" s="91"/>
      <c r="AA109" s="91"/>
      <c r="AB109" s="91"/>
      <c r="AC109" s="91"/>
      <c r="AD109" s="91"/>
      <c r="AE109" s="91"/>
      <c r="AF109" s="91"/>
    </row>
    <row r="110" spans="2:32" s="454" customFormat="1" ht="20.100000000000001" customHeight="1">
      <c r="B110" s="463"/>
      <c r="C110" s="464" t="s">
        <v>1204</v>
      </c>
      <c r="D110" s="451">
        <v>50918.607609999999</v>
      </c>
      <c r="E110" s="451">
        <v>15114.217419999999</v>
      </c>
      <c r="F110" s="451">
        <v>42.34</v>
      </c>
      <c r="G110" s="451">
        <v>100564.58590000001</v>
      </c>
      <c r="H110" s="440">
        <v>1.6799999999999999E-2</v>
      </c>
      <c r="I110" s="451">
        <v>4867</v>
      </c>
      <c r="J110" s="440">
        <v>0.29949999999999999</v>
      </c>
      <c r="K110" s="451">
        <v>0</v>
      </c>
      <c r="L110" s="451">
        <v>28249.590789999998</v>
      </c>
      <c r="M110" s="465">
        <v>0.28090993004327575</v>
      </c>
      <c r="N110" s="451">
        <v>513.05633</v>
      </c>
      <c r="O110" s="451">
        <v>-1917.1072199999999</v>
      </c>
      <c r="Q110" s="91"/>
      <c r="R110" s="91"/>
      <c r="S110" s="91"/>
      <c r="T110" s="91"/>
      <c r="U110" s="91"/>
      <c r="V110" s="91"/>
      <c r="W110" s="91"/>
      <c r="X110" s="91"/>
      <c r="Y110" s="91"/>
      <c r="Z110" s="91"/>
      <c r="AA110" s="91"/>
      <c r="AB110" s="91"/>
      <c r="AC110" s="91"/>
      <c r="AD110" s="91"/>
      <c r="AE110" s="91"/>
      <c r="AF110" s="91"/>
    </row>
    <row r="111" spans="2:32" s="454" customFormat="1" ht="20.100000000000001" customHeight="1">
      <c r="B111" s="466"/>
      <c r="C111" s="467" t="s">
        <v>1194</v>
      </c>
      <c r="D111" s="468">
        <v>66690.163379999998</v>
      </c>
      <c r="E111" s="468">
        <v>9321.73495</v>
      </c>
      <c r="F111" s="468">
        <v>23.05</v>
      </c>
      <c r="G111" s="468">
        <v>112365.85265999999</v>
      </c>
      <c r="H111" s="469">
        <v>4.07E-2</v>
      </c>
      <c r="I111" s="468">
        <v>7678</v>
      </c>
      <c r="J111" s="469">
        <v>0.30380000000000001</v>
      </c>
      <c r="K111" s="468">
        <v>0</v>
      </c>
      <c r="L111" s="468">
        <v>38254.405920000005</v>
      </c>
      <c r="M111" s="470">
        <v>0.34044511757278562</v>
      </c>
      <c r="N111" s="468">
        <v>1426.5826100000002</v>
      </c>
      <c r="O111" s="468">
        <v>-4266.0659500000002</v>
      </c>
      <c r="Q111" s="91"/>
      <c r="R111" s="91"/>
      <c r="S111" s="91"/>
      <c r="T111" s="91"/>
      <c r="U111" s="91"/>
      <c r="V111" s="91"/>
      <c r="W111" s="91"/>
      <c r="X111" s="91"/>
      <c r="Y111" s="91"/>
      <c r="Z111" s="91"/>
      <c r="AA111" s="91"/>
      <c r="AB111" s="91"/>
      <c r="AC111" s="91"/>
      <c r="AD111" s="91"/>
      <c r="AE111" s="91"/>
      <c r="AF111" s="91"/>
    </row>
    <row r="112" spans="2:32" s="454" customFormat="1" ht="20.100000000000001" customHeight="1">
      <c r="B112" s="463"/>
      <c r="C112" s="464" t="s">
        <v>1205</v>
      </c>
      <c r="D112" s="451">
        <v>30135.326100000002</v>
      </c>
      <c r="E112" s="451">
        <v>4460.87745</v>
      </c>
      <c r="F112" s="451">
        <v>16.489999999999998</v>
      </c>
      <c r="G112" s="451">
        <v>53394.357400000001</v>
      </c>
      <c r="H112" s="440">
        <v>2.75E-2</v>
      </c>
      <c r="I112" s="451">
        <v>3734</v>
      </c>
      <c r="J112" s="440">
        <v>0.29830000000000001</v>
      </c>
      <c r="K112" s="451">
        <v>0</v>
      </c>
      <c r="L112" s="451">
        <v>16884.541980000002</v>
      </c>
      <c r="M112" s="465">
        <v>0.31622333898525395</v>
      </c>
      <c r="N112" s="451">
        <v>453.61215999999996</v>
      </c>
      <c r="O112" s="451">
        <v>-1679.6425300000001</v>
      </c>
      <c r="Q112" s="91"/>
      <c r="R112" s="91"/>
      <c r="S112" s="91"/>
      <c r="T112" s="91"/>
      <c r="U112" s="91"/>
      <c r="V112" s="91"/>
      <c r="W112" s="91"/>
      <c r="X112" s="91"/>
      <c r="Y112" s="91"/>
      <c r="Z112" s="91"/>
      <c r="AA112" s="91"/>
      <c r="AB112" s="91"/>
      <c r="AC112" s="91"/>
      <c r="AD112" s="91"/>
      <c r="AE112" s="91"/>
      <c r="AF112" s="91"/>
    </row>
    <row r="113" spans="2:32" s="454" customFormat="1" ht="20.100000000000001" customHeight="1">
      <c r="B113" s="463"/>
      <c r="C113" s="464" t="s">
        <v>1206</v>
      </c>
      <c r="D113" s="451">
        <v>36554.837289999996</v>
      </c>
      <c r="E113" s="451">
        <v>4860.8575000000001</v>
      </c>
      <c r="F113" s="451">
        <v>29.08</v>
      </c>
      <c r="G113" s="451">
        <v>58971.495259999996</v>
      </c>
      <c r="H113" s="440">
        <v>5.2600000000000001E-2</v>
      </c>
      <c r="I113" s="451">
        <v>3944</v>
      </c>
      <c r="J113" s="440">
        <v>0.30869999999999997</v>
      </c>
      <c r="K113" s="451">
        <v>0</v>
      </c>
      <c r="L113" s="451">
        <v>21369.863940000003</v>
      </c>
      <c r="M113" s="465">
        <v>0.36237615895242614</v>
      </c>
      <c r="N113" s="451">
        <v>972.97044999999991</v>
      </c>
      <c r="O113" s="451">
        <v>-2586.4234200000001</v>
      </c>
      <c r="Q113" s="91"/>
      <c r="R113" s="91"/>
      <c r="S113" s="91"/>
      <c r="T113" s="91"/>
      <c r="U113" s="91"/>
      <c r="V113" s="91"/>
      <c r="W113" s="91"/>
      <c r="X113" s="91"/>
      <c r="Y113" s="91"/>
      <c r="Z113" s="91"/>
      <c r="AA113" s="91"/>
      <c r="AB113" s="91"/>
      <c r="AC113" s="91"/>
      <c r="AD113" s="91"/>
      <c r="AE113" s="91"/>
      <c r="AF113" s="91"/>
    </row>
    <row r="114" spans="2:32" s="454" customFormat="1" ht="20.100000000000001" customHeight="1">
      <c r="B114" s="466"/>
      <c r="C114" s="467" t="s">
        <v>1195</v>
      </c>
      <c r="D114" s="468">
        <v>80534.30098</v>
      </c>
      <c r="E114" s="468">
        <v>73910.85345000001</v>
      </c>
      <c r="F114" s="468">
        <v>46.89</v>
      </c>
      <c r="G114" s="468">
        <v>175527.45056999999</v>
      </c>
      <c r="H114" s="469">
        <v>0.12670000000000001</v>
      </c>
      <c r="I114" s="468">
        <v>14077</v>
      </c>
      <c r="J114" s="469">
        <v>0.34260000000000002</v>
      </c>
      <c r="K114" s="468">
        <v>0</v>
      </c>
      <c r="L114" s="468">
        <v>85426.767919999998</v>
      </c>
      <c r="M114" s="470">
        <v>0.48668608609416325</v>
      </c>
      <c r="N114" s="468">
        <v>8040.2148299999999</v>
      </c>
      <c r="O114" s="468">
        <v>-12802.865470000001</v>
      </c>
      <c r="Q114" s="91"/>
      <c r="R114" s="91"/>
      <c r="S114" s="91"/>
      <c r="T114" s="91"/>
      <c r="U114" s="91"/>
      <c r="V114" s="91"/>
      <c r="W114" s="91"/>
      <c r="X114" s="91"/>
      <c r="Y114" s="91"/>
      <c r="Z114" s="91"/>
      <c r="AA114" s="91"/>
      <c r="AB114" s="91"/>
      <c r="AC114" s="91"/>
      <c r="AD114" s="91"/>
      <c r="AE114" s="91"/>
      <c r="AF114" s="91"/>
    </row>
    <row r="115" spans="2:32" s="454" customFormat="1" ht="20.100000000000001" customHeight="1">
      <c r="B115" s="463"/>
      <c r="C115" s="464" t="s">
        <v>1207</v>
      </c>
      <c r="D115" s="451">
        <v>67618.47093000001</v>
      </c>
      <c r="E115" s="451">
        <v>60391.454539999999</v>
      </c>
      <c r="F115" s="451">
        <v>50.88</v>
      </c>
      <c r="G115" s="451">
        <v>158680.65199000001</v>
      </c>
      <c r="H115" s="440">
        <v>8.6800000000000002E-2</v>
      </c>
      <c r="I115" s="451">
        <v>13081</v>
      </c>
      <c r="J115" s="440">
        <v>0.33850000000000002</v>
      </c>
      <c r="K115" s="451">
        <v>0</v>
      </c>
      <c r="L115" s="451">
        <v>72286.021859999993</v>
      </c>
      <c r="M115" s="465">
        <v>0.45554401846392356</v>
      </c>
      <c r="N115" s="451">
        <v>4817.8112300000003</v>
      </c>
      <c r="O115" s="451">
        <v>-9165.2705100000003</v>
      </c>
      <c r="Q115" s="91"/>
      <c r="R115" s="91"/>
      <c r="S115" s="91"/>
      <c r="T115" s="91"/>
      <c r="U115" s="91"/>
      <c r="V115" s="91"/>
      <c r="W115" s="91"/>
      <c r="X115" s="91"/>
      <c r="Y115" s="91"/>
      <c r="Z115" s="91"/>
      <c r="AA115" s="91"/>
      <c r="AB115" s="91"/>
      <c r="AC115" s="91"/>
      <c r="AD115" s="91"/>
      <c r="AE115" s="91"/>
      <c r="AF115" s="91"/>
    </row>
    <row r="116" spans="2:32" s="454" customFormat="1" ht="20.100000000000001" customHeight="1">
      <c r="B116" s="463"/>
      <c r="C116" s="464" t="s">
        <v>1208</v>
      </c>
      <c r="D116" s="451">
        <v>1267.6406999999999</v>
      </c>
      <c r="E116" s="451">
        <v>65.500650000000007</v>
      </c>
      <c r="F116" s="451">
        <v>17.16</v>
      </c>
      <c r="G116" s="451">
        <v>1278.8805500000001</v>
      </c>
      <c r="H116" s="440">
        <v>0.253</v>
      </c>
      <c r="I116" s="451">
        <v>196</v>
      </c>
      <c r="J116" s="440">
        <v>0.41860000000000003</v>
      </c>
      <c r="K116" s="451">
        <v>0</v>
      </c>
      <c r="L116" s="451">
        <v>1051.8420800000001</v>
      </c>
      <c r="M116" s="465"/>
      <c r="N116" s="451">
        <v>135.44272000000001</v>
      </c>
      <c r="O116" s="451">
        <v>-354.36478999999997</v>
      </c>
      <c r="Q116" s="91"/>
      <c r="R116" s="91"/>
      <c r="S116" s="91"/>
      <c r="T116" s="91"/>
      <c r="U116" s="91"/>
      <c r="V116" s="91"/>
      <c r="W116" s="91"/>
      <c r="X116" s="91"/>
      <c r="Y116" s="91"/>
      <c r="Z116" s="91"/>
      <c r="AA116" s="91"/>
      <c r="AB116" s="91"/>
      <c r="AC116" s="91"/>
      <c r="AD116" s="91"/>
      <c r="AE116" s="91"/>
      <c r="AF116" s="91"/>
    </row>
    <row r="117" spans="2:32" s="454" customFormat="1" ht="20.100000000000001" customHeight="1">
      <c r="B117" s="463"/>
      <c r="C117" s="464" t="s">
        <v>1209</v>
      </c>
      <c r="D117" s="451">
        <v>11648.18936</v>
      </c>
      <c r="E117" s="451">
        <v>13453.89825</v>
      </c>
      <c r="F117" s="451">
        <v>29.13</v>
      </c>
      <c r="G117" s="451">
        <v>15567.918029999999</v>
      </c>
      <c r="H117" s="440">
        <v>0.52400000000000002</v>
      </c>
      <c r="I117" s="451">
        <v>800</v>
      </c>
      <c r="J117" s="440">
        <v>0.37840000000000001</v>
      </c>
      <c r="K117" s="451">
        <v>0</v>
      </c>
      <c r="L117" s="451">
        <v>12088.903980000001</v>
      </c>
      <c r="M117" s="465">
        <v>0.77652669783488071</v>
      </c>
      <c r="N117" s="451">
        <v>3086.9608699999999</v>
      </c>
      <c r="O117" s="451">
        <v>-3283.2301699999998</v>
      </c>
      <c r="Q117" s="91"/>
      <c r="R117" s="91"/>
      <c r="S117" s="91"/>
      <c r="T117" s="91"/>
      <c r="U117" s="91"/>
      <c r="V117" s="91"/>
      <c r="W117" s="91"/>
      <c r="X117" s="91"/>
      <c r="Y117" s="91"/>
      <c r="Z117" s="91"/>
      <c r="AA117" s="91"/>
      <c r="AB117" s="91"/>
      <c r="AC117" s="91"/>
      <c r="AD117" s="91"/>
      <c r="AE117" s="91"/>
      <c r="AF117" s="91"/>
    </row>
    <row r="118" spans="2:32" s="454" customFormat="1" ht="20.100000000000001" customHeight="1">
      <c r="B118" s="471"/>
      <c r="C118" s="472" t="s">
        <v>1196</v>
      </c>
      <c r="D118" s="473">
        <v>75752.294810000007</v>
      </c>
      <c r="E118" s="473">
        <v>80133.532480000009</v>
      </c>
      <c r="F118" s="473">
        <v>23.35</v>
      </c>
      <c r="G118" s="473">
        <v>94465.333809999996</v>
      </c>
      <c r="H118" s="474">
        <v>1</v>
      </c>
      <c r="I118" s="473">
        <v>5823</v>
      </c>
      <c r="J118" s="474">
        <v>0.58409999999999995</v>
      </c>
      <c r="K118" s="473">
        <v>0</v>
      </c>
      <c r="L118" s="473">
        <v>109762.14167</v>
      </c>
      <c r="M118" s="475">
        <v>1.1619303848623113</v>
      </c>
      <c r="N118" s="473">
        <v>46392.434099999999</v>
      </c>
      <c r="O118" s="473">
        <v>-51247.10684</v>
      </c>
      <c r="Q118" s="91"/>
      <c r="R118" s="91"/>
      <c r="S118" s="91"/>
      <c r="T118" s="91"/>
      <c r="U118" s="91"/>
      <c r="V118" s="91"/>
      <c r="W118" s="91"/>
      <c r="X118" s="91"/>
      <c r="Y118" s="91"/>
      <c r="Z118" s="91"/>
      <c r="AA118" s="91"/>
      <c r="AB118" s="91"/>
      <c r="AC118" s="91"/>
      <c r="AD118" s="91"/>
      <c r="AE118" s="91"/>
      <c r="AF118" s="91"/>
    </row>
    <row r="119" spans="2:32" s="454" customFormat="1" ht="20.100000000000001" customHeight="1" thickBot="1">
      <c r="B119" s="1047" t="s">
        <v>1199</v>
      </c>
      <c r="C119" s="1047"/>
      <c r="D119" s="476">
        <v>1060773.3817</v>
      </c>
      <c r="E119" s="476">
        <v>604054.09525000001</v>
      </c>
      <c r="F119" s="477"/>
      <c r="G119" s="476">
        <v>1731449.0947</v>
      </c>
      <c r="H119" s="477"/>
      <c r="I119" s="476">
        <v>107943</v>
      </c>
      <c r="J119" s="477"/>
      <c r="K119" s="477"/>
      <c r="L119" s="476">
        <v>439769.39887999999</v>
      </c>
      <c r="M119" s="478">
        <v>0.25398921644658384</v>
      </c>
      <c r="N119" s="476">
        <v>57976.350959999996</v>
      </c>
      <c r="O119" s="476">
        <v>-79724.608770000006</v>
      </c>
      <c r="Q119" s="91"/>
      <c r="R119" s="91"/>
      <c r="S119" s="91"/>
      <c r="T119" s="91"/>
      <c r="U119" s="91"/>
      <c r="V119" s="91"/>
      <c r="W119" s="91"/>
      <c r="X119" s="91"/>
      <c r="Y119" s="91"/>
      <c r="Z119" s="91"/>
      <c r="AA119" s="91"/>
      <c r="AB119" s="91"/>
      <c r="AC119" s="91"/>
      <c r="AD119" s="91"/>
      <c r="AE119" s="91"/>
      <c r="AF119" s="91"/>
    </row>
    <row r="120" spans="2:32" s="454" customFormat="1" ht="20.100000000000001" customHeight="1">
      <c r="B120" s="1045" t="s">
        <v>1214</v>
      </c>
      <c r="C120" s="1045"/>
      <c r="D120" s="1045"/>
      <c r="E120" s="1045"/>
      <c r="F120" s="457"/>
      <c r="G120" s="457"/>
      <c r="H120" s="457"/>
      <c r="I120" s="457"/>
      <c r="J120" s="457"/>
      <c r="K120" s="457"/>
      <c r="L120" s="457"/>
      <c r="M120" s="457"/>
      <c r="N120" s="457"/>
      <c r="O120" s="457"/>
      <c r="Q120" s="91"/>
      <c r="R120" s="91"/>
      <c r="S120" s="91"/>
      <c r="T120" s="91"/>
      <c r="U120" s="91"/>
      <c r="V120" s="91"/>
      <c r="W120" s="91"/>
      <c r="X120" s="91"/>
      <c r="Y120" s="91"/>
      <c r="Z120" s="91"/>
      <c r="AA120" s="91"/>
      <c r="AB120" s="91"/>
      <c r="AC120" s="91"/>
      <c r="AD120" s="91"/>
      <c r="AE120" s="91"/>
      <c r="AF120" s="91"/>
    </row>
    <row r="121" spans="2:32" s="454" customFormat="1" ht="20.100000000000001" customHeight="1">
      <c r="B121" s="458"/>
      <c r="C121" s="459" t="s">
        <v>1189</v>
      </c>
      <c r="D121" s="460">
        <v>111048.89067000001</v>
      </c>
      <c r="E121" s="460">
        <v>29585.725920000001</v>
      </c>
      <c r="F121" s="460">
        <v>54.67</v>
      </c>
      <c r="G121" s="460">
        <v>127224.391</v>
      </c>
      <c r="H121" s="461">
        <v>8.9999999999999998E-4</v>
      </c>
      <c r="I121" s="460">
        <v>5756</v>
      </c>
      <c r="J121" s="461">
        <v>0.19639999999999999</v>
      </c>
      <c r="K121" s="460">
        <v>0</v>
      </c>
      <c r="L121" s="460">
        <v>6072.79547</v>
      </c>
      <c r="M121" s="462">
        <v>4.7732949808342959E-2</v>
      </c>
      <c r="N121" s="460">
        <v>22.656950000000002</v>
      </c>
      <c r="O121" s="460">
        <v>-29.874580000000002</v>
      </c>
      <c r="Q121" s="91"/>
      <c r="R121" s="91"/>
      <c r="S121" s="91"/>
      <c r="T121" s="91"/>
      <c r="U121" s="91"/>
      <c r="V121" s="91"/>
      <c r="W121" s="91"/>
      <c r="X121" s="91"/>
      <c r="Y121" s="91"/>
      <c r="Z121" s="91"/>
      <c r="AA121" s="91"/>
      <c r="AB121" s="91"/>
      <c r="AC121" s="91"/>
      <c r="AD121" s="91"/>
      <c r="AE121" s="91"/>
      <c r="AF121" s="91"/>
    </row>
    <row r="122" spans="2:32" s="454" customFormat="1" ht="20.100000000000001" customHeight="1">
      <c r="B122" s="463"/>
      <c r="C122" s="464" t="s">
        <v>1201</v>
      </c>
      <c r="D122" s="451">
        <v>15807.27958</v>
      </c>
      <c r="E122" s="451">
        <v>7960.5253200000006</v>
      </c>
      <c r="F122" s="451">
        <v>49.52</v>
      </c>
      <c r="G122" s="451">
        <v>19748.93708</v>
      </c>
      <c r="H122" s="440">
        <v>5.0000000000000001E-4</v>
      </c>
      <c r="I122" s="451">
        <v>857</v>
      </c>
      <c r="J122" s="440">
        <v>0.23630000000000001</v>
      </c>
      <c r="K122" s="451">
        <v>0</v>
      </c>
      <c r="L122" s="451">
        <v>728.75777000000005</v>
      </c>
      <c r="M122" s="465">
        <v>3.6901113566158571E-2</v>
      </c>
      <c r="N122" s="451">
        <v>2.3334800000000002</v>
      </c>
      <c r="O122" s="451">
        <v>-4.1278199999999998</v>
      </c>
      <c r="Q122" s="91"/>
      <c r="R122" s="91"/>
      <c r="S122" s="91"/>
      <c r="T122" s="91"/>
      <c r="U122" s="91"/>
      <c r="V122" s="91"/>
      <c r="W122" s="91"/>
      <c r="X122" s="91"/>
      <c r="Y122" s="91"/>
      <c r="Z122" s="91"/>
      <c r="AA122" s="91"/>
      <c r="AB122" s="91"/>
      <c r="AC122" s="91"/>
      <c r="AD122" s="91"/>
      <c r="AE122" s="91"/>
      <c r="AF122" s="91"/>
    </row>
    <row r="123" spans="2:32" s="454" customFormat="1" ht="20.100000000000001" customHeight="1">
      <c r="B123" s="463"/>
      <c r="C123" s="464" t="s">
        <v>1202</v>
      </c>
      <c r="D123" s="451">
        <v>95241.611090000006</v>
      </c>
      <c r="E123" s="451">
        <v>21625.2006</v>
      </c>
      <c r="F123" s="451">
        <v>56.57</v>
      </c>
      <c r="G123" s="451">
        <v>107475.45392</v>
      </c>
      <c r="H123" s="440">
        <v>1E-3</v>
      </c>
      <c r="I123" s="451">
        <v>4899</v>
      </c>
      <c r="J123" s="440">
        <v>0.18909999999999999</v>
      </c>
      <c r="K123" s="451">
        <v>0</v>
      </c>
      <c r="L123" s="451">
        <v>5344.0377099999996</v>
      </c>
      <c r="M123" s="465">
        <v>4.9723332305978127E-2</v>
      </c>
      <c r="N123" s="451">
        <v>20.32347</v>
      </c>
      <c r="O123" s="451">
        <v>-25.746759999999998</v>
      </c>
      <c r="Q123" s="91"/>
      <c r="R123" s="91"/>
      <c r="S123" s="91"/>
      <c r="T123" s="91"/>
      <c r="U123" s="91"/>
      <c r="V123" s="91"/>
      <c r="W123" s="91"/>
      <c r="X123" s="91"/>
      <c r="Y123" s="91"/>
      <c r="Z123" s="91"/>
      <c r="AA123" s="91"/>
      <c r="AB123" s="91"/>
      <c r="AC123" s="91"/>
      <c r="AD123" s="91"/>
      <c r="AE123" s="91"/>
      <c r="AF123" s="91"/>
    </row>
    <row r="124" spans="2:32" s="454" customFormat="1" ht="20.100000000000001" customHeight="1">
      <c r="B124" s="466"/>
      <c r="C124" s="467" t="s">
        <v>1190</v>
      </c>
      <c r="D124" s="468">
        <v>397153.92550000001</v>
      </c>
      <c r="E124" s="468">
        <v>28788.856159999999</v>
      </c>
      <c r="F124" s="468">
        <v>49.25</v>
      </c>
      <c r="G124" s="468">
        <v>416084.08077</v>
      </c>
      <c r="H124" s="469">
        <v>2E-3</v>
      </c>
      <c r="I124" s="468">
        <v>34578</v>
      </c>
      <c r="J124" s="469">
        <v>0.215</v>
      </c>
      <c r="K124" s="468">
        <v>0</v>
      </c>
      <c r="L124" s="468">
        <v>38207.402399999999</v>
      </c>
      <c r="M124" s="470">
        <v>9.1826157658552704E-2</v>
      </c>
      <c r="N124" s="468">
        <v>177.71268000000001</v>
      </c>
      <c r="O124" s="468">
        <v>-155.34325000000001</v>
      </c>
      <c r="Q124" s="91"/>
      <c r="R124" s="91"/>
      <c r="S124" s="91"/>
      <c r="T124" s="91"/>
      <c r="U124" s="91"/>
      <c r="V124" s="91"/>
      <c r="W124" s="91"/>
      <c r="X124" s="91"/>
      <c r="Y124" s="91"/>
      <c r="Z124" s="91"/>
      <c r="AA124" s="91"/>
      <c r="AB124" s="91"/>
      <c r="AC124" s="91"/>
      <c r="AD124" s="91"/>
      <c r="AE124" s="91"/>
      <c r="AF124" s="91"/>
    </row>
    <row r="125" spans="2:32" s="454" customFormat="1" ht="20.100000000000001" customHeight="1">
      <c r="B125" s="466"/>
      <c r="C125" s="467" t="s">
        <v>1191</v>
      </c>
      <c r="D125" s="468">
        <v>521203.64004000003</v>
      </c>
      <c r="E125" s="468">
        <v>15325.36318</v>
      </c>
      <c r="F125" s="468">
        <v>59.87</v>
      </c>
      <c r="G125" s="468">
        <v>547052.72503999993</v>
      </c>
      <c r="H125" s="469">
        <v>3.8999999999999998E-3</v>
      </c>
      <c r="I125" s="468">
        <v>52431</v>
      </c>
      <c r="J125" s="469">
        <v>0.2661</v>
      </c>
      <c r="K125" s="468">
        <v>0</v>
      </c>
      <c r="L125" s="468">
        <v>96416.541740000001</v>
      </c>
      <c r="M125" s="470">
        <v>0.17624725611768066</v>
      </c>
      <c r="N125" s="468">
        <v>573.54835000000003</v>
      </c>
      <c r="O125" s="468">
        <v>-472.62659000000002</v>
      </c>
      <c r="Q125" s="91"/>
      <c r="R125" s="91"/>
      <c r="S125" s="91"/>
      <c r="T125" s="91"/>
      <c r="U125" s="91"/>
      <c r="V125" s="91"/>
      <c r="W125" s="91"/>
      <c r="X125" s="91"/>
      <c r="Y125" s="91"/>
      <c r="Z125" s="91"/>
      <c r="AA125" s="91"/>
      <c r="AB125" s="91"/>
      <c r="AC125" s="91"/>
      <c r="AD125" s="91"/>
      <c r="AE125" s="91"/>
      <c r="AF125" s="91"/>
    </row>
    <row r="126" spans="2:32" s="454" customFormat="1" ht="20.100000000000001" customHeight="1">
      <c r="B126" s="466"/>
      <c r="C126" s="467" t="s">
        <v>1192</v>
      </c>
      <c r="D126" s="468">
        <v>288008.261</v>
      </c>
      <c r="E126" s="468">
        <v>7341.8500400000003</v>
      </c>
      <c r="F126" s="468">
        <v>60.3</v>
      </c>
      <c r="G126" s="468">
        <v>302436.70932999998</v>
      </c>
      <c r="H126" s="469">
        <v>6.8999999999999999E-3</v>
      </c>
      <c r="I126" s="468">
        <v>31669</v>
      </c>
      <c r="J126" s="469">
        <v>0.28889999999999999</v>
      </c>
      <c r="K126" s="468">
        <v>0</v>
      </c>
      <c r="L126" s="468">
        <v>78857.905370000008</v>
      </c>
      <c r="M126" s="470">
        <v>0.26074184428436958</v>
      </c>
      <c r="N126" s="468">
        <v>601.31421</v>
      </c>
      <c r="O126" s="468">
        <v>-616.00828000000001</v>
      </c>
      <c r="Q126" s="91"/>
      <c r="R126" s="91"/>
      <c r="S126" s="91"/>
      <c r="T126" s="91"/>
      <c r="U126" s="91"/>
      <c r="V126" s="91"/>
      <c r="W126" s="91"/>
      <c r="X126" s="91"/>
      <c r="Y126" s="91"/>
      <c r="Z126" s="91"/>
      <c r="AA126" s="91"/>
      <c r="AB126" s="91"/>
      <c r="AC126" s="91"/>
      <c r="AD126" s="91"/>
      <c r="AE126" s="91"/>
      <c r="AF126" s="91"/>
    </row>
    <row r="127" spans="2:32" s="454" customFormat="1" ht="20.100000000000001" customHeight="1">
      <c r="B127" s="466"/>
      <c r="C127" s="467" t="s">
        <v>1193</v>
      </c>
      <c r="D127" s="468">
        <v>270511.24447000003</v>
      </c>
      <c r="E127" s="468">
        <v>9446.7351799999997</v>
      </c>
      <c r="F127" s="468">
        <v>65.540000000000006</v>
      </c>
      <c r="G127" s="468">
        <v>296524.03281</v>
      </c>
      <c r="H127" s="469">
        <v>1.61E-2</v>
      </c>
      <c r="I127" s="468">
        <v>31050</v>
      </c>
      <c r="J127" s="469">
        <v>0.29139999999999999</v>
      </c>
      <c r="K127" s="468">
        <v>0</v>
      </c>
      <c r="L127" s="468">
        <v>108406.22494</v>
      </c>
      <c r="M127" s="470">
        <v>0.3655900127645374</v>
      </c>
      <c r="N127" s="468">
        <v>1405.52748</v>
      </c>
      <c r="O127" s="468">
        <v>-1371.12356</v>
      </c>
      <c r="Q127" s="91"/>
      <c r="R127" s="91"/>
      <c r="S127" s="91"/>
      <c r="T127" s="91"/>
      <c r="U127" s="91"/>
      <c r="V127" s="91"/>
      <c r="W127" s="91"/>
      <c r="X127" s="91"/>
      <c r="Y127" s="91"/>
      <c r="Z127" s="91"/>
      <c r="AA127" s="91"/>
      <c r="AB127" s="91"/>
      <c r="AC127" s="91"/>
      <c r="AD127" s="91"/>
      <c r="AE127" s="91"/>
      <c r="AF127" s="91"/>
    </row>
    <row r="128" spans="2:32" s="454" customFormat="1" ht="20.100000000000001" customHeight="1">
      <c r="B128" s="463"/>
      <c r="C128" s="464" t="s">
        <v>1203</v>
      </c>
      <c r="D128" s="451">
        <v>168689.88021999999</v>
      </c>
      <c r="E128" s="451">
        <v>6795.2579800000003</v>
      </c>
      <c r="F128" s="451">
        <v>64.91</v>
      </c>
      <c r="G128" s="451">
        <v>185390.53657</v>
      </c>
      <c r="H128" s="440">
        <v>1.2500000000000001E-2</v>
      </c>
      <c r="I128" s="451">
        <v>20228</v>
      </c>
      <c r="J128" s="440">
        <v>0.28489999999999999</v>
      </c>
      <c r="K128" s="451">
        <v>0</v>
      </c>
      <c r="L128" s="451">
        <v>61884.19412</v>
      </c>
      <c r="M128" s="465">
        <v>0.3338044932872487</v>
      </c>
      <c r="N128" s="451">
        <v>662.05051000000003</v>
      </c>
      <c r="O128" s="451">
        <v>-739.47699</v>
      </c>
      <c r="Q128" s="91"/>
      <c r="R128" s="91"/>
      <c r="S128" s="91"/>
      <c r="T128" s="91"/>
      <c r="U128" s="91"/>
      <c r="V128" s="91"/>
      <c r="W128" s="91"/>
      <c r="X128" s="91"/>
      <c r="Y128" s="91"/>
      <c r="Z128" s="91"/>
      <c r="AA128" s="91"/>
      <c r="AB128" s="91"/>
      <c r="AC128" s="91"/>
      <c r="AD128" s="91"/>
      <c r="AE128" s="91"/>
      <c r="AF128" s="91"/>
    </row>
    <row r="129" spans="2:32" s="454" customFormat="1" ht="20.100000000000001" customHeight="1">
      <c r="B129" s="463"/>
      <c r="C129" s="464" t="s">
        <v>1204</v>
      </c>
      <c r="D129" s="451">
        <v>101821.36425</v>
      </c>
      <c r="E129" s="451">
        <v>2651.4771900000001</v>
      </c>
      <c r="F129" s="451">
        <v>67.16</v>
      </c>
      <c r="G129" s="451">
        <v>111133.49625</v>
      </c>
      <c r="H129" s="440">
        <v>2.1999999999999999E-2</v>
      </c>
      <c r="I129" s="451">
        <v>10822</v>
      </c>
      <c r="J129" s="440">
        <v>0.30230000000000001</v>
      </c>
      <c r="K129" s="451">
        <v>0</v>
      </c>
      <c r="L129" s="451">
        <v>46522.03082</v>
      </c>
      <c r="M129" s="465">
        <v>0.41861394079914949</v>
      </c>
      <c r="N129" s="451">
        <v>743.47696999999994</v>
      </c>
      <c r="O129" s="451">
        <v>-631.64657</v>
      </c>
      <c r="Q129" s="91"/>
      <c r="R129" s="91"/>
      <c r="S129" s="91"/>
      <c r="T129" s="91"/>
      <c r="U129" s="91"/>
      <c r="V129" s="91"/>
      <c r="W129" s="91"/>
      <c r="X129" s="91"/>
      <c r="Y129" s="91"/>
      <c r="Z129" s="91"/>
      <c r="AA129" s="91"/>
      <c r="AB129" s="91"/>
      <c r="AC129" s="91"/>
      <c r="AD129" s="91"/>
      <c r="AE129" s="91"/>
      <c r="AF129" s="91"/>
    </row>
    <row r="130" spans="2:32" s="454" customFormat="1" ht="20.100000000000001" customHeight="1">
      <c r="B130" s="466"/>
      <c r="C130" s="467" t="s">
        <v>1194</v>
      </c>
      <c r="D130" s="468">
        <v>136661.13388000001</v>
      </c>
      <c r="E130" s="468">
        <v>2748.2974900000004</v>
      </c>
      <c r="F130" s="468">
        <v>62.94</v>
      </c>
      <c r="G130" s="468">
        <v>150014.97668000002</v>
      </c>
      <c r="H130" s="469">
        <v>5.2400000000000002E-2</v>
      </c>
      <c r="I130" s="468">
        <v>17027</v>
      </c>
      <c r="J130" s="469">
        <v>0.29260000000000003</v>
      </c>
      <c r="K130" s="468">
        <v>0</v>
      </c>
      <c r="L130" s="468">
        <v>68719.218840000001</v>
      </c>
      <c r="M130" s="470">
        <v>0.45808238857768419</v>
      </c>
      <c r="N130" s="468">
        <v>2354.0513599999999</v>
      </c>
      <c r="O130" s="468">
        <v>-2032.5106799999999</v>
      </c>
      <c r="Q130" s="91"/>
      <c r="R130" s="91"/>
      <c r="S130" s="91"/>
      <c r="T130" s="91"/>
      <c r="U130" s="91"/>
      <c r="V130" s="91"/>
      <c r="W130" s="91"/>
      <c r="X130" s="91"/>
      <c r="Y130" s="91"/>
      <c r="Z130" s="91"/>
      <c r="AA130" s="91"/>
      <c r="AB130" s="91"/>
      <c r="AC130" s="91"/>
      <c r="AD130" s="91"/>
      <c r="AE130" s="91"/>
      <c r="AF130" s="91"/>
    </row>
    <row r="131" spans="2:32" s="454" customFormat="1" ht="20.100000000000001" customHeight="1">
      <c r="B131" s="463"/>
      <c r="C131" s="464" t="s">
        <v>1205</v>
      </c>
      <c r="D131" s="451">
        <v>58296.077020000004</v>
      </c>
      <c r="E131" s="451">
        <v>1257.9913899999999</v>
      </c>
      <c r="F131" s="451">
        <v>77.75</v>
      </c>
      <c r="G131" s="451">
        <v>64151.023959999999</v>
      </c>
      <c r="H131" s="440">
        <v>3.5200000000000002E-2</v>
      </c>
      <c r="I131" s="451">
        <v>7351</v>
      </c>
      <c r="J131" s="440">
        <v>0.27810000000000001</v>
      </c>
      <c r="K131" s="451">
        <v>0</v>
      </c>
      <c r="L131" s="451">
        <v>26632.271949999998</v>
      </c>
      <c r="M131" s="465">
        <v>0.415149600209125</v>
      </c>
      <c r="N131" s="451">
        <v>628.86468000000002</v>
      </c>
      <c r="O131" s="451">
        <v>-577.59044999999992</v>
      </c>
      <c r="Q131" s="91"/>
      <c r="R131" s="91"/>
      <c r="S131" s="91"/>
      <c r="T131" s="91"/>
      <c r="U131" s="91"/>
      <c r="V131" s="91"/>
      <c r="W131" s="91"/>
      <c r="X131" s="91"/>
      <c r="Y131" s="91"/>
      <c r="Z131" s="91"/>
      <c r="AA131" s="91"/>
      <c r="AB131" s="91"/>
      <c r="AC131" s="91"/>
      <c r="AD131" s="91"/>
      <c r="AE131" s="91"/>
      <c r="AF131" s="91"/>
    </row>
    <row r="132" spans="2:32" s="454" customFormat="1" ht="20.100000000000001" customHeight="1">
      <c r="B132" s="463"/>
      <c r="C132" s="464" t="s">
        <v>1206</v>
      </c>
      <c r="D132" s="451">
        <v>78365.056859999997</v>
      </c>
      <c r="E132" s="451">
        <v>1490.3061</v>
      </c>
      <c r="F132" s="451">
        <v>50.44</v>
      </c>
      <c r="G132" s="451">
        <v>85863.952720000001</v>
      </c>
      <c r="H132" s="440">
        <v>6.5199999999999994E-2</v>
      </c>
      <c r="I132" s="451">
        <v>9676</v>
      </c>
      <c r="J132" s="440">
        <v>0.3034</v>
      </c>
      <c r="K132" s="451">
        <v>0</v>
      </c>
      <c r="L132" s="451">
        <v>42086.946899999995</v>
      </c>
      <c r="M132" s="465">
        <v>0.4901585073452695</v>
      </c>
      <c r="N132" s="451">
        <v>1725.18668</v>
      </c>
      <c r="O132" s="451">
        <v>-1454.9202299999999</v>
      </c>
      <c r="Q132" s="91"/>
      <c r="R132" s="91"/>
      <c r="S132" s="91"/>
      <c r="T132" s="91"/>
      <c r="U132" s="91"/>
      <c r="V132" s="91"/>
      <c r="W132" s="91"/>
      <c r="X132" s="91"/>
      <c r="Y132" s="91"/>
      <c r="Z132" s="91"/>
      <c r="AA132" s="91"/>
      <c r="AB132" s="91"/>
      <c r="AC132" s="91"/>
      <c r="AD132" s="91"/>
      <c r="AE132" s="91"/>
      <c r="AF132" s="91"/>
    </row>
    <row r="133" spans="2:32" s="454" customFormat="1" ht="20.100000000000001" customHeight="1">
      <c r="B133" s="466"/>
      <c r="C133" s="467" t="s">
        <v>1195</v>
      </c>
      <c r="D133" s="468">
        <v>98721.756829999998</v>
      </c>
      <c r="E133" s="468">
        <v>9057.3957300000002</v>
      </c>
      <c r="F133" s="468">
        <v>42.9</v>
      </c>
      <c r="G133" s="468">
        <v>105346.87245000001</v>
      </c>
      <c r="H133" s="469">
        <v>0.19439999999999999</v>
      </c>
      <c r="I133" s="468">
        <v>8643</v>
      </c>
      <c r="J133" s="469">
        <v>0.34010000000000001</v>
      </c>
      <c r="K133" s="468">
        <v>0</v>
      </c>
      <c r="L133" s="468">
        <v>72689.405480000001</v>
      </c>
      <c r="M133" s="470">
        <v>0.69000060267095276</v>
      </c>
      <c r="N133" s="468">
        <v>6559.7139000000006</v>
      </c>
      <c r="O133" s="468">
        <v>-6012.7139200000001</v>
      </c>
      <c r="Q133" s="91"/>
      <c r="R133" s="91"/>
      <c r="S133" s="91"/>
      <c r="T133" s="91"/>
      <c r="U133" s="91"/>
      <c r="V133" s="91"/>
      <c r="W133" s="91"/>
      <c r="X133" s="91"/>
      <c r="Y133" s="91"/>
      <c r="Z133" s="91"/>
      <c r="AA133" s="91"/>
      <c r="AB133" s="91"/>
      <c r="AC133" s="91"/>
      <c r="AD133" s="91"/>
      <c r="AE133" s="91"/>
      <c r="AF133" s="91"/>
    </row>
    <row r="134" spans="2:32" s="454" customFormat="1" ht="20.100000000000001" customHeight="1">
      <c r="B134" s="463"/>
      <c r="C134" s="464" t="s">
        <v>1207</v>
      </c>
      <c r="D134" s="451">
        <v>73811.079489999989</v>
      </c>
      <c r="E134" s="451">
        <v>8017.8003200000003</v>
      </c>
      <c r="F134" s="451">
        <v>45.81</v>
      </c>
      <c r="G134" s="451">
        <v>80223.23835</v>
      </c>
      <c r="H134" s="440">
        <v>0.11260000000000001</v>
      </c>
      <c r="I134" s="451">
        <v>6387</v>
      </c>
      <c r="J134" s="440">
        <v>0.35199999999999998</v>
      </c>
      <c r="K134" s="451">
        <v>0</v>
      </c>
      <c r="L134" s="451">
        <v>52510.781999999999</v>
      </c>
      <c r="M134" s="465">
        <v>0.65455824372115989</v>
      </c>
      <c r="N134" s="451">
        <v>3186.8829599999999</v>
      </c>
      <c r="O134" s="451">
        <v>-2817.4320400000001</v>
      </c>
      <c r="Q134" s="91"/>
      <c r="R134" s="91"/>
      <c r="S134" s="91"/>
      <c r="T134" s="91"/>
      <c r="U134" s="91"/>
      <c r="V134" s="91"/>
      <c r="W134" s="91"/>
      <c r="X134" s="91"/>
      <c r="Y134" s="91"/>
      <c r="Z134" s="91"/>
      <c r="AA134" s="91"/>
      <c r="AB134" s="91"/>
      <c r="AC134" s="91"/>
      <c r="AD134" s="91"/>
      <c r="AE134" s="91"/>
      <c r="AF134" s="91"/>
    </row>
    <row r="135" spans="2:32" s="454" customFormat="1" ht="20.100000000000001" customHeight="1">
      <c r="B135" s="463"/>
      <c r="C135" s="464" t="s">
        <v>1208</v>
      </c>
      <c r="D135" s="451">
        <v>6318.7460499999997</v>
      </c>
      <c r="E135" s="451">
        <v>27.453130000000002</v>
      </c>
      <c r="F135" s="451">
        <v>20</v>
      </c>
      <c r="G135" s="451">
        <v>6324.23668</v>
      </c>
      <c r="H135" s="440">
        <v>0.253</v>
      </c>
      <c r="I135" s="451">
        <v>834</v>
      </c>
      <c r="J135" s="440">
        <v>0.35160000000000002</v>
      </c>
      <c r="K135" s="451">
        <v>0</v>
      </c>
      <c r="L135" s="451">
        <v>5733.90542</v>
      </c>
      <c r="M135" s="465"/>
      <c r="N135" s="451">
        <v>562.54028000000005</v>
      </c>
      <c r="O135" s="451">
        <v>-728.59018000000003</v>
      </c>
      <c r="Q135" s="91"/>
      <c r="R135" s="91"/>
      <c r="S135" s="91"/>
      <c r="T135" s="91"/>
      <c r="U135" s="91"/>
      <c r="V135" s="91"/>
      <c r="W135" s="91"/>
      <c r="X135" s="91"/>
      <c r="Y135" s="91"/>
      <c r="Z135" s="91"/>
      <c r="AA135" s="91"/>
      <c r="AB135" s="91"/>
      <c r="AC135" s="91"/>
      <c r="AD135" s="91"/>
      <c r="AE135" s="91"/>
      <c r="AF135" s="91"/>
    </row>
    <row r="136" spans="2:32" s="454" customFormat="1" ht="20.100000000000001" customHeight="1">
      <c r="B136" s="463"/>
      <c r="C136" s="464" t="s">
        <v>1209</v>
      </c>
      <c r="D136" s="451">
        <v>18591.93129</v>
      </c>
      <c r="E136" s="451">
        <v>1012.14228</v>
      </c>
      <c r="F136" s="451">
        <v>20.5</v>
      </c>
      <c r="G136" s="451">
        <v>18799.397430000001</v>
      </c>
      <c r="H136" s="440">
        <v>0.52400000000000002</v>
      </c>
      <c r="I136" s="451">
        <v>1422</v>
      </c>
      <c r="J136" s="440">
        <v>0.2853</v>
      </c>
      <c r="K136" s="451">
        <v>0</v>
      </c>
      <c r="L136" s="451">
        <v>14444.718060000001</v>
      </c>
      <c r="M136" s="465">
        <v>0.76836069420763342</v>
      </c>
      <c r="N136" s="451">
        <v>2810.2906499999999</v>
      </c>
      <c r="O136" s="451">
        <v>-2466.6917000000003</v>
      </c>
      <c r="Q136" s="91"/>
      <c r="R136" s="91"/>
      <c r="S136" s="91"/>
      <c r="T136" s="91"/>
      <c r="U136" s="91"/>
      <c r="V136" s="91"/>
      <c r="W136" s="91"/>
      <c r="X136" s="91"/>
      <c r="Y136" s="91"/>
      <c r="Z136" s="91"/>
      <c r="AA136" s="91"/>
      <c r="AB136" s="91"/>
      <c r="AC136" s="91"/>
      <c r="AD136" s="91"/>
      <c r="AE136" s="91"/>
      <c r="AF136" s="91"/>
    </row>
    <row r="137" spans="2:32" s="454" customFormat="1" ht="20.100000000000001" customHeight="1">
      <c r="B137" s="471"/>
      <c r="C137" s="472" t="s">
        <v>1196</v>
      </c>
      <c r="D137" s="473">
        <v>147742.98163999998</v>
      </c>
      <c r="E137" s="473">
        <v>2760.4403900000002</v>
      </c>
      <c r="F137" s="473">
        <v>24.32</v>
      </c>
      <c r="G137" s="473">
        <v>148414.29918999999</v>
      </c>
      <c r="H137" s="474">
        <v>1</v>
      </c>
      <c r="I137" s="473">
        <v>14416</v>
      </c>
      <c r="J137" s="474">
        <v>0.57969999999999999</v>
      </c>
      <c r="K137" s="473">
        <v>0</v>
      </c>
      <c r="L137" s="473">
        <v>184893.19261000003</v>
      </c>
      <c r="M137" s="475">
        <v>1.2457909623202799</v>
      </c>
      <c r="N137" s="473">
        <v>71245.271919999999</v>
      </c>
      <c r="O137" s="473">
        <v>-74783.974099999992</v>
      </c>
      <c r="Q137" s="91"/>
      <c r="R137" s="91"/>
      <c r="S137" s="91"/>
      <c r="T137" s="91"/>
      <c r="U137" s="91"/>
      <c r="V137" s="91"/>
      <c r="W137" s="91"/>
      <c r="X137" s="91"/>
      <c r="Y137" s="91"/>
      <c r="Z137" s="91"/>
      <c r="AA137" s="91"/>
      <c r="AB137" s="91"/>
      <c r="AC137" s="91"/>
      <c r="AD137" s="91"/>
      <c r="AE137" s="91"/>
      <c r="AF137" s="91"/>
    </row>
    <row r="138" spans="2:32" s="481" customFormat="1" ht="20.100000000000001" customHeight="1" thickBot="1">
      <c r="B138" s="1047" t="s">
        <v>1215</v>
      </c>
      <c r="C138" s="1047"/>
      <c r="D138" s="449">
        <v>1971051.83403</v>
      </c>
      <c r="E138" s="449">
        <v>105054.66409000002</v>
      </c>
      <c r="F138" s="479"/>
      <c r="G138" s="449">
        <v>2093098.0872699998</v>
      </c>
      <c r="H138" s="479"/>
      <c r="I138" s="449">
        <v>195570</v>
      </c>
      <c r="J138" s="479"/>
      <c r="K138" s="479"/>
      <c r="L138" s="449">
        <v>654262.68684999994</v>
      </c>
      <c r="M138" s="480">
        <v>0.31258099695812447</v>
      </c>
      <c r="N138" s="449">
        <v>82939.796849999999</v>
      </c>
      <c r="O138" s="449">
        <v>-85474.174959999989</v>
      </c>
      <c r="Q138" s="482"/>
      <c r="R138" s="482"/>
      <c r="S138" s="482"/>
      <c r="T138" s="482"/>
      <c r="U138" s="482"/>
      <c r="V138" s="482"/>
      <c r="W138" s="482"/>
      <c r="X138" s="482"/>
      <c r="Y138" s="482"/>
      <c r="Z138" s="482"/>
      <c r="AA138" s="482"/>
      <c r="AB138" s="482"/>
      <c r="AC138" s="482"/>
      <c r="AD138" s="482"/>
      <c r="AE138" s="482"/>
      <c r="AF138" s="482"/>
    </row>
    <row r="139" spans="2:32" s="481" customFormat="1" ht="20.100000000000001" customHeight="1" thickBot="1">
      <c r="B139" s="1043" t="s">
        <v>1220</v>
      </c>
      <c r="C139" s="1043"/>
      <c r="D139" s="907">
        <v>37482894.646510005</v>
      </c>
      <c r="E139" s="907">
        <v>9438874.3682999983</v>
      </c>
      <c r="F139" s="908"/>
      <c r="G139" s="907">
        <v>44039825.495199993</v>
      </c>
      <c r="H139" s="908"/>
      <c r="I139" s="907">
        <v>2330467</v>
      </c>
      <c r="J139" s="908"/>
      <c r="K139" s="908"/>
      <c r="L139" s="907">
        <v>16579611.522909997</v>
      </c>
      <c r="M139" s="909">
        <v>0.37646860169137247</v>
      </c>
      <c r="N139" s="907">
        <v>1461350.5198599999</v>
      </c>
      <c r="O139" s="907">
        <v>-1482341.54449</v>
      </c>
      <c r="Q139" s="482"/>
      <c r="R139" s="482"/>
      <c r="S139" s="482"/>
      <c r="T139" s="482"/>
      <c r="U139" s="482"/>
      <c r="V139" s="482"/>
      <c r="W139" s="482"/>
      <c r="X139" s="482"/>
      <c r="Y139" s="482"/>
      <c r="Z139" s="482"/>
      <c r="AA139" s="482"/>
      <c r="AB139" s="482"/>
      <c r="AC139" s="482"/>
      <c r="AD139" s="482"/>
      <c r="AE139" s="482"/>
      <c r="AF139" s="482"/>
    </row>
    <row r="142" spans="2:32">
      <c r="D142" s="249"/>
    </row>
  </sheetData>
  <mergeCells count="16">
    <mergeCell ref="B139:C139"/>
    <mergeCell ref="B4:B5"/>
    <mergeCell ref="B6:E6"/>
    <mergeCell ref="B25:E25"/>
    <mergeCell ref="B44:E44"/>
    <mergeCell ref="B63:E63"/>
    <mergeCell ref="B82:E82"/>
    <mergeCell ref="B101:E101"/>
    <mergeCell ref="B120:E120"/>
    <mergeCell ref="B138:C138"/>
    <mergeCell ref="B119:C119"/>
    <mergeCell ref="B100:C100"/>
    <mergeCell ref="B81:C81"/>
    <mergeCell ref="B62:C62"/>
    <mergeCell ref="B43:C43"/>
    <mergeCell ref="B24:C24"/>
  </mergeCells>
  <hyperlinks>
    <hyperlink ref="Q2" location="Índice!A1" display="Voltar ao Índice" xr:uid="{77715210-051C-45EE-85D1-ABE1084C1899}"/>
  </hyperlinks>
  <pageMargins left="0.70866141732283472" right="0.70866141732283472" top="0.74803149606299213" bottom="0.74803149606299213" header="0.31496062992125984" footer="0.31496062992125984"/>
  <pageSetup paperSize="9" scale="61" fitToHeight="0" orientation="landscape" r:id="rId1"/>
  <headerFooter>
    <oddHeader>&amp;CPT
Anexo XXI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1707-DE45-4E55-A343-60608E4FAA9A}">
  <sheetPr>
    <pageSetUpPr autoPageBreaks="0" fitToPage="1"/>
  </sheetPr>
  <dimension ref="B1:J24"/>
  <sheetViews>
    <sheetView showGridLines="0" zoomScale="90" zoomScaleNormal="90" zoomScaleSheetLayoutView="100" zoomScalePageLayoutView="70" workbookViewId="0">
      <selection activeCell="G1" sqref="G1"/>
    </sheetView>
  </sheetViews>
  <sheetFormatPr defaultColWidth="9.140625" defaultRowHeight="14.25"/>
  <cols>
    <col min="1" max="1" width="4.7109375" style="5" customWidth="1"/>
    <col min="2" max="2" width="7" style="5" customWidth="1"/>
    <col min="3" max="3" width="67.7109375" style="5" customWidth="1"/>
    <col min="4" max="4" width="29.42578125" style="5" customWidth="1"/>
    <col min="5" max="5" width="28.28515625" style="5" customWidth="1"/>
    <col min="6" max="6" width="9.140625" style="5"/>
    <col min="7" max="7" width="13.5703125" style="5" customWidth="1"/>
    <col min="8" max="16384" width="9.140625" style="5"/>
  </cols>
  <sheetData>
    <row r="1" spans="2:10" ht="20.25">
      <c r="B1" s="3" t="s">
        <v>642</v>
      </c>
      <c r="C1" s="29"/>
      <c r="D1" s="29"/>
      <c r="E1" s="29"/>
      <c r="F1" s="26"/>
      <c r="G1" s="86" t="s">
        <v>924</v>
      </c>
      <c r="H1" s="26"/>
      <c r="I1" s="26"/>
      <c r="J1" s="26"/>
    </row>
    <row r="2" spans="2:10">
      <c r="B2" s="121" t="s">
        <v>1107</v>
      </c>
      <c r="C2" s="22"/>
      <c r="D2" s="31"/>
      <c r="E2" s="31"/>
    </row>
    <row r="3" spans="2:10" s="123" customFormat="1" ht="34.5" customHeight="1">
      <c r="B3" s="205"/>
      <c r="C3" s="205"/>
      <c r="D3" s="126" t="s">
        <v>668</v>
      </c>
      <c r="E3" s="126" t="s">
        <v>669</v>
      </c>
    </row>
    <row r="4" spans="2:10" s="123" customFormat="1" ht="20.100000000000001" customHeight="1" thickBot="1">
      <c r="B4" s="1023"/>
      <c r="C4" s="1023"/>
      <c r="D4" s="372" t="s">
        <v>4</v>
      </c>
      <c r="E4" s="372" t="s">
        <v>5</v>
      </c>
    </row>
    <row r="5" spans="2:10" s="123" customFormat="1" ht="20.100000000000001" customHeight="1">
      <c r="B5" s="483">
        <v>1</v>
      </c>
      <c r="C5" s="484" t="s">
        <v>670</v>
      </c>
      <c r="D5" s="483"/>
      <c r="E5" s="483"/>
    </row>
    <row r="6" spans="2:10" s="123" customFormat="1" ht="20.100000000000001" customHeight="1">
      <c r="B6" s="485">
        <v>2</v>
      </c>
      <c r="C6" s="486" t="s">
        <v>671</v>
      </c>
      <c r="D6" s="485"/>
      <c r="E6" s="485"/>
    </row>
    <row r="7" spans="2:10" s="123" customFormat="1" ht="20.100000000000001" customHeight="1">
      <c r="B7" s="485">
        <v>3</v>
      </c>
      <c r="C7" s="486" t="s">
        <v>358</v>
      </c>
      <c r="D7" s="485"/>
      <c r="E7" s="485"/>
    </row>
    <row r="8" spans="2:10" s="123" customFormat="1" ht="20.100000000000001" customHeight="1">
      <c r="B8" s="485">
        <v>4</v>
      </c>
      <c r="C8" s="486" t="s">
        <v>672</v>
      </c>
      <c r="D8" s="485"/>
      <c r="E8" s="485"/>
    </row>
    <row r="9" spans="2:10" s="123" customFormat="1" ht="20.100000000000001" customHeight="1">
      <c r="B9" s="485" t="s">
        <v>661</v>
      </c>
      <c r="C9" s="486" t="s">
        <v>673</v>
      </c>
      <c r="D9" s="485"/>
      <c r="E9" s="485"/>
    </row>
    <row r="10" spans="2:10" s="123" customFormat="1" ht="20.100000000000001" customHeight="1">
      <c r="B10" s="487" t="s">
        <v>662</v>
      </c>
      <c r="C10" s="486" t="s">
        <v>674</v>
      </c>
      <c r="D10" s="485"/>
      <c r="E10" s="485"/>
    </row>
    <row r="11" spans="2:10" s="123" customFormat="1" ht="20.100000000000001" customHeight="1">
      <c r="B11" s="485">
        <v>5</v>
      </c>
      <c r="C11" s="488" t="s">
        <v>675</v>
      </c>
      <c r="D11" s="485"/>
      <c r="E11" s="489">
        <v>17383217.375240002</v>
      </c>
    </row>
    <row r="12" spans="2:10" s="123" customFormat="1" ht="20.100000000000001" customHeight="1">
      <c r="B12" s="485">
        <v>6</v>
      </c>
      <c r="C12" s="486" t="s">
        <v>671</v>
      </c>
      <c r="D12" s="485"/>
      <c r="E12" s="445">
        <v>0</v>
      </c>
    </row>
    <row r="13" spans="2:10" s="123" customFormat="1" ht="20.100000000000001" customHeight="1">
      <c r="B13" s="485">
        <v>7</v>
      </c>
      <c r="C13" s="486" t="s">
        <v>358</v>
      </c>
      <c r="D13" s="485"/>
      <c r="E13" s="445">
        <v>0</v>
      </c>
    </row>
    <row r="14" spans="2:10" s="123" customFormat="1" ht="20.100000000000001" customHeight="1">
      <c r="B14" s="485">
        <v>8</v>
      </c>
      <c r="C14" s="486" t="s">
        <v>672</v>
      </c>
      <c r="D14" s="485"/>
      <c r="E14" s="445">
        <v>11511671.478299998</v>
      </c>
    </row>
    <row r="15" spans="2:10" s="123" customFormat="1" ht="20.100000000000001" customHeight="1">
      <c r="B15" s="487" t="s">
        <v>676</v>
      </c>
      <c r="C15" s="938" t="s">
        <v>673</v>
      </c>
      <c r="D15" s="485"/>
      <c r="E15" s="445">
        <v>3568230.5191799998</v>
      </c>
    </row>
    <row r="16" spans="2:10" s="123" customFormat="1" ht="20.100000000000001" customHeight="1">
      <c r="B16" s="487" t="s">
        <v>677</v>
      </c>
      <c r="C16" s="938" t="s">
        <v>674</v>
      </c>
      <c r="D16" s="485"/>
      <c r="E16" s="445">
        <v>830877.93200999999</v>
      </c>
    </row>
    <row r="17" spans="2:5" s="123" customFormat="1" ht="20.100000000000001" customHeight="1">
      <c r="B17" s="485">
        <v>9</v>
      </c>
      <c r="C17" s="486" t="s">
        <v>625</v>
      </c>
      <c r="D17" s="485"/>
      <c r="E17" s="445">
        <v>5871545.8969200002</v>
      </c>
    </row>
    <row r="18" spans="2:5" s="123" customFormat="1" ht="20.100000000000001" customHeight="1">
      <c r="B18" s="487" t="s">
        <v>678</v>
      </c>
      <c r="C18" s="938" t="s">
        <v>679</v>
      </c>
      <c r="D18" s="485"/>
      <c r="E18" s="445">
        <v>193029.28002000001</v>
      </c>
    </row>
    <row r="19" spans="2:5" s="123" customFormat="1" ht="20.100000000000001" customHeight="1">
      <c r="B19" s="487" t="s">
        <v>680</v>
      </c>
      <c r="C19" s="938" t="s">
        <v>681</v>
      </c>
      <c r="D19" s="485"/>
      <c r="E19" s="445">
        <v>4089071.1584999999</v>
      </c>
    </row>
    <row r="20" spans="2:5" s="123" customFormat="1" ht="20.100000000000001" customHeight="1">
      <c r="B20" s="487" t="s">
        <v>682</v>
      </c>
      <c r="C20" s="938" t="s">
        <v>664</v>
      </c>
      <c r="D20" s="485"/>
      <c r="E20" s="445">
        <v>497232.10133999999</v>
      </c>
    </row>
    <row r="21" spans="2:5" s="123" customFormat="1" ht="20.100000000000001" customHeight="1">
      <c r="B21" s="487" t="s">
        <v>683</v>
      </c>
      <c r="C21" s="938" t="s">
        <v>684</v>
      </c>
      <c r="D21" s="485"/>
      <c r="E21" s="445">
        <v>438068.26085000002</v>
      </c>
    </row>
    <row r="22" spans="2:5" s="123" customFormat="1" ht="20.100000000000001" customHeight="1">
      <c r="B22" s="487" t="s">
        <v>685</v>
      </c>
      <c r="C22" s="938" t="s">
        <v>686</v>
      </c>
      <c r="D22" s="485"/>
      <c r="E22" s="445">
        <v>654145.09620999999</v>
      </c>
    </row>
    <row r="23" spans="2:5" s="122" customFormat="1" ht="20.100000000000001" customHeight="1" thickBot="1">
      <c r="B23" s="490">
        <v>10</v>
      </c>
      <c r="C23" s="491" t="s">
        <v>687</v>
      </c>
      <c r="D23" s="492"/>
      <c r="E23" s="493">
        <v>17383217.375240002</v>
      </c>
    </row>
    <row r="24" spans="2:5" s="6" customFormat="1" ht="12.75"/>
  </sheetData>
  <mergeCells count="1">
    <mergeCell ref="B4:C4"/>
  </mergeCells>
  <hyperlinks>
    <hyperlink ref="G1" location="Índice!A1" display="Voltar ao Índice" xr:uid="{F5CD58BC-CC89-4AC4-8415-4C572837AC95}"/>
  </hyperlinks>
  <pageMargins left="0.70866141732283472" right="0.70866141732283472" top="0.74803149606299213" bottom="0.74803149606299213" header="0.31496062992125984" footer="0.31496062992125984"/>
  <pageSetup paperSize="9" scale="74"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9:C2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011D-8B7A-4DF5-AB8B-414F2B3EA317}">
  <sheetPr>
    <pageSetUpPr fitToPage="1"/>
  </sheetPr>
  <dimension ref="B1:S27"/>
  <sheetViews>
    <sheetView showGridLines="0" zoomScale="90" zoomScaleNormal="90" zoomScalePageLayoutView="70" workbookViewId="0">
      <selection activeCell="E27" sqref="E27"/>
    </sheetView>
  </sheetViews>
  <sheetFormatPr defaultColWidth="9.140625" defaultRowHeight="14.25"/>
  <cols>
    <col min="1" max="1" width="4.7109375" style="5" customWidth="1"/>
    <col min="2" max="2" width="5.42578125" style="5" customWidth="1"/>
    <col min="3" max="3" width="38.42578125" style="5" customWidth="1"/>
    <col min="4" max="4" width="10.85546875" style="5" customWidth="1"/>
    <col min="5" max="10" width="15.5703125" style="5" customWidth="1"/>
    <col min="11" max="15" width="15.7109375" style="5" customWidth="1"/>
    <col min="16" max="17" width="15.28515625" style="5" customWidth="1"/>
    <col min="18" max="18" width="7.28515625" style="5" customWidth="1"/>
    <col min="19" max="19" width="15.85546875" style="5" customWidth="1"/>
    <col min="20" max="16384" width="9.140625" style="5"/>
  </cols>
  <sheetData>
    <row r="1" spans="2:19" ht="18.75">
      <c r="B1" s="3" t="s">
        <v>643</v>
      </c>
      <c r="S1" s="86" t="s">
        <v>924</v>
      </c>
    </row>
    <row r="2" spans="2:19">
      <c r="B2" s="121" t="s">
        <v>1107</v>
      </c>
    </row>
    <row r="4" spans="2:19">
      <c r="C4" s="32"/>
    </row>
    <row r="5" spans="2:19" s="122" customFormat="1" ht="32.25" customHeight="1">
      <c r="B5" s="1048" t="s">
        <v>645</v>
      </c>
      <c r="C5" s="1049"/>
      <c r="D5" s="1054" t="s">
        <v>688</v>
      </c>
      <c r="E5" s="1056" t="s">
        <v>689</v>
      </c>
      <c r="F5" s="1056"/>
      <c r="G5" s="1056"/>
      <c r="H5" s="1056"/>
      <c r="I5" s="1056"/>
      <c r="J5" s="1056"/>
      <c r="K5" s="1056"/>
      <c r="L5" s="1056"/>
      <c r="M5" s="1056"/>
      <c r="N5" s="1056"/>
      <c r="O5" s="1056"/>
      <c r="P5" s="1056" t="s">
        <v>690</v>
      </c>
      <c r="Q5" s="1057"/>
      <c r="R5" s="885"/>
    </row>
    <row r="6" spans="2:19" s="122" customFormat="1" ht="24.75" customHeight="1">
      <c r="B6" s="1050"/>
      <c r="C6" s="1051"/>
      <c r="D6" s="1055"/>
      <c r="E6" s="1058" t="s">
        <v>691</v>
      </c>
      <c r="F6" s="1056"/>
      <c r="G6" s="1056"/>
      <c r="H6" s="1056"/>
      <c r="I6" s="1056"/>
      <c r="J6" s="1056"/>
      <c r="K6" s="1056"/>
      <c r="L6" s="1056"/>
      <c r="M6" s="1056"/>
      <c r="N6" s="1056" t="s">
        <v>915</v>
      </c>
      <c r="O6" s="1056"/>
      <c r="P6" s="1059" t="s">
        <v>1221</v>
      </c>
      <c r="Q6" s="1061" t="s">
        <v>1222</v>
      </c>
      <c r="R6" s="885"/>
    </row>
    <row r="7" spans="2:19" s="122" customFormat="1" ht="12.75">
      <c r="B7" s="1050"/>
      <c r="C7" s="1051"/>
      <c r="D7" s="1055"/>
      <c r="E7" s="1054" t="s">
        <v>1223</v>
      </c>
      <c r="F7" s="1063" t="s">
        <v>1224</v>
      </c>
      <c r="G7" s="494"/>
      <c r="H7" s="494"/>
      <c r="I7" s="494"/>
      <c r="J7" s="1061" t="s">
        <v>1225</v>
      </c>
      <c r="K7" s="494"/>
      <c r="L7" s="494"/>
      <c r="M7" s="494"/>
      <c r="N7" s="1059" t="s">
        <v>1226</v>
      </c>
      <c r="O7" s="1061" t="s">
        <v>1227</v>
      </c>
      <c r="P7" s="1060"/>
      <c r="Q7" s="1062"/>
      <c r="R7" s="885"/>
    </row>
    <row r="8" spans="2:19" s="122" customFormat="1" ht="91.5" customHeight="1">
      <c r="B8" s="1050"/>
      <c r="C8" s="1051"/>
      <c r="D8" s="495"/>
      <c r="E8" s="1055"/>
      <c r="F8" s="1063"/>
      <c r="G8" s="496" t="s">
        <v>1228</v>
      </c>
      <c r="H8" s="496" t="s">
        <v>1229</v>
      </c>
      <c r="I8" s="497" t="s">
        <v>1230</v>
      </c>
      <c r="J8" s="1062"/>
      <c r="K8" s="496" t="s">
        <v>1231</v>
      </c>
      <c r="L8" s="496" t="s">
        <v>1232</v>
      </c>
      <c r="M8" s="497" t="s">
        <v>1233</v>
      </c>
      <c r="N8" s="1060"/>
      <c r="O8" s="1062"/>
      <c r="P8" s="1060"/>
      <c r="Q8" s="1062"/>
      <c r="R8" s="885"/>
    </row>
    <row r="9" spans="2:19" s="123" customFormat="1" ht="13.5" thickBot="1">
      <c r="B9" s="1052"/>
      <c r="C9" s="1053"/>
      <c r="D9" s="498" t="s">
        <v>4</v>
      </c>
      <c r="E9" s="498" t="s">
        <v>5</v>
      </c>
      <c r="F9" s="498" t="s">
        <v>6</v>
      </c>
      <c r="G9" s="498" t="s">
        <v>41</v>
      </c>
      <c r="H9" s="498" t="s">
        <v>42</v>
      </c>
      <c r="I9" s="498" t="s">
        <v>97</v>
      </c>
      <c r="J9" s="498" t="s">
        <v>98</v>
      </c>
      <c r="K9" s="498" t="s">
        <v>99</v>
      </c>
      <c r="L9" s="498" t="s">
        <v>227</v>
      </c>
      <c r="M9" s="498" t="s">
        <v>228</v>
      </c>
      <c r="N9" s="498" t="s">
        <v>229</v>
      </c>
      <c r="O9" s="498" t="s">
        <v>230</v>
      </c>
      <c r="P9" s="895" t="s">
        <v>231</v>
      </c>
      <c r="Q9" s="939" t="s">
        <v>457</v>
      </c>
      <c r="R9" s="235"/>
    </row>
    <row r="10" spans="2:19" s="197" customFormat="1" ht="20.100000000000001" customHeight="1">
      <c r="B10" s="499">
        <v>1</v>
      </c>
      <c r="C10" s="296" t="s">
        <v>671</v>
      </c>
      <c r="D10" s="500">
        <v>0</v>
      </c>
      <c r="E10" s="500"/>
      <c r="F10" s="500"/>
      <c r="G10" s="500"/>
      <c r="H10" s="500"/>
      <c r="I10" s="500"/>
      <c r="J10" s="500"/>
      <c r="K10" s="500"/>
      <c r="L10" s="500"/>
      <c r="M10" s="500"/>
      <c r="N10" s="500"/>
      <c r="O10" s="500"/>
      <c r="P10" s="295"/>
      <c r="Q10" s="295"/>
      <c r="R10" s="879"/>
    </row>
    <row r="11" spans="2:19" s="197" customFormat="1" ht="20.100000000000001" customHeight="1">
      <c r="B11" s="501">
        <v>2</v>
      </c>
      <c r="C11" s="143" t="s">
        <v>358</v>
      </c>
      <c r="D11" s="485">
        <v>0</v>
      </c>
      <c r="E11" s="485"/>
      <c r="F11" s="485"/>
      <c r="G11" s="485"/>
      <c r="H11" s="485"/>
      <c r="I11" s="485"/>
      <c r="J11" s="485"/>
      <c r="K11" s="485"/>
      <c r="L11" s="485"/>
      <c r="M11" s="485"/>
      <c r="N11" s="485"/>
      <c r="O11" s="485"/>
      <c r="P11" s="213"/>
      <c r="Q11" s="213"/>
      <c r="R11" s="879"/>
    </row>
    <row r="12" spans="2:19" s="197" customFormat="1" ht="20.100000000000001" customHeight="1">
      <c r="B12" s="501">
        <v>3</v>
      </c>
      <c r="C12" s="143" t="s">
        <v>364</v>
      </c>
      <c r="D12" s="468">
        <v>15133109.24329</v>
      </c>
      <c r="E12" s="469">
        <v>0</v>
      </c>
      <c r="F12" s="469">
        <v>0</v>
      </c>
      <c r="G12" s="469">
        <v>0</v>
      </c>
      <c r="H12" s="469">
        <v>0</v>
      </c>
      <c r="I12" s="469">
        <v>0</v>
      </c>
      <c r="J12" s="469">
        <v>0</v>
      </c>
      <c r="K12" s="469">
        <v>0</v>
      </c>
      <c r="L12" s="469">
        <v>0</v>
      </c>
      <c r="M12" s="469">
        <v>0</v>
      </c>
      <c r="N12" s="469">
        <v>0</v>
      </c>
      <c r="O12" s="469">
        <v>0</v>
      </c>
      <c r="P12" s="468">
        <v>11618479.413762899</v>
      </c>
      <c r="Q12" s="468">
        <v>11511671.478299998</v>
      </c>
      <c r="R12" s="910"/>
    </row>
    <row r="13" spans="2:19" s="197" customFormat="1" ht="20.100000000000001" customHeight="1">
      <c r="B13" s="501" t="s">
        <v>659</v>
      </c>
      <c r="C13" s="143" t="s">
        <v>673</v>
      </c>
      <c r="D13" s="445">
        <v>5127498.1942600003</v>
      </c>
      <c r="E13" s="439">
        <v>3.2417304699604833E-2</v>
      </c>
      <c r="F13" s="439">
        <v>0</v>
      </c>
      <c r="G13" s="439">
        <v>0.26157987947445177</v>
      </c>
      <c r="H13" s="439">
        <v>0</v>
      </c>
      <c r="I13" s="439">
        <v>0.16447750480616471</v>
      </c>
      <c r="J13" s="439">
        <v>0</v>
      </c>
      <c r="K13" s="439">
        <v>0</v>
      </c>
      <c r="L13" s="439">
        <v>0</v>
      </c>
      <c r="M13" s="439">
        <v>0</v>
      </c>
      <c r="N13" s="439">
        <v>0</v>
      </c>
      <c r="O13" s="439">
        <v>0</v>
      </c>
      <c r="P13" s="451">
        <v>3603912.8243717998</v>
      </c>
      <c r="Q13" s="445">
        <v>3568230.5191799998</v>
      </c>
      <c r="R13" s="876"/>
    </row>
    <row r="14" spans="2:19" s="197" customFormat="1" ht="20.100000000000001" customHeight="1">
      <c r="B14" s="501" t="s">
        <v>660</v>
      </c>
      <c r="C14" s="143" t="s">
        <v>674</v>
      </c>
      <c r="D14" s="445">
        <v>963325.08127000008</v>
      </c>
      <c r="E14" s="439">
        <v>0</v>
      </c>
      <c r="F14" s="439">
        <v>0</v>
      </c>
      <c r="G14" s="439">
        <v>0</v>
      </c>
      <c r="H14" s="439">
        <v>0</v>
      </c>
      <c r="I14" s="439">
        <v>0</v>
      </c>
      <c r="J14" s="439">
        <v>0</v>
      </c>
      <c r="K14" s="439">
        <v>0</v>
      </c>
      <c r="L14" s="439">
        <v>0</v>
      </c>
      <c r="M14" s="439">
        <v>0</v>
      </c>
      <c r="N14" s="439">
        <v>0</v>
      </c>
      <c r="O14" s="439">
        <v>0</v>
      </c>
      <c r="P14" s="451">
        <v>830877.93200999999</v>
      </c>
      <c r="Q14" s="445">
        <v>830877.93200999999</v>
      </c>
      <c r="R14" s="876"/>
    </row>
    <row r="15" spans="2:19" s="197" customFormat="1" ht="20.100000000000001" customHeight="1">
      <c r="B15" s="501" t="s">
        <v>692</v>
      </c>
      <c r="C15" s="143" t="s">
        <v>693</v>
      </c>
      <c r="D15" s="445">
        <v>9042285.9677600004</v>
      </c>
      <c r="E15" s="439">
        <v>2.7279602478786268E-2</v>
      </c>
      <c r="F15" s="439">
        <v>0</v>
      </c>
      <c r="G15" s="439">
        <v>0.11042279219215481</v>
      </c>
      <c r="H15" s="439">
        <v>0</v>
      </c>
      <c r="I15" s="439">
        <v>7.724023871952572E-2</v>
      </c>
      <c r="J15" s="439">
        <v>0</v>
      </c>
      <c r="K15" s="439">
        <v>0</v>
      </c>
      <c r="L15" s="439">
        <v>0</v>
      </c>
      <c r="M15" s="439">
        <v>0</v>
      </c>
      <c r="N15" s="439">
        <v>0</v>
      </c>
      <c r="O15" s="439">
        <v>0</v>
      </c>
      <c r="P15" s="451">
        <v>7183688.6573810996</v>
      </c>
      <c r="Q15" s="445">
        <v>7112563.0271099992</v>
      </c>
      <c r="R15" s="876"/>
    </row>
    <row r="16" spans="2:19" s="197" customFormat="1" ht="20.100000000000001" customHeight="1">
      <c r="B16" s="501">
        <v>4</v>
      </c>
      <c r="C16" s="143" t="s">
        <v>625</v>
      </c>
      <c r="D16" s="468">
        <v>29844946.143940002</v>
      </c>
      <c r="E16" s="469">
        <v>0</v>
      </c>
      <c r="F16" s="469">
        <v>0</v>
      </c>
      <c r="G16" s="469">
        <v>0</v>
      </c>
      <c r="H16" s="469">
        <v>0</v>
      </c>
      <c r="I16" s="469">
        <v>0</v>
      </c>
      <c r="J16" s="469">
        <v>0</v>
      </c>
      <c r="K16" s="469">
        <v>0</v>
      </c>
      <c r="L16" s="469">
        <v>0</v>
      </c>
      <c r="M16" s="469">
        <v>0</v>
      </c>
      <c r="N16" s="469">
        <v>0</v>
      </c>
      <c r="O16" s="469">
        <v>0</v>
      </c>
      <c r="P16" s="468">
        <v>5988976.8148584012</v>
      </c>
      <c r="Q16" s="468">
        <v>5871545.8969200002</v>
      </c>
      <c r="R16" s="910"/>
    </row>
    <row r="17" spans="2:18" s="197" customFormat="1" ht="20.100000000000001" customHeight="1">
      <c r="B17" s="501" t="s">
        <v>661</v>
      </c>
      <c r="C17" s="143" t="s">
        <v>916</v>
      </c>
      <c r="D17" s="445">
        <v>1337385.66738</v>
      </c>
      <c r="E17" s="439">
        <v>3.5704486644862706E-3</v>
      </c>
      <c r="F17" s="439">
        <v>0</v>
      </c>
      <c r="G17" s="439">
        <v>0.98290121932830432</v>
      </c>
      <c r="H17" s="439">
        <v>0</v>
      </c>
      <c r="I17" s="439">
        <v>6.626609515983312E-3</v>
      </c>
      <c r="J17" s="439">
        <v>0</v>
      </c>
      <c r="K17" s="439">
        <v>0</v>
      </c>
      <c r="L17" s="439">
        <v>0</v>
      </c>
      <c r="M17" s="439">
        <v>0</v>
      </c>
      <c r="N17" s="439">
        <v>0</v>
      </c>
      <c r="O17" s="439">
        <v>0</v>
      </c>
      <c r="P17" s="451">
        <v>196889.8656204</v>
      </c>
      <c r="Q17" s="445">
        <v>193029.28002000001</v>
      </c>
      <c r="R17" s="876"/>
    </row>
    <row r="18" spans="2:18" s="197" customFormat="1" ht="20.100000000000001" customHeight="1">
      <c r="B18" s="501" t="s">
        <v>662</v>
      </c>
      <c r="C18" s="143" t="s">
        <v>917</v>
      </c>
      <c r="D18" s="445">
        <v>23231614.550580002</v>
      </c>
      <c r="E18" s="439">
        <v>5.2234124725080897E-4</v>
      </c>
      <c r="F18" s="439">
        <v>0</v>
      </c>
      <c r="G18" s="439">
        <v>0.98755859942877777</v>
      </c>
      <c r="H18" s="439">
        <v>0</v>
      </c>
      <c r="I18" s="439">
        <v>3.0366953121748792E-4</v>
      </c>
      <c r="J18" s="439">
        <v>0</v>
      </c>
      <c r="K18" s="439">
        <v>0</v>
      </c>
      <c r="L18" s="439">
        <v>0</v>
      </c>
      <c r="M18" s="439">
        <v>0</v>
      </c>
      <c r="N18" s="439">
        <v>0</v>
      </c>
      <c r="O18" s="439">
        <v>0</v>
      </c>
      <c r="P18" s="451">
        <v>4170852.5816699998</v>
      </c>
      <c r="Q18" s="445">
        <v>4089071.1584999999</v>
      </c>
      <c r="R18" s="876"/>
    </row>
    <row r="19" spans="2:18" s="197" customFormat="1" ht="20.100000000000001" customHeight="1">
      <c r="B19" s="501" t="s">
        <v>663</v>
      </c>
      <c r="C19" s="143" t="s">
        <v>664</v>
      </c>
      <c r="D19" s="445">
        <v>1453520.95129</v>
      </c>
      <c r="E19" s="439">
        <v>0</v>
      </c>
      <c r="F19" s="439">
        <v>0</v>
      </c>
      <c r="G19" s="439">
        <v>0</v>
      </c>
      <c r="H19" s="439">
        <v>0</v>
      </c>
      <c r="I19" s="439">
        <v>0</v>
      </c>
      <c r="J19" s="439">
        <v>0</v>
      </c>
      <c r="K19" s="439">
        <v>0</v>
      </c>
      <c r="L19" s="439">
        <v>0</v>
      </c>
      <c r="M19" s="439">
        <v>0</v>
      </c>
      <c r="N19" s="439">
        <v>0</v>
      </c>
      <c r="O19" s="439">
        <v>0</v>
      </c>
      <c r="P19" s="451">
        <v>507176.74336680002</v>
      </c>
      <c r="Q19" s="445">
        <v>497232.10133999999</v>
      </c>
      <c r="R19" s="876"/>
    </row>
    <row r="20" spans="2:18" s="197" customFormat="1" ht="20.100000000000001" customHeight="1">
      <c r="B20" s="501" t="s">
        <v>665</v>
      </c>
      <c r="C20" s="143" t="s">
        <v>666</v>
      </c>
      <c r="D20" s="445">
        <v>1729978.53969</v>
      </c>
      <c r="E20" s="439">
        <v>7.0501348595836011E-2</v>
      </c>
      <c r="F20" s="439">
        <v>0</v>
      </c>
      <c r="G20" s="439">
        <v>8.5111252042689781E-2</v>
      </c>
      <c r="H20" s="439">
        <v>0</v>
      </c>
      <c r="I20" s="439">
        <v>7.756947476588151E-2</v>
      </c>
      <c r="J20" s="439">
        <v>0</v>
      </c>
      <c r="K20" s="439">
        <v>0</v>
      </c>
      <c r="L20" s="439">
        <v>0</v>
      </c>
      <c r="M20" s="439">
        <v>0</v>
      </c>
      <c r="N20" s="439">
        <v>0</v>
      </c>
      <c r="O20" s="439">
        <v>0</v>
      </c>
      <c r="P20" s="451">
        <v>446829.62606700003</v>
      </c>
      <c r="Q20" s="445">
        <v>438068.26085000002</v>
      </c>
      <c r="R20" s="876"/>
    </row>
    <row r="21" spans="2:18" s="197" customFormat="1" ht="20.100000000000001" customHeight="1">
      <c r="B21" s="502" t="s">
        <v>667</v>
      </c>
      <c r="C21" s="309" t="s">
        <v>694</v>
      </c>
      <c r="D21" s="503">
        <v>2092446.4350000001</v>
      </c>
      <c r="E21" s="504">
        <v>0.13734946885749072</v>
      </c>
      <c r="F21" s="504">
        <v>0</v>
      </c>
      <c r="G21" s="504">
        <v>2.9474603009371658E-2</v>
      </c>
      <c r="H21" s="504">
        <v>0</v>
      </c>
      <c r="I21" s="504">
        <v>4.2052071483492957E-2</v>
      </c>
      <c r="J21" s="504">
        <v>0</v>
      </c>
      <c r="K21" s="504">
        <v>0</v>
      </c>
      <c r="L21" s="504">
        <v>0</v>
      </c>
      <c r="M21" s="504">
        <v>0</v>
      </c>
      <c r="N21" s="504">
        <v>0</v>
      </c>
      <c r="O21" s="504">
        <v>0</v>
      </c>
      <c r="P21" s="453">
        <v>667227.9981342</v>
      </c>
      <c r="Q21" s="503">
        <v>654145.09620999999</v>
      </c>
      <c r="R21" s="876"/>
    </row>
    <row r="22" spans="2:18" s="197" customFormat="1" ht="20.100000000000001" customHeight="1" thickBot="1">
      <c r="B22" s="505">
        <v>5</v>
      </c>
      <c r="C22" s="417" t="s">
        <v>40</v>
      </c>
      <c r="D22" s="476">
        <v>44978055.387230001</v>
      </c>
      <c r="E22" s="506">
        <v>1.8657137457709028E-2</v>
      </c>
      <c r="F22" s="506">
        <v>0.63554608379725375</v>
      </c>
      <c r="G22" s="506">
        <v>0.59597370299718622</v>
      </c>
      <c r="H22" s="506">
        <v>0</v>
      </c>
      <c r="I22" s="506">
        <v>3.9572380800067655E-2</v>
      </c>
      <c r="J22" s="506">
        <v>0</v>
      </c>
      <c r="K22" s="506">
        <v>0</v>
      </c>
      <c r="L22" s="506">
        <v>0</v>
      </c>
      <c r="M22" s="506">
        <v>0</v>
      </c>
      <c r="N22" s="506">
        <v>0</v>
      </c>
      <c r="O22" s="506">
        <v>0</v>
      </c>
      <c r="P22" s="476">
        <v>17607456.2286213</v>
      </c>
      <c r="Q22" s="476">
        <v>17383217.375240002</v>
      </c>
      <c r="R22" s="910"/>
    </row>
    <row r="23" spans="2:18" s="6" customFormat="1" ht="12.75">
      <c r="R23" s="110"/>
    </row>
    <row r="24" spans="2:18" s="6" customFormat="1" ht="12.75">
      <c r="R24" s="110"/>
    </row>
    <row r="25" spans="2:18" s="6" customFormat="1" ht="12.75">
      <c r="R25" s="110"/>
    </row>
    <row r="26" spans="2:18" s="6" customFormat="1" ht="12.75">
      <c r="R26" s="110"/>
    </row>
    <row r="27" spans="2:18" s="6" customFormat="1" ht="12.75">
      <c r="R27" s="110"/>
    </row>
  </sheetData>
  <mergeCells count="13">
    <mergeCell ref="B5:C9"/>
    <mergeCell ref="D5:D7"/>
    <mergeCell ref="E5:O5"/>
    <mergeCell ref="P5:Q5"/>
    <mergeCell ref="E6:M6"/>
    <mergeCell ref="N6:O6"/>
    <mergeCell ref="P6:P8"/>
    <mergeCell ref="Q6:Q8"/>
    <mergeCell ref="E7:E8"/>
    <mergeCell ref="F7:F8"/>
    <mergeCell ref="J7:J8"/>
    <mergeCell ref="N7:N8"/>
    <mergeCell ref="O7:O8"/>
  </mergeCells>
  <hyperlinks>
    <hyperlink ref="S1" location="Índice!A1" display="Voltar ao Índice" xr:uid="{CBDCBAD4-EB8B-4905-A409-0FF2D6E5EA2D}"/>
  </hyperlinks>
  <pageMargins left="0.70866141732283472" right="0.70866141732283472" top="0.74803149606299213" bottom="0.74803149606299213" header="0.31496062992125984" footer="0.31496062992125984"/>
  <pageSetup paperSize="9" scale="46" fitToHeight="0" orientation="landscape" r:id="rId1"/>
  <headerFooter>
    <oddHeader>&amp;CPT
Anexo XXI</oddHeader>
    <oddFooter>&amp;C&amp;P</oddFooter>
  </headerFooter>
  <ignoredErrors>
    <ignoredError sqref="B13:B2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202-EA44-4D8B-BF9E-B2DD356AF6C4}">
  <sheetPr>
    <pageSetUpPr fitToPage="1"/>
  </sheetPr>
  <dimension ref="B1:H18"/>
  <sheetViews>
    <sheetView showGridLines="0" zoomScale="90" zoomScaleNormal="90" zoomScalePageLayoutView="80" workbookViewId="0">
      <selection activeCell="C19" sqref="C19"/>
    </sheetView>
  </sheetViews>
  <sheetFormatPr defaultColWidth="9.140625" defaultRowHeight="14.25"/>
  <cols>
    <col min="1" max="1" width="4.7109375" style="5" customWidth="1"/>
    <col min="2" max="2" width="3.5703125" style="5" customWidth="1"/>
    <col min="3" max="3" width="74.140625" style="5" customWidth="1"/>
    <col min="4" max="4" width="47.5703125" style="5" customWidth="1"/>
    <col min="5" max="6" width="9.140625" style="5"/>
    <col min="7" max="7" width="6.140625" style="5" customWidth="1"/>
    <col min="8" max="8" width="14" style="5" customWidth="1"/>
    <col min="9" max="16384" width="9.140625" style="5"/>
  </cols>
  <sheetData>
    <row r="1" spans="2:8" ht="20.25">
      <c r="B1" s="3" t="s">
        <v>644</v>
      </c>
      <c r="C1" s="29"/>
      <c r="D1" s="29"/>
      <c r="H1" s="66"/>
    </row>
    <row r="2" spans="2:8" ht="15.95" customHeight="1">
      <c r="B2" s="121" t="s">
        <v>1107</v>
      </c>
      <c r="H2" s="86" t="s">
        <v>924</v>
      </c>
    </row>
    <row r="3" spans="2:8" s="331" customFormat="1"/>
    <row r="4" spans="2:8" s="73" customFormat="1" ht="20.100000000000001" customHeight="1">
      <c r="B4" s="507"/>
      <c r="C4" s="523"/>
      <c r="D4" s="456" t="s">
        <v>695</v>
      </c>
    </row>
    <row r="5" spans="2:8" s="73" customFormat="1" ht="20.100000000000001" customHeight="1" thickBot="1">
      <c r="C5" s="523"/>
      <c r="D5" s="405" t="s">
        <v>4</v>
      </c>
    </row>
    <row r="6" spans="2:8" s="73" customFormat="1" ht="20.100000000000001" customHeight="1">
      <c r="B6" s="510">
        <v>1</v>
      </c>
      <c r="C6" s="524" t="s">
        <v>696</v>
      </c>
      <c r="D6" s="525">
        <v>20848.644049999999</v>
      </c>
    </row>
    <row r="7" spans="2:8" s="73" customFormat="1" ht="20.100000000000001" customHeight="1">
      <c r="B7" s="511">
        <v>2</v>
      </c>
      <c r="C7" s="261" t="s">
        <v>697</v>
      </c>
      <c r="D7" s="445">
        <v>282.28377</v>
      </c>
    </row>
    <row r="8" spans="2:8" s="73" customFormat="1" ht="20.100000000000001" customHeight="1">
      <c r="B8" s="511">
        <v>3</v>
      </c>
      <c r="C8" s="261" t="s">
        <v>698</v>
      </c>
      <c r="D8" s="445">
        <v>0</v>
      </c>
    </row>
    <row r="9" spans="2:8" s="73" customFormat="1" ht="20.100000000000001" customHeight="1">
      <c r="B9" s="511">
        <v>4</v>
      </c>
      <c r="C9" s="261" t="s">
        <v>699</v>
      </c>
      <c r="D9" s="445">
        <v>0</v>
      </c>
    </row>
    <row r="10" spans="2:8" s="73" customFormat="1" ht="20.100000000000001" customHeight="1">
      <c r="B10" s="511">
        <v>5</v>
      </c>
      <c r="C10" s="261" t="s">
        <v>700</v>
      </c>
      <c r="D10" s="445">
        <v>0</v>
      </c>
    </row>
    <row r="11" spans="2:8" s="73" customFormat="1" ht="20.100000000000001" customHeight="1">
      <c r="B11" s="511">
        <v>6</v>
      </c>
      <c r="C11" s="261" t="s">
        <v>701</v>
      </c>
      <c r="D11" s="445">
        <v>0</v>
      </c>
    </row>
    <row r="12" spans="2:8" s="73" customFormat="1" ht="20.100000000000001" customHeight="1">
      <c r="B12" s="511">
        <v>7</v>
      </c>
      <c r="C12" s="261" t="s">
        <v>702</v>
      </c>
      <c r="D12" s="445">
        <v>32.764620000000001</v>
      </c>
    </row>
    <row r="13" spans="2:8" s="73" customFormat="1" ht="20.100000000000001" customHeight="1">
      <c r="B13" s="512">
        <v>8</v>
      </c>
      <c r="C13" s="268" t="s">
        <v>703</v>
      </c>
      <c r="D13" s="503">
        <v>1324.7207100000001</v>
      </c>
    </row>
    <row r="14" spans="2:8" s="73" customFormat="1" ht="20.100000000000001" customHeight="1" thickBot="1">
      <c r="B14" s="513">
        <v>9</v>
      </c>
      <c r="C14" s="526" t="s">
        <v>704</v>
      </c>
      <c r="D14" s="527">
        <v>22488.413140000001</v>
      </c>
    </row>
    <row r="15" spans="2:8" s="73" customFormat="1" ht="12.75"/>
    <row r="16" spans="2:8" s="73" customFormat="1" ht="12.75"/>
    <row r="17" spans="4:4" s="110" customFormat="1" ht="12.75"/>
    <row r="18" spans="4:4">
      <c r="D18" s="249"/>
    </row>
  </sheetData>
  <hyperlinks>
    <hyperlink ref="H2" location="Índice!A1" display="Voltar ao Índice" xr:uid="{C18CD100-F096-4E1A-9BE8-06D3542B6F07}"/>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AEC3-D29C-4F17-8C77-F1CFBE289CB4}">
  <sheetPr>
    <pageSetUpPr fitToPage="1"/>
  </sheetPr>
  <dimension ref="B1:N20"/>
  <sheetViews>
    <sheetView showGridLines="0" zoomScale="90" zoomScaleNormal="90" zoomScaleSheetLayoutView="40" zoomScalePageLayoutView="60" workbookViewId="0">
      <selection activeCell="F27" sqref="F27"/>
    </sheetView>
  </sheetViews>
  <sheetFormatPr defaultColWidth="8.7109375" defaultRowHeight="14.25"/>
  <cols>
    <col min="1" max="1" width="4.7109375" style="5" customWidth="1"/>
    <col min="2" max="2" width="19" style="5" customWidth="1"/>
    <col min="3" max="3" width="26.85546875" style="5" customWidth="1"/>
    <col min="4" max="4" width="21.85546875" style="5" customWidth="1"/>
    <col min="5" max="5" width="17.7109375" style="5" customWidth="1"/>
    <col min="6" max="6" width="16.140625" style="5" customWidth="1"/>
    <col min="7" max="7" width="23.7109375" style="5" customWidth="1"/>
    <col min="8" max="8" width="17.140625" style="5" customWidth="1"/>
    <col min="9" max="9" width="18.28515625" style="5" customWidth="1"/>
    <col min="10" max="10" width="8.7109375" style="5"/>
    <col min="11" max="11" width="16.5703125" style="5" customWidth="1"/>
    <col min="12" max="16384" width="8.7109375" style="5"/>
  </cols>
  <sheetData>
    <row r="1" spans="2:14" ht="16.5" customHeight="1">
      <c r="B1" s="3" t="s">
        <v>705</v>
      </c>
      <c r="C1" s="3"/>
      <c r="D1" s="3"/>
      <c r="E1" s="3"/>
      <c r="F1" s="3"/>
      <c r="G1" s="3"/>
      <c r="H1" s="3"/>
      <c r="I1" s="3"/>
      <c r="J1" s="3"/>
      <c r="L1" s="3"/>
      <c r="M1" s="3"/>
      <c r="N1" s="3"/>
    </row>
    <row r="2" spans="2:14" ht="20.100000000000001" customHeight="1">
      <c r="B2" s="121" t="s">
        <v>1107</v>
      </c>
    </row>
    <row r="3" spans="2:14">
      <c r="K3" s="86" t="s">
        <v>924</v>
      </c>
    </row>
    <row r="4" spans="2:14">
      <c r="B4" s="85" t="s">
        <v>706</v>
      </c>
    </row>
    <row r="5" spans="2:14" s="73" customFormat="1" ht="20.100000000000001" customHeight="1">
      <c r="B5" s="1064" t="s">
        <v>707</v>
      </c>
      <c r="C5" s="1064"/>
      <c r="D5" s="1064"/>
      <c r="E5" s="1064"/>
      <c r="F5" s="1064"/>
      <c r="G5" s="1064"/>
      <c r="H5" s="1064"/>
      <c r="I5" s="1064"/>
    </row>
    <row r="6" spans="2:14" s="73" customFormat="1" ht="24.95" customHeight="1">
      <c r="B6" s="1028" t="s">
        <v>708</v>
      </c>
      <c r="C6" s="1028" t="s">
        <v>709</v>
      </c>
      <c r="D6" s="337" t="s">
        <v>710</v>
      </c>
      <c r="E6" s="337" t="s">
        <v>711</v>
      </c>
      <c r="F6" s="337" t="s">
        <v>632</v>
      </c>
      <c r="G6" s="337" t="s">
        <v>93</v>
      </c>
      <c r="H6" s="337" t="s">
        <v>695</v>
      </c>
      <c r="I6" s="337" t="s">
        <v>656</v>
      </c>
    </row>
    <row r="7" spans="2:14" s="73" customFormat="1" ht="20.100000000000001" customHeight="1" thickBot="1">
      <c r="B7" s="1030"/>
      <c r="C7" s="1030"/>
      <c r="D7" s="372" t="s">
        <v>4</v>
      </c>
      <c r="E7" s="372" t="s">
        <v>5</v>
      </c>
      <c r="F7" s="372" t="s">
        <v>6</v>
      </c>
      <c r="G7" s="372" t="s">
        <v>41</v>
      </c>
      <c r="H7" s="372" t="s">
        <v>42</v>
      </c>
      <c r="I7" s="372" t="s">
        <v>97</v>
      </c>
    </row>
    <row r="8" spans="2:14" s="515" customFormat="1" ht="20.100000000000001" customHeight="1">
      <c r="B8" s="1017" t="s">
        <v>712</v>
      </c>
      <c r="C8" s="296" t="s">
        <v>713</v>
      </c>
      <c r="D8" s="516">
        <v>0</v>
      </c>
      <c r="E8" s="516">
        <v>0</v>
      </c>
      <c r="F8" s="517">
        <v>0.5</v>
      </c>
      <c r="G8" s="516">
        <v>0</v>
      </c>
      <c r="H8" s="516">
        <v>0</v>
      </c>
      <c r="I8" s="516">
        <v>0</v>
      </c>
    </row>
    <row r="9" spans="2:14" s="515" customFormat="1" ht="20.100000000000001" customHeight="1">
      <c r="B9" s="1017"/>
      <c r="C9" s="143" t="s">
        <v>714</v>
      </c>
      <c r="D9" s="451">
        <v>21935.439999999999</v>
      </c>
      <c r="E9" s="451">
        <v>0</v>
      </c>
      <c r="F9" s="518">
        <v>0.7</v>
      </c>
      <c r="G9" s="451">
        <v>21966.05</v>
      </c>
      <c r="H9" s="451">
        <v>14447.92</v>
      </c>
      <c r="I9" s="451">
        <v>8.7859999999999994E-2</v>
      </c>
    </row>
    <row r="10" spans="2:14" s="515" customFormat="1" ht="20.100000000000001" customHeight="1">
      <c r="B10" s="1017" t="s">
        <v>715</v>
      </c>
      <c r="C10" s="143" t="s">
        <v>713</v>
      </c>
      <c r="D10" s="451">
        <v>0</v>
      </c>
      <c r="E10" s="451">
        <v>0</v>
      </c>
      <c r="F10" s="518">
        <v>0.7</v>
      </c>
      <c r="G10" s="451">
        <v>0</v>
      </c>
      <c r="H10" s="451">
        <v>0</v>
      </c>
      <c r="I10" s="451">
        <v>0</v>
      </c>
    </row>
    <row r="11" spans="2:14" s="515" customFormat="1" ht="20.100000000000001" customHeight="1">
      <c r="B11" s="1017"/>
      <c r="C11" s="143" t="s">
        <v>714</v>
      </c>
      <c r="D11" s="451">
        <v>755763.83</v>
      </c>
      <c r="E11" s="451">
        <v>172946.45</v>
      </c>
      <c r="F11" s="518">
        <v>0.9</v>
      </c>
      <c r="G11" s="451">
        <v>890347.07</v>
      </c>
      <c r="H11" s="451">
        <v>708343.96</v>
      </c>
      <c r="I11" s="451">
        <v>7122.78</v>
      </c>
    </row>
    <row r="12" spans="2:14" s="515" customFormat="1" ht="20.100000000000001" customHeight="1">
      <c r="B12" s="1017" t="s">
        <v>716</v>
      </c>
      <c r="C12" s="143" t="s">
        <v>713</v>
      </c>
      <c r="D12" s="451">
        <v>0</v>
      </c>
      <c r="E12" s="451">
        <v>0</v>
      </c>
      <c r="F12" s="518">
        <v>1.1499999999999999</v>
      </c>
      <c r="G12" s="451">
        <v>0</v>
      </c>
      <c r="H12" s="451">
        <v>0</v>
      </c>
      <c r="I12" s="451">
        <v>0</v>
      </c>
    </row>
    <row r="13" spans="2:14" s="515" customFormat="1" ht="20.100000000000001" customHeight="1">
      <c r="B13" s="1017"/>
      <c r="C13" s="143" t="s">
        <v>714</v>
      </c>
      <c r="D13" s="451">
        <v>205916.84</v>
      </c>
      <c r="E13" s="451">
        <v>25979.51</v>
      </c>
      <c r="F13" s="518">
        <v>1.1499999999999999</v>
      </c>
      <c r="G13" s="451">
        <v>207931.51</v>
      </c>
      <c r="H13" s="451">
        <v>236794.77</v>
      </c>
      <c r="I13" s="451">
        <v>5822.08</v>
      </c>
    </row>
    <row r="14" spans="2:14" s="515" customFormat="1" ht="20.100000000000001" customHeight="1">
      <c r="B14" s="1017" t="s">
        <v>717</v>
      </c>
      <c r="C14" s="143" t="s">
        <v>713</v>
      </c>
      <c r="D14" s="451">
        <v>0</v>
      </c>
      <c r="E14" s="451">
        <v>0</v>
      </c>
      <c r="F14" s="518">
        <v>2.5</v>
      </c>
      <c r="G14" s="451">
        <v>0</v>
      </c>
      <c r="H14" s="451">
        <v>0</v>
      </c>
      <c r="I14" s="451">
        <v>0</v>
      </c>
    </row>
    <row r="15" spans="2:14" s="515" customFormat="1" ht="20.100000000000001" customHeight="1">
      <c r="B15" s="1017"/>
      <c r="C15" s="143" t="s">
        <v>714</v>
      </c>
      <c r="D15" s="451">
        <v>23204.46</v>
      </c>
      <c r="E15" s="451">
        <v>7093</v>
      </c>
      <c r="F15" s="518">
        <v>2.5</v>
      </c>
      <c r="G15" s="451">
        <v>27371.91</v>
      </c>
      <c r="H15" s="451">
        <v>53713.65</v>
      </c>
      <c r="I15" s="451">
        <v>3359.01</v>
      </c>
    </row>
    <row r="16" spans="2:14" s="515" customFormat="1" ht="20.100000000000001" customHeight="1">
      <c r="B16" s="1017" t="s">
        <v>718</v>
      </c>
      <c r="C16" s="143" t="s">
        <v>713</v>
      </c>
      <c r="D16" s="451">
        <v>0</v>
      </c>
      <c r="E16" s="451">
        <v>0</v>
      </c>
      <c r="F16" s="518" t="s">
        <v>719</v>
      </c>
      <c r="G16" s="451">
        <v>0</v>
      </c>
      <c r="H16" s="451">
        <v>0</v>
      </c>
      <c r="I16" s="451">
        <v>0</v>
      </c>
    </row>
    <row r="17" spans="2:9" s="515" customFormat="1" ht="20.100000000000001" customHeight="1">
      <c r="B17" s="1017"/>
      <c r="C17" s="309" t="s">
        <v>714</v>
      </c>
      <c r="D17" s="453">
        <v>0</v>
      </c>
      <c r="E17" s="453">
        <v>0</v>
      </c>
      <c r="F17" s="519" t="s">
        <v>719</v>
      </c>
      <c r="G17" s="453">
        <v>0</v>
      </c>
      <c r="H17" s="453">
        <v>0</v>
      </c>
      <c r="I17" s="453">
        <v>0</v>
      </c>
    </row>
    <row r="18" spans="2:9" s="515" customFormat="1" ht="20.100000000000001" customHeight="1">
      <c r="B18" s="1029" t="s">
        <v>40</v>
      </c>
      <c r="C18" s="520" t="s">
        <v>713</v>
      </c>
      <c r="D18" s="622">
        <v>0</v>
      </c>
      <c r="E18" s="622">
        <v>0</v>
      </c>
      <c r="F18" s="623"/>
      <c r="G18" s="622">
        <v>0</v>
      </c>
      <c r="H18" s="622">
        <v>0</v>
      </c>
      <c r="I18" s="622">
        <v>0</v>
      </c>
    </row>
    <row r="19" spans="2:9" s="515" customFormat="1" ht="20.100000000000001" customHeight="1" thickBot="1">
      <c r="B19" s="1030"/>
      <c r="C19" s="542" t="s">
        <v>714</v>
      </c>
      <c r="D19" s="521">
        <v>1006820.55</v>
      </c>
      <c r="E19" s="521">
        <v>206018.97</v>
      </c>
      <c r="F19" s="522"/>
      <c r="G19" s="521">
        <v>1147616.54</v>
      </c>
      <c r="H19" s="521">
        <v>1013300.31</v>
      </c>
      <c r="I19" s="521">
        <v>16391.740000000002</v>
      </c>
    </row>
    <row r="20" spans="2:9" s="110" customFormat="1" ht="12.75"/>
  </sheetData>
  <mergeCells count="9">
    <mergeCell ref="B14:B15"/>
    <mergeCell ref="B16:B17"/>
    <mergeCell ref="B18:B19"/>
    <mergeCell ref="B12:B13"/>
    <mergeCell ref="B5:I5"/>
    <mergeCell ref="B6:B7"/>
    <mergeCell ref="C6:C7"/>
    <mergeCell ref="B8:B9"/>
    <mergeCell ref="B10:B11"/>
  </mergeCells>
  <hyperlinks>
    <hyperlink ref="K3" location="Índice!A1" display="Voltar ao Índice" xr:uid="{ABF86094-E2A1-41DF-808D-CD500F50BC1E}"/>
  </hyperlinks>
  <pageMargins left="0.70866141732283472" right="0.70866141732283472" top="0.74803149606299213" bottom="0.74803149606299213" header="0.31496062992125984" footer="0.31496062992125984"/>
  <pageSetup paperSize="9" scale="66" fitToHeight="0" orientation="landscape" r:id="rId1"/>
  <headerFooter>
    <oddHeader>&amp;CPT
Anexo XXIII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3989A-8FB1-4D89-96BF-5CB41B14A08E}">
  <sheetPr>
    <pageSetUpPr fitToPage="1"/>
  </sheetPr>
  <dimension ref="B1:T21"/>
  <sheetViews>
    <sheetView showGridLines="0" zoomScale="90" zoomScaleNormal="90" zoomScalePageLayoutView="70" workbookViewId="0">
      <selection activeCell="O28" sqref="O28"/>
    </sheetView>
  </sheetViews>
  <sheetFormatPr defaultColWidth="9.140625" defaultRowHeight="14.25"/>
  <cols>
    <col min="1" max="1" width="4.7109375" style="5" customWidth="1"/>
    <col min="2" max="2" width="5.140625" style="5" customWidth="1"/>
    <col min="3" max="3" width="44.85546875" style="5" customWidth="1"/>
    <col min="4" max="16" width="12.28515625" style="5" customWidth="1"/>
    <col min="17" max="17" width="17.85546875" style="5" customWidth="1"/>
    <col min="18" max="18" width="12.28515625" style="5" customWidth="1"/>
    <col min="19" max="19" width="4.85546875" style="5" customWidth="1"/>
    <col min="20" max="20" width="13.140625" style="5" bestFit="1" customWidth="1"/>
    <col min="21" max="16384" width="9.140625" style="5"/>
  </cols>
  <sheetData>
    <row r="1" spans="2:20" ht="18.75">
      <c r="B1" s="1"/>
      <c r="C1" s="3" t="s">
        <v>800</v>
      </c>
      <c r="D1" s="3"/>
      <c r="E1" s="3"/>
      <c r="F1" s="3"/>
      <c r="G1" s="3"/>
      <c r="H1" s="3"/>
      <c r="I1" s="3"/>
      <c r="J1" s="3"/>
      <c r="K1" s="3"/>
      <c r="L1" s="3"/>
      <c r="M1" s="3"/>
      <c r="N1" s="3"/>
      <c r="O1" s="3"/>
      <c r="P1" s="3"/>
      <c r="Q1" s="3"/>
      <c r="R1" s="3"/>
      <c r="S1" s="3"/>
      <c r="T1" s="66"/>
    </row>
    <row r="2" spans="2:20" ht="18.600000000000001" customHeight="1">
      <c r="C2" s="121" t="s">
        <v>1107</v>
      </c>
      <c r="T2" s="86" t="s">
        <v>924</v>
      </c>
    </row>
    <row r="3" spans="2:20" s="331" customFormat="1"/>
    <row r="4" spans="2:20" s="73" customFormat="1" ht="20.100000000000001" customHeight="1">
      <c r="B4" s="106"/>
      <c r="C4" s="106"/>
      <c r="D4" s="107" t="s">
        <v>4</v>
      </c>
      <c r="E4" s="107" t="s">
        <v>5</v>
      </c>
      <c r="F4" s="107" t="s">
        <v>6</v>
      </c>
      <c r="G4" s="107" t="s">
        <v>41</v>
      </c>
      <c r="H4" s="107" t="s">
        <v>42</v>
      </c>
      <c r="I4" s="107" t="s">
        <v>97</v>
      </c>
      <c r="J4" s="107" t="s">
        <v>98</v>
      </c>
      <c r="K4" s="107" t="s">
        <v>99</v>
      </c>
      <c r="L4" s="107" t="s">
        <v>227</v>
      </c>
      <c r="M4" s="107" t="s">
        <v>228</v>
      </c>
      <c r="N4" s="107" t="s">
        <v>229</v>
      </c>
      <c r="O4" s="107" t="s">
        <v>230</v>
      </c>
      <c r="P4" s="107" t="s">
        <v>231</v>
      </c>
      <c r="Q4" s="107" t="s">
        <v>457</v>
      </c>
      <c r="R4" s="107" t="s">
        <v>458</v>
      </c>
      <c r="S4" s="107"/>
    </row>
    <row r="5" spans="2:20" s="111" customFormat="1" ht="20.100000000000001" customHeight="1">
      <c r="B5" s="404"/>
      <c r="C5" s="404"/>
      <c r="D5" s="1069" t="s">
        <v>805</v>
      </c>
      <c r="E5" s="1070"/>
      <c r="F5" s="1070"/>
      <c r="G5" s="1070"/>
      <c r="H5" s="1070"/>
      <c r="I5" s="1070"/>
      <c r="J5" s="1070"/>
      <c r="K5" s="1070" t="s">
        <v>806</v>
      </c>
      <c r="L5" s="1070"/>
      <c r="M5" s="1070"/>
      <c r="N5" s="1070"/>
      <c r="O5" s="1070" t="s">
        <v>807</v>
      </c>
      <c r="P5" s="1070"/>
      <c r="Q5" s="1070"/>
      <c r="R5" s="1071"/>
      <c r="S5" s="528"/>
    </row>
    <row r="6" spans="2:20" s="111" customFormat="1" ht="20.100000000000001" customHeight="1">
      <c r="B6" s="404"/>
      <c r="C6" s="404"/>
      <c r="D6" s="1069" t="s">
        <v>808</v>
      </c>
      <c r="E6" s="1070"/>
      <c r="F6" s="1070"/>
      <c r="G6" s="1070"/>
      <c r="H6" s="1072" t="s">
        <v>809</v>
      </c>
      <c r="I6" s="1070"/>
      <c r="J6" s="972" t="s">
        <v>810</v>
      </c>
      <c r="K6" s="1070" t="s">
        <v>808</v>
      </c>
      <c r="L6" s="1070"/>
      <c r="M6" s="1067" t="s">
        <v>809</v>
      </c>
      <c r="N6" s="972" t="s">
        <v>810</v>
      </c>
      <c r="O6" s="1070" t="s">
        <v>808</v>
      </c>
      <c r="P6" s="1070"/>
      <c r="Q6" s="1067" t="s">
        <v>809</v>
      </c>
      <c r="R6" s="973" t="s">
        <v>810</v>
      </c>
      <c r="S6" s="528"/>
    </row>
    <row r="7" spans="2:20" s="111" customFormat="1" ht="20.100000000000001" customHeight="1">
      <c r="B7" s="404"/>
      <c r="C7" s="404"/>
      <c r="D7" s="1073" t="s">
        <v>811</v>
      </c>
      <c r="E7" s="1070"/>
      <c r="F7" s="1072" t="s">
        <v>812</v>
      </c>
      <c r="G7" s="1070"/>
      <c r="H7" s="1074"/>
      <c r="I7" s="1067" t="s">
        <v>813</v>
      </c>
      <c r="J7" s="1074"/>
      <c r="K7" s="1067" t="s">
        <v>811</v>
      </c>
      <c r="L7" s="1067" t="s">
        <v>812</v>
      </c>
      <c r="M7" s="1067"/>
      <c r="N7" s="1074"/>
      <c r="O7" s="1067" t="s">
        <v>811</v>
      </c>
      <c r="P7" s="1067" t="s">
        <v>812</v>
      </c>
      <c r="Q7" s="1067"/>
      <c r="R7" s="1065"/>
      <c r="S7" s="336"/>
    </row>
    <row r="8" spans="2:20" s="111" customFormat="1" ht="20.100000000000001" customHeight="1" thickBot="1">
      <c r="B8" s="548"/>
      <c r="C8" s="548"/>
      <c r="D8" s="969"/>
      <c r="E8" s="970" t="s">
        <v>813</v>
      </c>
      <c r="F8" s="971"/>
      <c r="G8" s="941" t="s">
        <v>813</v>
      </c>
      <c r="H8" s="1068"/>
      <c r="I8" s="1068"/>
      <c r="J8" s="1068"/>
      <c r="K8" s="1068"/>
      <c r="L8" s="1068"/>
      <c r="M8" s="1068"/>
      <c r="N8" s="1068"/>
      <c r="O8" s="1068"/>
      <c r="P8" s="1068"/>
      <c r="Q8" s="1068"/>
      <c r="R8" s="1066"/>
      <c r="S8" s="336"/>
    </row>
    <row r="9" spans="2:20" s="111" customFormat="1" ht="20.100000000000001" customHeight="1">
      <c r="B9" s="544">
        <v>1</v>
      </c>
      <c r="C9" s="545" t="s">
        <v>814</v>
      </c>
      <c r="D9" s="546"/>
      <c r="E9" s="546"/>
      <c r="F9" s="547">
        <v>86375.116450000001</v>
      </c>
      <c r="G9" s="546">
        <v>0</v>
      </c>
      <c r="H9" s="547">
        <v>1157464.9956199999</v>
      </c>
      <c r="I9" s="547">
        <v>1157464.9956199999</v>
      </c>
      <c r="J9" s="547">
        <v>1243840.11207</v>
      </c>
      <c r="K9" s="546"/>
      <c r="L9" s="546"/>
      <c r="M9" s="546"/>
      <c r="N9" s="546"/>
      <c r="O9" s="546"/>
      <c r="P9" s="546">
        <v>100.5</v>
      </c>
      <c r="Q9" s="546"/>
      <c r="R9" s="546">
        <v>100.5</v>
      </c>
      <c r="S9" s="541"/>
    </row>
    <row r="10" spans="2:20" s="111" customFormat="1" ht="20.100000000000001" customHeight="1">
      <c r="B10" s="135">
        <v>2</v>
      </c>
      <c r="C10" s="438" t="s">
        <v>815</v>
      </c>
      <c r="D10" s="535"/>
      <c r="E10" s="535"/>
      <c r="F10" s="536">
        <v>86375.116450000001</v>
      </c>
      <c r="G10" s="535">
        <v>0</v>
      </c>
      <c r="H10" s="535"/>
      <c r="I10" s="535"/>
      <c r="J10" s="536">
        <v>86375.116450000001</v>
      </c>
      <c r="K10" s="535"/>
      <c r="L10" s="535"/>
      <c r="M10" s="535"/>
      <c r="N10" s="535"/>
      <c r="O10" s="535"/>
      <c r="P10" s="535">
        <v>100.5</v>
      </c>
      <c r="Q10" s="535"/>
      <c r="R10" s="535">
        <v>100.5</v>
      </c>
      <c r="S10" s="541"/>
    </row>
    <row r="11" spans="2:20" s="111" customFormat="1" ht="20.100000000000001" customHeight="1">
      <c r="B11" s="135">
        <v>3</v>
      </c>
      <c r="C11" s="261" t="s">
        <v>816</v>
      </c>
      <c r="D11" s="535"/>
      <c r="E11" s="535"/>
      <c r="F11" s="536">
        <v>86375.116450000001</v>
      </c>
      <c r="G11" s="535">
        <v>0</v>
      </c>
      <c r="H11" s="535"/>
      <c r="I11" s="535"/>
      <c r="J11" s="536">
        <v>86375.116450000001</v>
      </c>
      <c r="K11" s="535"/>
      <c r="L11" s="535"/>
      <c r="M11" s="535"/>
      <c r="N11" s="535"/>
      <c r="O11" s="535"/>
      <c r="P11" s="535">
        <v>100.5</v>
      </c>
      <c r="Q11" s="535"/>
      <c r="R11" s="535">
        <v>100.5</v>
      </c>
      <c r="S11" s="541"/>
    </row>
    <row r="12" spans="2:20" s="111" customFormat="1" ht="20.100000000000001" customHeight="1">
      <c r="B12" s="135">
        <v>4</v>
      </c>
      <c r="C12" s="261" t="s">
        <v>817</v>
      </c>
      <c r="D12" s="535"/>
      <c r="E12" s="535"/>
      <c r="F12" s="535"/>
      <c r="G12" s="535"/>
      <c r="H12" s="535"/>
      <c r="I12" s="535"/>
      <c r="J12" s="535"/>
      <c r="K12" s="535"/>
      <c r="L12" s="535"/>
      <c r="M12" s="535"/>
      <c r="N12" s="535"/>
      <c r="O12" s="535"/>
      <c r="P12" s="535"/>
      <c r="Q12" s="535"/>
      <c r="R12" s="535"/>
      <c r="S12" s="541"/>
    </row>
    <row r="13" spans="2:20" s="111" customFormat="1" ht="20.100000000000001" customHeight="1">
      <c r="B13" s="135">
        <v>5</v>
      </c>
      <c r="C13" s="261" t="s">
        <v>818</v>
      </c>
      <c r="D13" s="535"/>
      <c r="E13" s="535"/>
      <c r="F13" s="535"/>
      <c r="G13" s="535"/>
      <c r="H13" s="535"/>
      <c r="I13" s="535"/>
      <c r="J13" s="535"/>
      <c r="K13" s="535"/>
      <c r="L13" s="535"/>
      <c r="M13" s="535"/>
      <c r="N13" s="535"/>
      <c r="O13" s="535"/>
      <c r="P13" s="535"/>
      <c r="Q13" s="535"/>
      <c r="R13" s="535"/>
      <c r="S13" s="541"/>
    </row>
    <row r="14" spans="2:20" s="111" customFormat="1" ht="20.100000000000001" customHeight="1">
      <c r="B14" s="135">
        <v>6</v>
      </c>
      <c r="C14" s="261" t="s">
        <v>819</v>
      </c>
      <c r="D14" s="535"/>
      <c r="E14" s="535"/>
      <c r="F14" s="535"/>
      <c r="G14" s="535"/>
      <c r="H14" s="535"/>
      <c r="I14" s="535"/>
      <c r="J14" s="535"/>
      <c r="K14" s="535"/>
      <c r="L14" s="535"/>
      <c r="M14" s="535"/>
      <c r="N14" s="535"/>
      <c r="O14" s="535"/>
      <c r="P14" s="535"/>
      <c r="Q14" s="535"/>
      <c r="R14" s="535"/>
      <c r="S14" s="541"/>
    </row>
    <row r="15" spans="2:20" s="111" customFormat="1" ht="20.100000000000001" customHeight="1">
      <c r="B15" s="135">
        <v>7</v>
      </c>
      <c r="C15" s="438" t="s">
        <v>820</v>
      </c>
      <c r="D15" s="535"/>
      <c r="E15" s="535"/>
      <c r="F15" s="535"/>
      <c r="G15" s="535"/>
      <c r="H15" s="536">
        <v>1157464.9956199999</v>
      </c>
      <c r="I15" s="536">
        <v>1157464.9956199999</v>
      </c>
      <c r="J15" s="536">
        <v>1157464.9956199999</v>
      </c>
      <c r="K15" s="535"/>
      <c r="L15" s="535"/>
      <c r="M15" s="535"/>
      <c r="N15" s="535"/>
      <c r="O15" s="535"/>
      <c r="P15" s="535"/>
      <c r="Q15" s="535"/>
      <c r="R15" s="535"/>
      <c r="S15" s="541"/>
    </row>
    <row r="16" spans="2:20" s="111" customFormat="1" ht="20.100000000000001" customHeight="1">
      <c r="B16" s="135">
        <v>8</v>
      </c>
      <c r="C16" s="261" t="s">
        <v>821</v>
      </c>
      <c r="D16" s="535"/>
      <c r="E16" s="535"/>
      <c r="F16" s="535"/>
      <c r="G16" s="535"/>
      <c r="H16" s="536">
        <v>477394.53363000002</v>
      </c>
      <c r="I16" s="536">
        <v>477394.53363000002</v>
      </c>
      <c r="J16" s="536">
        <v>477394.53363000002</v>
      </c>
      <c r="K16" s="535"/>
      <c r="L16" s="535"/>
      <c r="M16" s="535"/>
      <c r="N16" s="535"/>
      <c r="O16" s="535"/>
      <c r="P16" s="535"/>
      <c r="Q16" s="535"/>
      <c r="R16" s="535"/>
      <c r="S16" s="541"/>
    </row>
    <row r="17" spans="2:19" s="111" customFormat="1" ht="20.100000000000001" customHeight="1">
      <c r="B17" s="135">
        <v>9</v>
      </c>
      <c r="C17" s="261" t="s">
        <v>822</v>
      </c>
      <c r="D17" s="535"/>
      <c r="E17" s="535"/>
      <c r="F17" s="535"/>
      <c r="G17" s="535"/>
      <c r="H17" s="536"/>
      <c r="I17" s="535"/>
      <c r="J17" s="536"/>
      <c r="K17" s="535"/>
      <c r="L17" s="535"/>
      <c r="M17" s="535"/>
      <c r="N17" s="535"/>
      <c r="O17" s="535"/>
      <c r="P17" s="535"/>
      <c r="Q17" s="535"/>
      <c r="R17" s="535"/>
      <c r="S17" s="541"/>
    </row>
    <row r="18" spans="2:19" s="111" customFormat="1" ht="20.100000000000001" customHeight="1">
      <c r="B18" s="135">
        <v>10</v>
      </c>
      <c r="C18" s="261" t="s">
        <v>823</v>
      </c>
      <c r="D18" s="535"/>
      <c r="E18" s="535"/>
      <c r="F18" s="535"/>
      <c r="G18" s="535"/>
      <c r="H18" s="536">
        <v>680070.46198999998</v>
      </c>
      <c r="I18" s="536">
        <v>680070.46198999998</v>
      </c>
      <c r="J18" s="536">
        <v>680070.46198999998</v>
      </c>
      <c r="K18" s="535"/>
      <c r="L18" s="535"/>
      <c r="M18" s="535"/>
      <c r="N18" s="535"/>
      <c r="O18" s="535"/>
      <c r="P18" s="535"/>
      <c r="Q18" s="535"/>
      <c r="R18" s="535"/>
      <c r="S18" s="541"/>
    </row>
    <row r="19" spans="2:19" s="111" customFormat="1" ht="20.100000000000001" customHeight="1">
      <c r="B19" s="135">
        <v>11</v>
      </c>
      <c r="C19" s="261" t="s">
        <v>824</v>
      </c>
      <c r="D19" s="535"/>
      <c r="E19" s="535"/>
      <c r="F19" s="535"/>
      <c r="G19" s="535"/>
      <c r="H19" s="535"/>
      <c r="I19" s="535"/>
      <c r="J19" s="535"/>
      <c r="K19" s="535"/>
      <c r="L19" s="535"/>
      <c r="M19" s="535"/>
      <c r="N19" s="535"/>
      <c r="O19" s="535"/>
      <c r="P19" s="535"/>
      <c r="Q19" s="535"/>
      <c r="R19" s="535"/>
      <c r="S19" s="541"/>
    </row>
    <row r="20" spans="2:19" s="111" customFormat="1" ht="20.100000000000001" customHeight="1" thickBot="1">
      <c r="B20" s="538">
        <v>12</v>
      </c>
      <c r="C20" s="419" t="s">
        <v>819</v>
      </c>
      <c r="D20" s="540"/>
      <c r="E20" s="540"/>
      <c r="F20" s="540"/>
      <c r="G20" s="540"/>
      <c r="H20" s="540"/>
      <c r="I20" s="540"/>
      <c r="J20" s="540"/>
      <c r="K20" s="540"/>
      <c r="L20" s="540"/>
      <c r="M20" s="540"/>
      <c r="N20" s="540"/>
      <c r="O20" s="540"/>
      <c r="P20" s="540"/>
      <c r="Q20" s="540"/>
      <c r="R20" s="540"/>
      <c r="S20" s="541"/>
    </row>
    <row r="21" spans="2:19" s="331" customFormat="1"/>
  </sheetData>
  <mergeCells count="20">
    <mergeCell ref="L7:L8"/>
    <mergeCell ref="N7:N8"/>
    <mergeCell ref="O7:O8"/>
    <mergeCell ref="P7:P8"/>
    <mergeCell ref="R7:R8"/>
    <mergeCell ref="K7:K8"/>
    <mergeCell ref="D5:J5"/>
    <mergeCell ref="K5:N5"/>
    <mergeCell ref="O5:R5"/>
    <mergeCell ref="D6:G6"/>
    <mergeCell ref="H6:I6"/>
    <mergeCell ref="K6:L6"/>
    <mergeCell ref="M6:M8"/>
    <mergeCell ref="O6:P6"/>
    <mergeCell ref="Q6:Q8"/>
    <mergeCell ref="D7:E7"/>
    <mergeCell ref="F7:G7"/>
    <mergeCell ref="H7:H8"/>
    <mergeCell ref="I7:I8"/>
    <mergeCell ref="J7:J8"/>
  </mergeCells>
  <hyperlinks>
    <hyperlink ref="T2" location="Índice!A1" display="Voltar ao Índice" xr:uid="{F969CB4D-DC15-4AA3-8F33-7D745365FC4E}"/>
  </hyperlinks>
  <pageMargins left="0.70866141732283472" right="0.70866141732283472" top="0.74803149606299213" bottom="0.74803149606299213" header="0.31496062992125984" footer="0.31496062992125984"/>
  <pageSetup paperSize="9" scale="54" orientation="landscape" cellComments="asDisplayed" r:id="rId1"/>
  <headerFooter>
    <oddHeader>&amp;CPT
Anexo XXVII</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BCCEE-5685-4FF6-B78F-66698AA9D57F}">
  <sheetPr>
    <pageSetUpPr fitToPage="1"/>
  </sheetPr>
  <dimension ref="B1:Q19"/>
  <sheetViews>
    <sheetView showGridLines="0" zoomScale="90" zoomScaleNormal="90" zoomScalePageLayoutView="70" workbookViewId="0">
      <selection activeCell="K6" sqref="K6"/>
    </sheetView>
  </sheetViews>
  <sheetFormatPr defaultColWidth="9.140625" defaultRowHeight="14.25"/>
  <cols>
    <col min="1" max="1" width="4.7109375" style="5" customWidth="1"/>
    <col min="2" max="2" width="5.28515625" style="5" customWidth="1"/>
    <col min="3" max="3" width="40.140625" style="5" customWidth="1"/>
    <col min="4" max="13" width="12.28515625" style="5" customWidth="1"/>
    <col min="14" max="14" width="15.85546875" style="5" customWidth="1"/>
    <col min="15" max="16" width="9.140625" style="5"/>
    <col min="17" max="17" width="12.7109375" style="5" customWidth="1"/>
    <col min="18" max="16384" width="9.140625" style="5"/>
  </cols>
  <sheetData>
    <row r="1" spans="2:17" ht="18.75">
      <c r="C1" s="3" t="s">
        <v>801</v>
      </c>
      <c r="D1" s="8"/>
      <c r="E1" s="8"/>
      <c r="F1" s="8"/>
      <c r="G1" s="8"/>
      <c r="H1" s="8"/>
      <c r="I1" s="8"/>
      <c r="J1" s="8"/>
      <c r="K1" s="8"/>
      <c r="L1" s="8"/>
      <c r="M1" s="8"/>
      <c r="N1" s="8"/>
      <c r="Q1" s="86" t="s">
        <v>924</v>
      </c>
    </row>
    <row r="2" spans="2:17">
      <c r="C2" s="121" t="s">
        <v>1107</v>
      </c>
    </row>
    <row r="3" spans="2:17" s="331" customFormat="1" ht="20.100000000000001" customHeight="1">
      <c r="B3" s="1037" t="s">
        <v>21</v>
      </c>
      <c r="C3" s="1038"/>
    </row>
    <row r="4" spans="2:17" s="111" customFormat="1" ht="20.100000000000001" customHeight="1">
      <c r="B4" s="404"/>
      <c r="C4" s="404"/>
      <c r="D4" s="333" t="s">
        <v>4</v>
      </c>
      <c r="E4" s="333" t="s">
        <v>5</v>
      </c>
      <c r="F4" s="333" t="s">
        <v>6</v>
      </c>
      <c r="G4" s="333" t="s">
        <v>41</v>
      </c>
      <c r="H4" s="333" t="s">
        <v>42</v>
      </c>
      <c r="I4" s="333" t="s">
        <v>97</v>
      </c>
      <c r="J4" s="333" t="s">
        <v>98</v>
      </c>
      <c r="K4" s="333" t="s">
        <v>99</v>
      </c>
      <c r="L4" s="333" t="s">
        <v>227</v>
      </c>
      <c r="M4" s="333" t="s">
        <v>228</v>
      </c>
      <c r="N4" s="333" t="s">
        <v>229</v>
      </c>
      <c r="O4" s="333" t="s">
        <v>230</v>
      </c>
    </row>
    <row r="5" spans="2:17" s="111" customFormat="1" ht="20.100000000000001" customHeight="1">
      <c r="B5" s="404"/>
      <c r="C5" s="404"/>
      <c r="D5" s="1069" t="s">
        <v>805</v>
      </c>
      <c r="E5" s="1070"/>
      <c r="F5" s="1070"/>
      <c r="G5" s="1070"/>
      <c r="H5" s="1070" t="s">
        <v>806</v>
      </c>
      <c r="I5" s="1070"/>
      <c r="J5" s="1070"/>
      <c r="K5" s="1070"/>
      <c r="L5" s="1070" t="s">
        <v>807</v>
      </c>
      <c r="M5" s="1070"/>
      <c r="N5" s="1070"/>
      <c r="O5" s="1071"/>
    </row>
    <row r="6" spans="2:17" s="111" customFormat="1" ht="20.100000000000001" customHeight="1">
      <c r="B6" s="404"/>
      <c r="C6" s="404"/>
      <c r="D6" s="1069" t="s">
        <v>808</v>
      </c>
      <c r="E6" s="1070"/>
      <c r="F6" s="1067" t="s">
        <v>809</v>
      </c>
      <c r="G6" s="972" t="s">
        <v>810</v>
      </c>
      <c r="H6" s="1070" t="s">
        <v>808</v>
      </c>
      <c r="I6" s="1070"/>
      <c r="J6" s="1067" t="s">
        <v>809</v>
      </c>
      <c r="K6" s="972" t="s">
        <v>810</v>
      </c>
      <c r="L6" s="1070" t="s">
        <v>808</v>
      </c>
      <c r="M6" s="1070"/>
      <c r="N6" s="1067" t="s">
        <v>809</v>
      </c>
      <c r="O6" s="973" t="s">
        <v>810</v>
      </c>
    </row>
    <row r="7" spans="2:17" s="111" customFormat="1" ht="20.100000000000001" customHeight="1" thickBot="1">
      <c r="B7" s="548"/>
      <c r="C7" s="548"/>
      <c r="D7" s="940" t="s">
        <v>811</v>
      </c>
      <c r="E7" s="941" t="s">
        <v>812</v>
      </c>
      <c r="F7" s="1068"/>
      <c r="G7" s="974"/>
      <c r="H7" s="942" t="s">
        <v>811</v>
      </c>
      <c r="I7" s="942" t="s">
        <v>812</v>
      </c>
      <c r="J7" s="1068"/>
      <c r="K7" s="974"/>
      <c r="L7" s="942" t="s">
        <v>811</v>
      </c>
      <c r="M7" s="942" t="s">
        <v>812</v>
      </c>
      <c r="N7" s="1068"/>
      <c r="O7" s="975"/>
    </row>
    <row r="8" spans="2:17" s="111" customFormat="1" ht="20.100000000000001" customHeight="1">
      <c r="B8" s="544">
        <v>1</v>
      </c>
      <c r="C8" s="545" t="s">
        <v>814</v>
      </c>
      <c r="D8" s="546"/>
      <c r="E8" s="546"/>
      <c r="F8" s="547"/>
      <c r="G8" s="546"/>
      <c r="H8" s="547"/>
      <c r="I8" s="547"/>
      <c r="J8" s="547"/>
      <c r="K8" s="546"/>
      <c r="L8" s="546"/>
      <c r="M8" s="546"/>
      <c r="N8" s="546"/>
      <c r="O8" s="546"/>
      <c r="P8" s="541"/>
    </row>
    <row r="9" spans="2:17" s="111" customFormat="1" ht="20.100000000000001" customHeight="1">
      <c r="B9" s="135">
        <v>2</v>
      </c>
      <c r="C9" s="438" t="s">
        <v>815</v>
      </c>
      <c r="D9" s="535"/>
      <c r="E9" s="535"/>
      <c r="F9" s="536"/>
      <c r="G9" s="535"/>
      <c r="H9" s="535"/>
      <c r="I9" s="535"/>
      <c r="J9" s="536"/>
      <c r="K9" s="535"/>
      <c r="L9" s="535"/>
      <c r="M9" s="535"/>
      <c r="N9" s="535"/>
      <c r="O9" s="535"/>
      <c r="P9" s="541"/>
    </row>
    <row r="10" spans="2:17" s="111" customFormat="1" ht="20.100000000000001" customHeight="1">
      <c r="B10" s="135">
        <v>3</v>
      </c>
      <c r="C10" s="261" t="s">
        <v>816</v>
      </c>
      <c r="D10" s="535"/>
      <c r="E10" s="535"/>
      <c r="F10" s="536"/>
      <c r="G10" s="535"/>
      <c r="H10" s="535"/>
      <c r="I10" s="535"/>
      <c r="J10" s="536"/>
      <c r="K10" s="535"/>
      <c r="L10" s="535"/>
      <c r="M10" s="535"/>
      <c r="N10" s="535"/>
      <c r="O10" s="535"/>
      <c r="P10" s="541"/>
    </row>
    <row r="11" spans="2:17" s="111" customFormat="1" ht="20.100000000000001" customHeight="1">
      <c r="B11" s="135">
        <v>4</v>
      </c>
      <c r="C11" s="261" t="s">
        <v>817</v>
      </c>
      <c r="D11" s="535"/>
      <c r="E11" s="535"/>
      <c r="F11" s="535"/>
      <c r="G11" s="535"/>
      <c r="H11" s="535"/>
      <c r="I11" s="535"/>
      <c r="J11" s="535"/>
      <c r="K11" s="535"/>
      <c r="L11" s="535"/>
      <c r="M11" s="535"/>
      <c r="N11" s="535"/>
      <c r="O11" s="535"/>
      <c r="P11" s="541"/>
    </row>
    <row r="12" spans="2:17" s="111" customFormat="1" ht="20.100000000000001" customHeight="1">
      <c r="B12" s="135">
        <v>5</v>
      </c>
      <c r="C12" s="261" t="s">
        <v>818</v>
      </c>
      <c r="D12" s="535"/>
      <c r="E12" s="535"/>
      <c r="F12" s="535"/>
      <c r="G12" s="535"/>
      <c r="H12" s="535"/>
      <c r="I12" s="535"/>
      <c r="J12" s="535"/>
      <c r="K12" s="535"/>
      <c r="L12" s="535"/>
      <c r="M12" s="535"/>
      <c r="N12" s="535"/>
      <c r="O12" s="535"/>
      <c r="P12" s="541"/>
    </row>
    <row r="13" spans="2:17" s="111" customFormat="1" ht="20.100000000000001" customHeight="1">
      <c r="B13" s="135">
        <v>6</v>
      </c>
      <c r="C13" s="261" t="s">
        <v>819</v>
      </c>
      <c r="D13" s="535"/>
      <c r="E13" s="535"/>
      <c r="F13" s="535"/>
      <c r="G13" s="535"/>
      <c r="H13" s="535"/>
      <c r="I13" s="535"/>
      <c r="J13" s="535"/>
      <c r="K13" s="535"/>
      <c r="L13" s="535"/>
      <c r="M13" s="535"/>
      <c r="N13" s="535"/>
      <c r="O13" s="535"/>
      <c r="P13" s="541"/>
    </row>
    <row r="14" spans="2:17" s="111" customFormat="1" ht="20.100000000000001" customHeight="1">
      <c r="B14" s="135">
        <v>7</v>
      </c>
      <c r="C14" s="438" t="s">
        <v>820</v>
      </c>
      <c r="D14" s="535"/>
      <c r="E14" s="535"/>
      <c r="F14" s="535"/>
      <c r="G14" s="535"/>
      <c r="H14" s="536"/>
      <c r="I14" s="536"/>
      <c r="J14" s="536"/>
      <c r="K14" s="535"/>
      <c r="L14" s="535"/>
      <c r="M14" s="535"/>
      <c r="N14" s="535"/>
      <c r="O14" s="535"/>
      <c r="P14" s="541"/>
    </row>
    <row r="15" spans="2:17" s="111" customFormat="1" ht="20.100000000000001" customHeight="1">
      <c r="B15" s="135">
        <v>8</v>
      </c>
      <c r="C15" s="261" t="s">
        <v>821</v>
      </c>
      <c r="D15" s="535"/>
      <c r="E15" s="535"/>
      <c r="F15" s="535"/>
      <c r="G15" s="535"/>
      <c r="H15" s="536"/>
      <c r="I15" s="536"/>
      <c r="J15" s="536"/>
      <c r="K15" s="535"/>
      <c r="L15" s="535"/>
      <c r="M15" s="535"/>
      <c r="N15" s="535"/>
      <c r="O15" s="535"/>
      <c r="P15" s="541"/>
    </row>
    <row r="16" spans="2:17" s="111" customFormat="1" ht="20.100000000000001" customHeight="1">
      <c r="B16" s="135">
        <v>9</v>
      </c>
      <c r="C16" s="261" t="s">
        <v>822</v>
      </c>
      <c r="D16" s="535"/>
      <c r="E16" s="535"/>
      <c r="F16" s="535"/>
      <c r="G16" s="535"/>
      <c r="H16" s="536"/>
      <c r="I16" s="535"/>
      <c r="J16" s="536"/>
      <c r="K16" s="535"/>
      <c r="L16" s="535"/>
      <c r="M16" s="535"/>
      <c r="N16" s="535"/>
      <c r="O16" s="535"/>
      <c r="P16" s="541"/>
    </row>
    <row r="17" spans="2:16" s="111" customFormat="1" ht="20.100000000000001" customHeight="1">
      <c r="B17" s="135">
        <v>10</v>
      </c>
      <c r="C17" s="261" t="s">
        <v>823</v>
      </c>
      <c r="D17" s="535"/>
      <c r="E17" s="535"/>
      <c r="F17" s="535"/>
      <c r="G17" s="535"/>
      <c r="H17" s="536"/>
      <c r="I17" s="536"/>
      <c r="J17" s="536"/>
      <c r="K17" s="535"/>
      <c r="L17" s="535"/>
      <c r="M17" s="535"/>
      <c r="N17" s="535"/>
      <c r="O17" s="535"/>
      <c r="P17" s="541"/>
    </row>
    <row r="18" spans="2:16" s="111" customFormat="1" ht="20.100000000000001" customHeight="1">
      <c r="B18" s="135">
        <v>11</v>
      </c>
      <c r="C18" s="261" t="s">
        <v>824</v>
      </c>
      <c r="D18" s="535"/>
      <c r="E18" s="535"/>
      <c r="F18" s="535"/>
      <c r="G18" s="535"/>
      <c r="H18" s="535"/>
      <c r="I18" s="535"/>
      <c r="J18" s="535"/>
      <c r="K18" s="535"/>
      <c r="L18" s="535"/>
      <c r="M18" s="535"/>
      <c r="N18" s="535"/>
      <c r="O18" s="535"/>
      <c r="P18" s="541"/>
    </row>
    <row r="19" spans="2:16" s="111" customFormat="1" ht="20.100000000000001" customHeight="1" thickBot="1">
      <c r="B19" s="538">
        <v>12</v>
      </c>
      <c r="C19" s="419" t="s">
        <v>819</v>
      </c>
      <c r="D19" s="540"/>
      <c r="E19" s="540"/>
      <c r="F19" s="540"/>
      <c r="G19" s="540"/>
      <c r="H19" s="540"/>
      <c r="I19" s="540"/>
      <c r="J19" s="540"/>
      <c r="K19" s="540"/>
      <c r="L19" s="540"/>
      <c r="M19" s="540"/>
      <c r="N19" s="540"/>
      <c r="O19" s="540"/>
      <c r="P19" s="541"/>
    </row>
  </sheetData>
  <mergeCells count="10">
    <mergeCell ref="B3:C3"/>
    <mergeCell ref="D5:G5"/>
    <mergeCell ref="H5:K5"/>
    <mergeCell ref="L5:O5"/>
    <mergeCell ref="D6:E6"/>
    <mergeCell ref="F6:F7"/>
    <mergeCell ref="H6:I6"/>
    <mergeCell ref="J6:J7"/>
    <mergeCell ref="L6:M6"/>
    <mergeCell ref="N6:N7"/>
  </mergeCells>
  <hyperlinks>
    <hyperlink ref="Q1" location="Índice!A1" display="Voltar ao Índice" xr:uid="{196F98CB-85BB-47FE-A6CB-1990E9C0C48D}"/>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&amp;CPT
Anexo XXVII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D8EA-3B00-460E-B29C-016720E8CE6C}">
  <sheetPr>
    <pageSetUpPr fitToPage="1"/>
  </sheetPr>
  <dimension ref="B1:H194"/>
  <sheetViews>
    <sheetView showGridLines="0" topLeftCell="A2" zoomScale="90" zoomScaleNormal="90" zoomScalePageLayoutView="60" workbookViewId="0">
      <selection activeCell="J21" sqref="J21"/>
    </sheetView>
  </sheetViews>
  <sheetFormatPr defaultColWidth="9" defaultRowHeight="14.25"/>
  <cols>
    <col min="1" max="1" width="4.7109375" style="5" customWidth="1"/>
    <col min="2" max="2" width="9" style="5"/>
    <col min="3" max="3" width="71.42578125" style="5" customWidth="1"/>
    <col min="4" max="4" width="26.5703125" style="5" customWidth="1"/>
    <col min="5" max="5" width="25.42578125" style="5" customWidth="1"/>
    <col min="6" max="6" width="15.7109375" style="5" customWidth="1"/>
    <col min="7" max="7" width="9" style="5"/>
    <col min="8" max="8" width="14.5703125" style="5" customWidth="1"/>
    <col min="9" max="16384" width="9" style="5"/>
  </cols>
  <sheetData>
    <row r="1" spans="2:8" ht="18.75">
      <c r="B1" s="3" t="s">
        <v>103</v>
      </c>
      <c r="H1" s="86" t="s">
        <v>924</v>
      </c>
    </row>
    <row r="2" spans="2:8">
      <c r="B2" s="1012" t="s">
        <v>1107</v>
      </c>
      <c r="C2" s="1012"/>
      <c r="D2" s="1012"/>
      <c r="E2" s="1012"/>
      <c r="F2" s="1012"/>
    </row>
    <row r="4" spans="2:8" s="104" customFormat="1" ht="38.25">
      <c r="B4" s="171"/>
      <c r="C4" s="171"/>
      <c r="D4" s="172" t="s">
        <v>1260</v>
      </c>
      <c r="E4" s="172" t="s">
        <v>1261</v>
      </c>
      <c r="F4" s="1013" t="s">
        <v>1262</v>
      </c>
    </row>
    <row r="5" spans="2:8" s="104" customFormat="1" ht="28.5" customHeight="1" thickBot="1">
      <c r="B5" s="173"/>
      <c r="C5" s="173"/>
      <c r="D5" s="174" t="s">
        <v>1263</v>
      </c>
      <c r="E5" s="174" t="s">
        <v>1263</v>
      </c>
      <c r="F5" s="1014"/>
    </row>
    <row r="6" spans="2:8" s="104" customFormat="1" ht="20.25" customHeight="1">
      <c r="B6" s="1008" t="s">
        <v>1264</v>
      </c>
      <c r="C6" s="1008"/>
      <c r="D6" s="1008"/>
      <c r="E6" s="1008"/>
      <c r="F6" s="1008"/>
    </row>
    <row r="7" spans="2:8" s="169" customFormat="1" ht="20.100000000000001" customHeight="1">
      <c r="B7" s="177">
        <v>1</v>
      </c>
      <c r="C7" s="177" t="s">
        <v>1265</v>
      </c>
      <c r="D7" s="178">
        <v>4688434</v>
      </c>
      <c r="E7" s="179">
        <v>4688431.7421300001</v>
      </c>
      <c r="F7" s="179"/>
      <c r="G7" s="168"/>
    </row>
    <row r="8" spans="2:8" s="169" customFormat="1" ht="20.100000000000001" customHeight="1">
      <c r="B8" s="180">
        <v>2</v>
      </c>
      <c r="C8" s="180" t="s">
        <v>1266</v>
      </c>
      <c r="D8" s="181">
        <v>256424</v>
      </c>
      <c r="E8" s="182">
        <v>253557.33163999996</v>
      </c>
      <c r="F8" s="182"/>
      <c r="G8" s="168"/>
    </row>
    <row r="9" spans="2:8" s="169" customFormat="1" ht="20.100000000000001" customHeight="1">
      <c r="B9" s="180">
        <v>3</v>
      </c>
      <c r="C9" s="180" t="s">
        <v>1267</v>
      </c>
      <c r="D9" s="181">
        <v>0</v>
      </c>
      <c r="E9" s="182">
        <v>0</v>
      </c>
      <c r="F9" s="182"/>
      <c r="G9" s="168"/>
    </row>
    <row r="10" spans="2:8" s="169" customFormat="1" ht="20.100000000000001" customHeight="1">
      <c r="B10" s="180">
        <v>4</v>
      </c>
      <c r="C10" s="180" t="s">
        <v>1268</v>
      </c>
      <c r="D10" s="181">
        <v>671309</v>
      </c>
      <c r="E10" s="182">
        <v>670940.04354000022</v>
      </c>
      <c r="F10" s="182"/>
      <c r="G10" s="168"/>
    </row>
    <row r="11" spans="2:8" s="169" customFormat="1" ht="20.100000000000001" customHeight="1">
      <c r="B11" s="180">
        <v>5</v>
      </c>
      <c r="C11" s="180" t="s">
        <v>1269</v>
      </c>
      <c r="D11" s="181">
        <v>53994754</v>
      </c>
      <c r="E11" s="182">
        <v>54008639.237209991</v>
      </c>
      <c r="F11" s="182"/>
      <c r="G11" s="168"/>
    </row>
    <row r="12" spans="2:8" s="169" customFormat="1" ht="20.100000000000001" customHeight="1">
      <c r="B12" s="180"/>
      <c r="C12" s="180" t="s">
        <v>1270</v>
      </c>
      <c r="D12" s="181"/>
      <c r="E12" s="182"/>
      <c r="F12" s="182"/>
      <c r="G12" s="168"/>
    </row>
    <row r="13" spans="2:8" s="169" customFormat="1" ht="20.100000000000001" customHeight="1">
      <c r="B13" s="180"/>
      <c r="C13" s="180" t="s">
        <v>1271</v>
      </c>
      <c r="D13" s="181"/>
      <c r="E13" s="182">
        <v>58800</v>
      </c>
      <c r="F13" s="182">
        <v>55</v>
      </c>
      <c r="G13" s="168"/>
    </row>
    <row r="14" spans="2:8" s="169" customFormat="1" ht="20.100000000000001" customHeight="1">
      <c r="B14" s="180">
        <v>6</v>
      </c>
      <c r="C14" s="180" t="s">
        <v>1272</v>
      </c>
      <c r="D14" s="181">
        <v>8330961</v>
      </c>
      <c r="E14" s="182">
        <v>8309632.330430001</v>
      </c>
      <c r="F14" s="182"/>
      <c r="G14" s="168"/>
    </row>
    <row r="15" spans="2:8" s="169" customFormat="1" ht="20.100000000000001" customHeight="1">
      <c r="B15" s="180">
        <v>7</v>
      </c>
      <c r="C15" s="180" t="s">
        <v>1273</v>
      </c>
      <c r="D15" s="181"/>
      <c r="E15" s="182">
        <v>0</v>
      </c>
      <c r="F15" s="182"/>
      <c r="G15" s="168"/>
    </row>
    <row r="16" spans="2:8" s="169" customFormat="1" ht="20.100000000000001" customHeight="1">
      <c r="B16" s="180">
        <v>8</v>
      </c>
      <c r="C16" s="180" t="s">
        <v>1274</v>
      </c>
      <c r="D16" s="181">
        <v>1704537</v>
      </c>
      <c r="E16" s="182">
        <v>1698609.8280999996</v>
      </c>
      <c r="F16" s="182"/>
      <c r="G16" s="168"/>
    </row>
    <row r="17" spans="2:7" s="169" customFormat="1" ht="20.100000000000001" customHeight="1">
      <c r="B17" s="180">
        <v>9</v>
      </c>
      <c r="C17" s="180" t="s">
        <v>1275</v>
      </c>
      <c r="D17" s="181">
        <v>0</v>
      </c>
      <c r="E17" s="182">
        <v>0</v>
      </c>
      <c r="F17" s="182"/>
      <c r="G17" s="168"/>
    </row>
    <row r="18" spans="2:7" s="169" customFormat="1" ht="20.100000000000001" customHeight="1">
      <c r="B18" s="180"/>
      <c r="C18" s="183" t="s">
        <v>1276</v>
      </c>
      <c r="D18" s="181">
        <v>1290058</v>
      </c>
      <c r="E18" s="182">
        <v>1584630.3520799999</v>
      </c>
      <c r="F18" s="182"/>
      <c r="G18" s="168"/>
    </row>
    <row r="19" spans="2:7" s="169" customFormat="1" ht="20.100000000000001" customHeight="1">
      <c r="B19" s="180">
        <v>10</v>
      </c>
      <c r="C19" s="180" t="s">
        <v>1277</v>
      </c>
      <c r="D19" s="181">
        <v>0</v>
      </c>
      <c r="E19" s="182">
        <v>0</v>
      </c>
      <c r="F19" s="182"/>
      <c r="G19" s="168"/>
    </row>
    <row r="20" spans="2:7" s="169" customFormat="1" ht="20.100000000000001" customHeight="1">
      <c r="B20" s="180"/>
      <c r="C20" s="183" t="s">
        <v>1278</v>
      </c>
      <c r="D20" s="181">
        <v>0</v>
      </c>
      <c r="E20" s="182">
        <v>0</v>
      </c>
      <c r="F20" s="182"/>
      <c r="G20" s="168"/>
    </row>
    <row r="21" spans="2:7" s="169" customFormat="1" ht="20.100000000000001" customHeight="1">
      <c r="B21" s="180">
        <v>11</v>
      </c>
      <c r="C21" s="180" t="s">
        <v>1279</v>
      </c>
      <c r="D21" s="181"/>
      <c r="E21" s="182">
        <v>0</v>
      </c>
      <c r="F21" s="182"/>
      <c r="G21" s="168"/>
    </row>
    <row r="22" spans="2:7" s="169" customFormat="1" ht="20.100000000000001" customHeight="1">
      <c r="B22" s="180"/>
      <c r="C22" s="183" t="s">
        <v>1280</v>
      </c>
      <c r="D22" s="181">
        <v>13882942</v>
      </c>
      <c r="E22" s="182">
        <v>13904386.50491</v>
      </c>
      <c r="F22" s="182"/>
      <c r="G22" s="168"/>
    </row>
    <row r="23" spans="2:7" s="169" customFormat="1" ht="20.100000000000001" customHeight="1">
      <c r="B23" s="180">
        <v>12</v>
      </c>
      <c r="C23" s="184" t="s">
        <v>1281</v>
      </c>
      <c r="D23" s="181">
        <v>0</v>
      </c>
      <c r="E23" s="182">
        <v>0</v>
      </c>
      <c r="F23" s="182"/>
    </row>
    <row r="24" spans="2:7" s="169" customFormat="1" ht="20.100000000000001" customHeight="1">
      <c r="B24" s="180">
        <v>13</v>
      </c>
      <c r="C24" s="184" t="s">
        <v>1282</v>
      </c>
      <c r="D24" s="181">
        <v>55853</v>
      </c>
      <c r="E24" s="182">
        <v>55852.813240000003</v>
      </c>
      <c r="F24" s="182"/>
    </row>
    <row r="25" spans="2:7" s="169" customFormat="1" ht="20.100000000000001" customHeight="1">
      <c r="B25" s="180">
        <v>14</v>
      </c>
      <c r="C25" s="184" t="s">
        <v>1283</v>
      </c>
      <c r="D25" s="181">
        <v>436290</v>
      </c>
      <c r="E25" s="182">
        <v>458795.15386000049</v>
      </c>
      <c r="F25" s="182"/>
    </row>
    <row r="26" spans="2:7" s="169" customFormat="1" ht="20.100000000000001" customHeight="1">
      <c r="B26" s="180"/>
      <c r="C26" s="180" t="s">
        <v>1270</v>
      </c>
      <c r="D26" s="181"/>
      <c r="E26" s="182"/>
      <c r="F26" s="182"/>
    </row>
    <row r="27" spans="2:7" s="169" customFormat="1" ht="24.95" customHeight="1">
      <c r="B27" s="180"/>
      <c r="C27" s="183" t="s">
        <v>1284</v>
      </c>
      <c r="D27" s="181"/>
      <c r="E27" s="182">
        <v>67309.24451093805</v>
      </c>
      <c r="F27" s="182">
        <v>23</v>
      </c>
    </row>
    <row r="28" spans="2:7" s="169" customFormat="1" ht="20.100000000000001" customHeight="1">
      <c r="B28" s="180"/>
      <c r="C28" s="183" t="s">
        <v>1285</v>
      </c>
      <c r="D28" s="181"/>
      <c r="E28" s="182">
        <v>-1205.4719871069324</v>
      </c>
      <c r="F28" s="182" t="s">
        <v>147</v>
      </c>
    </row>
    <row r="29" spans="2:7" s="169" customFormat="1" ht="20.100000000000001" customHeight="1">
      <c r="B29" s="180"/>
      <c r="C29" s="183" t="s">
        <v>1286</v>
      </c>
      <c r="D29" s="181"/>
      <c r="E29" s="182">
        <v>37248.838181196108</v>
      </c>
      <c r="F29" s="182">
        <v>8</v>
      </c>
    </row>
    <row r="30" spans="2:7" s="169" customFormat="1" ht="20.100000000000001" customHeight="1">
      <c r="B30" s="180">
        <v>15</v>
      </c>
      <c r="C30" s="180" t="s">
        <v>1287</v>
      </c>
      <c r="D30" s="181">
        <v>905016</v>
      </c>
      <c r="E30" s="185">
        <v>688244.59141999984</v>
      </c>
      <c r="F30" s="185"/>
    </row>
    <row r="31" spans="2:7" s="169" customFormat="1" ht="20.100000000000001" customHeight="1">
      <c r="B31" s="180">
        <v>16</v>
      </c>
      <c r="C31" s="180" t="s">
        <v>1288</v>
      </c>
      <c r="D31" s="181">
        <v>6714</v>
      </c>
      <c r="E31" s="185">
        <v>2847.7243900000003</v>
      </c>
      <c r="F31" s="185"/>
    </row>
    <row r="32" spans="2:7" s="169" customFormat="1" ht="20.100000000000001" customHeight="1">
      <c r="B32" s="180">
        <v>17</v>
      </c>
      <c r="C32" s="180" t="s">
        <v>1289</v>
      </c>
      <c r="D32" s="181">
        <v>620831</v>
      </c>
      <c r="E32" s="185">
        <v>549229.53938000021</v>
      </c>
      <c r="F32" s="185"/>
    </row>
    <row r="33" spans="2:6" s="169" customFormat="1" ht="20.100000000000001" customHeight="1">
      <c r="B33" s="180">
        <v>18</v>
      </c>
      <c r="C33" s="180" t="s">
        <v>1290</v>
      </c>
      <c r="D33" s="181">
        <v>242660</v>
      </c>
      <c r="E33" s="182">
        <v>241893.12540999998</v>
      </c>
      <c r="F33" s="185"/>
    </row>
    <row r="34" spans="2:6" s="169" customFormat="1" ht="20.100000000000001" customHeight="1">
      <c r="B34" s="180"/>
      <c r="C34" s="180" t="s">
        <v>1270</v>
      </c>
      <c r="D34" s="181"/>
      <c r="E34" s="182"/>
      <c r="F34" s="182"/>
    </row>
    <row r="35" spans="2:6" s="169" customFormat="1" ht="24.95" customHeight="1">
      <c r="B35" s="180"/>
      <c r="C35" s="183" t="s">
        <v>1291</v>
      </c>
      <c r="D35" s="181"/>
      <c r="E35" s="182">
        <v>241893.12540999998</v>
      </c>
      <c r="F35" s="182">
        <v>8</v>
      </c>
    </row>
    <row r="36" spans="2:6" s="169" customFormat="1" ht="20.100000000000001" customHeight="1">
      <c r="B36" s="180">
        <v>19</v>
      </c>
      <c r="C36" s="180" t="s">
        <v>1292</v>
      </c>
      <c r="D36" s="181">
        <v>14333</v>
      </c>
      <c r="E36" s="182">
        <v>13740.282929999999</v>
      </c>
      <c r="F36" s="182"/>
    </row>
    <row r="37" spans="2:6" s="169" customFormat="1" ht="20.100000000000001" customHeight="1">
      <c r="B37" s="180">
        <v>20</v>
      </c>
      <c r="C37" s="180" t="s">
        <v>1293</v>
      </c>
      <c r="D37" s="181">
        <v>2663653</v>
      </c>
      <c r="E37" s="182">
        <v>2658243.9692800003</v>
      </c>
      <c r="F37" s="182"/>
    </row>
    <row r="38" spans="2:6" s="169" customFormat="1" ht="20.100000000000001" customHeight="1">
      <c r="B38" s="180"/>
      <c r="C38" s="180" t="s">
        <v>1270</v>
      </c>
      <c r="D38" s="181"/>
      <c r="E38" s="187"/>
      <c r="F38" s="187"/>
    </row>
    <row r="39" spans="2:6" s="169" customFormat="1" ht="20.100000000000001" customHeight="1">
      <c r="B39" s="180"/>
      <c r="C39" s="183" t="s">
        <v>1294</v>
      </c>
      <c r="D39" s="181"/>
      <c r="E39" s="182">
        <v>193355.78115999998</v>
      </c>
      <c r="F39" s="182">
        <v>10</v>
      </c>
    </row>
    <row r="40" spans="2:6" s="169" customFormat="1" ht="20.100000000000001" customHeight="1">
      <c r="B40" s="180"/>
      <c r="C40" s="183" t="s">
        <v>1295</v>
      </c>
      <c r="D40" s="181"/>
      <c r="E40" s="182">
        <v>45070.657799999994</v>
      </c>
      <c r="F40" s="182">
        <v>21</v>
      </c>
    </row>
    <row r="41" spans="2:6" s="169" customFormat="1" ht="20.100000000000001" customHeight="1">
      <c r="B41" s="180"/>
      <c r="C41" s="183" t="s">
        <v>1296</v>
      </c>
      <c r="D41" s="181"/>
      <c r="E41" s="182">
        <v>93119.70934999999</v>
      </c>
      <c r="F41" s="182">
        <v>25</v>
      </c>
    </row>
    <row r="42" spans="2:6" s="169" customFormat="1" ht="20.100000000000001" customHeight="1">
      <c r="B42" s="180"/>
      <c r="C42" s="183" t="s">
        <v>1285</v>
      </c>
      <c r="D42" s="181"/>
      <c r="E42" s="182">
        <v>-9386.7945614682067</v>
      </c>
      <c r="F42" s="182" t="s">
        <v>147</v>
      </c>
    </row>
    <row r="43" spans="2:6" s="169" customFormat="1" ht="20.100000000000001" customHeight="1">
      <c r="B43" s="180">
        <v>21</v>
      </c>
      <c r="C43" s="180" t="s">
        <v>1297</v>
      </c>
      <c r="D43" s="181">
        <v>1599737</v>
      </c>
      <c r="E43" s="182">
        <v>1592731.1457600002</v>
      </c>
      <c r="F43" s="182"/>
    </row>
    <row r="44" spans="2:6" s="169" customFormat="1" ht="20.100000000000001" customHeight="1">
      <c r="B44" s="180"/>
      <c r="C44" s="180" t="s">
        <v>1270</v>
      </c>
      <c r="D44" s="182"/>
      <c r="E44" s="187"/>
      <c r="F44" s="187"/>
    </row>
    <row r="45" spans="2:6" s="169" customFormat="1" ht="20.100000000000001" customHeight="1">
      <c r="B45" s="180"/>
      <c r="C45" s="183" t="s">
        <v>1298</v>
      </c>
      <c r="D45" s="182"/>
      <c r="E45" s="182">
        <v>287460.19300000003</v>
      </c>
      <c r="F45" s="182">
        <v>15</v>
      </c>
    </row>
    <row r="46" spans="2:6" s="169" customFormat="1" ht="20.100000000000001" customHeight="1">
      <c r="B46" s="180"/>
      <c r="C46" s="183" t="s">
        <v>1299</v>
      </c>
      <c r="D46" s="182"/>
      <c r="E46" s="182">
        <v>20953.100620000001</v>
      </c>
      <c r="F46" s="182" t="s">
        <v>147</v>
      </c>
    </row>
    <row r="47" spans="2:6" s="170" customFormat="1" ht="20.100000000000001" customHeight="1" thickBot="1">
      <c r="B47" s="1015" t="s">
        <v>1300</v>
      </c>
      <c r="C47" s="1015"/>
      <c r="D47" s="188">
        <f>SUM(D7:D43)</f>
        <v>91364506</v>
      </c>
      <c r="E47" s="189">
        <v>91380405.715709984</v>
      </c>
      <c r="F47" s="189"/>
    </row>
    <row r="48" spans="2:6" s="104" customFormat="1" ht="20.25" customHeight="1">
      <c r="B48" s="1008" t="s">
        <v>1301</v>
      </c>
      <c r="C48" s="1008"/>
      <c r="D48" s="1008"/>
      <c r="E48" s="1008"/>
      <c r="F48" s="1008"/>
    </row>
    <row r="49" spans="2:6" s="169" customFormat="1" ht="20.100000000000001" customHeight="1">
      <c r="B49" s="177">
        <v>22</v>
      </c>
      <c r="C49" s="177" t="s">
        <v>1302</v>
      </c>
      <c r="D49" s="178">
        <v>0</v>
      </c>
      <c r="E49" s="179">
        <v>0</v>
      </c>
      <c r="F49" s="179"/>
    </row>
    <row r="50" spans="2:6" s="169" customFormat="1" ht="20.100000000000001" customHeight="1">
      <c r="B50" s="180">
        <v>23</v>
      </c>
      <c r="C50" s="180" t="s">
        <v>1303</v>
      </c>
      <c r="D50" s="181">
        <v>9056077</v>
      </c>
      <c r="E50" s="182">
        <v>9056077.1327200048</v>
      </c>
      <c r="F50" s="182"/>
    </row>
    <row r="51" spans="2:6" s="169" customFormat="1" ht="20.100000000000001" customHeight="1">
      <c r="B51" s="180">
        <v>24</v>
      </c>
      <c r="C51" s="180" t="s">
        <v>1304</v>
      </c>
      <c r="D51" s="181">
        <v>68101260</v>
      </c>
      <c r="E51" s="182">
        <v>68161604.605519995</v>
      </c>
      <c r="F51" s="182"/>
    </row>
    <row r="52" spans="2:6" s="169" customFormat="1" ht="20.100000000000001" customHeight="1">
      <c r="B52" s="180">
        <v>25</v>
      </c>
      <c r="C52" s="180" t="s">
        <v>1305</v>
      </c>
      <c r="D52" s="181">
        <v>1751893</v>
      </c>
      <c r="E52" s="182">
        <v>1751893.0370800023</v>
      </c>
      <c r="F52" s="182"/>
    </row>
    <row r="53" spans="2:6" s="169" customFormat="1" ht="20.100000000000001" customHeight="1">
      <c r="B53" s="180">
        <v>26</v>
      </c>
      <c r="C53" s="180" t="s">
        <v>999</v>
      </c>
      <c r="D53" s="181">
        <v>1199743</v>
      </c>
      <c r="E53" s="182">
        <v>1199743.1339700001</v>
      </c>
      <c r="F53" s="182"/>
    </row>
    <row r="54" spans="2:6" s="169" customFormat="1" ht="20.100000000000001" customHeight="1">
      <c r="B54" s="180"/>
      <c r="C54" s="180" t="s">
        <v>1270</v>
      </c>
      <c r="D54" s="181"/>
      <c r="E54" s="182"/>
      <c r="F54" s="182"/>
    </row>
    <row r="55" spans="2:6" s="169" customFormat="1" ht="20.100000000000001" customHeight="1">
      <c r="B55" s="180"/>
      <c r="C55" s="183" t="s">
        <v>1163</v>
      </c>
      <c r="D55" s="181"/>
      <c r="E55" s="182">
        <v>751658.92596000002</v>
      </c>
      <c r="F55" s="182">
        <v>46</v>
      </c>
    </row>
    <row r="56" spans="2:6" s="169" customFormat="1" ht="20.100000000000001" customHeight="1">
      <c r="B56" s="180"/>
      <c r="C56" s="190" t="s">
        <v>1306</v>
      </c>
      <c r="D56" s="181"/>
      <c r="E56" s="182">
        <v>130244.02091565824</v>
      </c>
      <c r="F56" s="182" t="s">
        <v>1307</v>
      </c>
    </row>
    <row r="57" spans="2:6" s="169" customFormat="1" ht="20.100000000000001" customHeight="1">
      <c r="B57" s="180">
        <v>27</v>
      </c>
      <c r="C57" s="180" t="s">
        <v>1308</v>
      </c>
      <c r="D57" s="181">
        <v>0</v>
      </c>
      <c r="E57" s="182">
        <v>0</v>
      </c>
      <c r="F57" s="182"/>
    </row>
    <row r="58" spans="2:6" s="169" customFormat="1" ht="20.100000000000001" customHeight="1">
      <c r="B58" s="180">
        <v>28</v>
      </c>
      <c r="C58" s="180" t="s">
        <v>1309</v>
      </c>
      <c r="D58" s="181">
        <v>372225</v>
      </c>
      <c r="E58" s="182">
        <v>372224.81583999988</v>
      </c>
      <c r="F58" s="182"/>
    </row>
    <row r="59" spans="2:6" s="169" customFormat="1" ht="20.100000000000001" customHeight="1">
      <c r="B59" s="180">
        <v>29</v>
      </c>
      <c r="C59" s="180" t="s">
        <v>1310</v>
      </c>
      <c r="D59" s="181">
        <v>0</v>
      </c>
      <c r="E59" s="182">
        <v>0</v>
      </c>
      <c r="F59" s="182"/>
    </row>
    <row r="60" spans="2:6" s="169" customFormat="1" ht="20.100000000000001" customHeight="1">
      <c r="B60" s="180">
        <v>30</v>
      </c>
      <c r="C60" s="180" t="s">
        <v>1278</v>
      </c>
      <c r="D60" s="181">
        <v>1481476</v>
      </c>
      <c r="E60" s="182">
        <v>1481476.20248</v>
      </c>
      <c r="F60" s="182"/>
    </row>
    <row r="61" spans="2:6" s="169" customFormat="1" ht="20.100000000000001" customHeight="1">
      <c r="B61" s="180">
        <v>31</v>
      </c>
      <c r="C61" s="180" t="s">
        <v>1282</v>
      </c>
      <c r="D61" s="181">
        <v>173690</v>
      </c>
      <c r="E61" s="182">
        <v>173689.72109000001</v>
      </c>
      <c r="F61" s="182"/>
    </row>
    <row r="62" spans="2:6" s="169" customFormat="1" ht="20.100000000000001" customHeight="1">
      <c r="B62" s="180">
        <v>32</v>
      </c>
      <c r="C62" s="180" t="s">
        <v>1311</v>
      </c>
      <c r="D62" s="181">
        <v>0</v>
      </c>
      <c r="E62" s="182">
        <v>0</v>
      </c>
      <c r="F62" s="182"/>
    </row>
    <row r="63" spans="2:6" s="169" customFormat="1" ht="20.100000000000001" customHeight="1">
      <c r="B63" s="180">
        <v>33</v>
      </c>
      <c r="C63" s="180" t="s">
        <v>1312</v>
      </c>
      <c r="D63" s="181">
        <v>404940</v>
      </c>
      <c r="E63" s="182">
        <v>378508.80955000001</v>
      </c>
      <c r="F63" s="182"/>
    </row>
    <row r="64" spans="2:6" s="169" customFormat="1" ht="20.100000000000001" customHeight="1">
      <c r="B64" s="180">
        <v>34</v>
      </c>
      <c r="C64" s="180" t="s">
        <v>1313</v>
      </c>
      <c r="D64" s="181">
        <v>6590</v>
      </c>
      <c r="E64" s="182">
        <v>6589.9897599999995</v>
      </c>
      <c r="F64" s="182"/>
    </row>
    <row r="65" spans="2:6" s="169" customFormat="1" ht="20.100000000000001" customHeight="1">
      <c r="B65" s="180">
        <v>35</v>
      </c>
      <c r="C65" s="180" t="s">
        <v>1314</v>
      </c>
      <c r="D65" s="181">
        <v>7253</v>
      </c>
      <c r="E65" s="182">
        <v>7238.2489700000015</v>
      </c>
      <c r="F65" s="182"/>
    </row>
    <row r="66" spans="2:6" s="169" customFormat="1" ht="20.100000000000001" customHeight="1">
      <c r="B66" s="180">
        <v>36</v>
      </c>
      <c r="C66" s="180" t="s">
        <v>1315</v>
      </c>
      <c r="D66" s="181">
        <v>1423095</v>
      </c>
      <c r="E66" s="182">
        <v>1436581.4610400002</v>
      </c>
      <c r="F66" s="182"/>
    </row>
    <row r="67" spans="2:6" s="169" customFormat="1" ht="20.100000000000001" customHeight="1" thickBot="1">
      <c r="B67" s="1015" t="s">
        <v>1316</v>
      </c>
      <c r="C67" s="1015"/>
      <c r="D67" s="188">
        <f>SUM(D49:D66)</f>
        <v>83978242</v>
      </c>
      <c r="E67" s="188">
        <v>84025627.15801999</v>
      </c>
      <c r="F67" s="191"/>
    </row>
    <row r="68" spans="2:6" s="104" customFormat="1" ht="20.25" customHeight="1">
      <c r="B68" s="1008" t="s">
        <v>1317</v>
      </c>
      <c r="C68" s="1008"/>
      <c r="D68" s="1008"/>
      <c r="E68" s="1008"/>
      <c r="F68" s="1008"/>
    </row>
    <row r="69" spans="2:6" s="169" customFormat="1" ht="20.100000000000001" customHeight="1">
      <c r="B69" s="177">
        <v>37</v>
      </c>
      <c r="C69" s="177" t="s">
        <v>978</v>
      </c>
      <c r="D69" s="178">
        <v>4725000</v>
      </c>
      <c r="E69" s="179">
        <v>4725000.0000000009</v>
      </c>
      <c r="F69" s="179">
        <v>1</v>
      </c>
    </row>
    <row r="70" spans="2:6" s="169" customFormat="1" ht="20.100000000000001" customHeight="1">
      <c r="B70" s="180">
        <v>38</v>
      </c>
      <c r="C70" s="184" t="s">
        <v>980</v>
      </c>
      <c r="D70" s="181">
        <v>16471</v>
      </c>
      <c r="E70" s="182">
        <v>16470.667119999885</v>
      </c>
      <c r="F70" s="182">
        <v>1</v>
      </c>
    </row>
    <row r="71" spans="2:6" s="169" customFormat="1" ht="20.100000000000001" customHeight="1">
      <c r="B71" s="180">
        <v>39</v>
      </c>
      <c r="C71" s="184" t="s">
        <v>1318</v>
      </c>
      <c r="D71" s="181">
        <v>0</v>
      </c>
      <c r="E71" s="182">
        <v>0</v>
      </c>
      <c r="F71" s="182"/>
    </row>
    <row r="72" spans="2:6" s="169" customFormat="1" ht="20.100000000000001" customHeight="1">
      <c r="B72" s="180">
        <v>40</v>
      </c>
      <c r="C72" s="180" t="s">
        <v>982</v>
      </c>
      <c r="D72" s="181">
        <v>400000</v>
      </c>
      <c r="E72" s="182">
        <v>399999.99999999994</v>
      </c>
      <c r="F72" s="182">
        <v>31</v>
      </c>
    </row>
    <row r="73" spans="2:6" s="169" customFormat="1" ht="20.100000000000001" customHeight="1">
      <c r="B73" s="180">
        <v>41</v>
      </c>
      <c r="C73" s="180" t="s">
        <v>1319</v>
      </c>
      <c r="D73" s="181">
        <v>259528</v>
      </c>
      <c r="E73" s="182">
        <v>259527.78286000001</v>
      </c>
      <c r="F73" s="182" t="s">
        <v>1320</v>
      </c>
    </row>
    <row r="74" spans="2:6" s="169" customFormat="1" ht="20.100000000000001" customHeight="1">
      <c r="B74" s="180">
        <v>42</v>
      </c>
      <c r="C74" s="180" t="s">
        <v>979</v>
      </c>
      <c r="D74" s="181">
        <v>0</v>
      </c>
      <c r="E74" s="182">
        <v>-1.0000000009313226E-5</v>
      </c>
      <c r="F74" s="182">
        <v>1</v>
      </c>
    </row>
    <row r="75" spans="2:6" s="169" customFormat="1" ht="20.100000000000001" customHeight="1">
      <c r="B75" s="180">
        <v>43</v>
      </c>
      <c r="C75" s="180" t="s">
        <v>983</v>
      </c>
      <c r="D75" s="181">
        <v>855470</v>
      </c>
      <c r="E75" s="182">
        <v>855470.3458400002</v>
      </c>
      <c r="F75" s="182" t="s">
        <v>1321</v>
      </c>
    </row>
    <row r="76" spans="2:6" s="169" customFormat="1" ht="20.100000000000001" customHeight="1">
      <c r="B76" s="180">
        <v>44</v>
      </c>
      <c r="C76" s="180" t="s">
        <v>1322</v>
      </c>
      <c r="D76" s="181">
        <v>12266</v>
      </c>
      <c r="E76" s="182">
        <v>12266.13763000029</v>
      </c>
      <c r="F76" s="182" t="s">
        <v>1164</v>
      </c>
    </row>
    <row r="77" spans="2:6" s="169" customFormat="1" ht="20.100000000000001" customHeight="1">
      <c r="B77" s="1009" t="s">
        <v>1323</v>
      </c>
      <c r="C77" s="1009"/>
      <c r="D77" s="186">
        <f>SUM(D69:D76)</f>
        <v>6268735</v>
      </c>
      <c r="E77" s="186">
        <v>6268734.9334400008</v>
      </c>
      <c r="F77" s="181"/>
    </row>
    <row r="78" spans="2:6" s="169" customFormat="1" ht="20.100000000000001" customHeight="1">
      <c r="B78" s="180">
        <v>45</v>
      </c>
      <c r="C78" s="180" t="s">
        <v>1324</v>
      </c>
      <c r="D78" s="182">
        <v>1117529</v>
      </c>
      <c r="E78" s="182">
        <v>1086043.6242500001</v>
      </c>
      <c r="F78" s="182"/>
    </row>
    <row r="79" spans="2:6" s="169" customFormat="1" ht="20.100000000000001" customHeight="1">
      <c r="B79" s="180"/>
      <c r="C79" s="192" t="s">
        <v>1270</v>
      </c>
      <c r="D79" s="182"/>
      <c r="E79" s="182"/>
      <c r="F79" s="182"/>
    </row>
    <row r="80" spans="2:6" s="169" customFormat="1" ht="20.100000000000001" customHeight="1">
      <c r="B80" s="180"/>
      <c r="C80" s="190" t="s">
        <v>1325</v>
      </c>
      <c r="D80" s="181"/>
      <c r="E80" s="182">
        <v>653635.83104000008</v>
      </c>
      <c r="F80" s="182" t="s">
        <v>1326</v>
      </c>
    </row>
    <row r="81" spans="2:6" s="169" customFormat="1" ht="20.100000000000001" customHeight="1">
      <c r="B81" s="180"/>
      <c r="C81" s="190" t="s">
        <v>1327</v>
      </c>
      <c r="D81" s="181"/>
      <c r="E81" s="182">
        <v>136052.27228</v>
      </c>
      <c r="F81" s="182" t="s">
        <v>1328</v>
      </c>
    </row>
    <row r="82" spans="2:6" s="169" customFormat="1" ht="20.100000000000001" customHeight="1">
      <c r="B82" s="180"/>
      <c r="C82" s="190" t="s">
        <v>1329</v>
      </c>
      <c r="D82" s="181"/>
      <c r="E82" s="182">
        <v>177978.90473434175</v>
      </c>
      <c r="F82" s="182" t="s">
        <v>1307</v>
      </c>
    </row>
    <row r="83" spans="2:6" s="169" customFormat="1" ht="20.100000000000001" customHeight="1">
      <c r="B83" s="1010" t="s">
        <v>1330</v>
      </c>
      <c r="C83" s="1010"/>
      <c r="D83" s="193">
        <f>+D77+D78</f>
        <v>7386264</v>
      </c>
      <c r="E83" s="193">
        <v>7354778.5576900002</v>
      </c>
      <c r="F83" s="194"/>
    </row>
    <row r="84" spans="2:6" s="170" customFormat="1" ht="20.100000000000001" customHeight="1" thickBot="1">
      <c r="B84" s="1011" t="s">
        <v>1331</v>
      </c>
      <c r="C84" s="1011"/>
      <c r="D84" s="195">
        <f>+D67+D83</f>
        <v>91364506</v>
      </c>
      <c r="E84" s="195">
        <v>91380405.715709984</v>
      </c>
      <c r="F84" s="196"/>
    </row>
    <row r="85" spans="2:6">
      <c r="B85" s="176"/>
      <c r="C85" s="176"/>
      <c r="D85" s="176"/>
      <c r="E85" s="176"/>
      <c r="F85" s="176"/>
    </row>
    <row r="86" spans="2:6">
      <c r="B86" s="176"/>
      <c r="C86" s="176"/>
      <c r="D86" s="176"/>
      <c r="E86" s="176"/>
      <c r="F86" s="176"/>
    </row>
    <row r="87" spans="2:6">
      <c r="B87" s="176"/>
      <c r="C87" s="176"/>
      <c r="D87" s="176"/>
      <c r="E87" s="176"/>
      <c r="F87" s="176"/>
    </row>
    <row r="88" spans="2:6">
      <c r="B88" s="176"/>
      <c r="C88" s="176"/>
      <c r="D88" s="176"/>
      <c r="E88" s="176"/>
      <c r="F88" s="176"/>
    </row>
    <row r="89" spans="2:6">
      <c r="B89" s="176"/>
      <c r="C89" s="176"/>
      <c r="D89" s="176"/>
      <c r="E89" s="176"/>
      <c r="F89" s="176"/>
    </row>
    <row r="90" spans="2:6">
      <c r="B90" s="176"/>
      <c r="C90" s="176"/>
      <c r="D90" s="176"/>
      <c r="E90" s="176"/>
      <c r="F90" s="176"/>
    </row>
    <row r="91" spans="2:6">
      <c r="B91" s="176"/>
      <c r="C91" s="176"/>
      <c r="D91" s="176"/>
      <c r="E91" s="176"/>
      <c r="F91" s="176"/>
    </row>
    <row r="92" spans="2:6">
      <c r="B92" s="176"/>
      <c r="C92" s="176"/>
      <c r="D92" s="176"/>
      <c r="E92" s="176"/>
      <c r="F92" s="176"/>
    </row>
    <row r="93" spans="2:6">
      <c r="B93" s="176"/>
      <c r="C93" s="176"/>
      <c r="D93" s="176"/>
      <c r="E93" s="176"/>
      <c r="F93" s="176"/>
    </row>
    <row r="94" spans="2:6">
      <c r="B94" s="176"/>
      <c r="C94" s="176"/>
      <c r="D94" s="176"/>
      <c r="E94" s="176"/>
      <c r="F94" s="176"/>
    </row>
    <row r="95" spans="2:6">
      <c r="B95" s="176"/>
      <c r="C95" s="176"/>
      <c r="D95" s="176"/>
      <c r="E95" s="176"/>
      <c r="F95" s="176"/>
    </row>
    <row r="96" spans="2:6">
      <c r="B96" s="176"/>
      <c r="C96" s="176"/>
      <c r="D96" s="176"/>
      <c r="E96" s="176"/>
      <c r="F96" s="176"/>
    </row>
    <row r="97" spans="2:6">
      <c r="B97" s="176"/>
      <c r="C97" s="176"/>
      <c r="D97" s="176"/>
      <c r="E97" s="176"/>
      <c r="F97" s="176"/>
    </row>
    <row r="98" spans="2:6">
      <c r="B98" s="176"/>
      <c r="C98" s="176"/>
      <c r="D98" s="176"/>
      <c r="E98" s="176"/>
      <c r="F98" s="176"/>
    </row>
    <row r="99" spans="2:6">
      <c r="B99" s="176"/>
      <c r="C99" s="176"/>
      <c r="D99" s="176"/>
      <c r="E99" s="176"/>
      <c r="F99" s="176"/>
    </row>
    <row r="100" spans="2:6">
      <c r="B100" s="176"/>
      <c r="C100" s="176"/>
      <c r="D100" s="176"/>
      <c r="E100" s="176"/>
      <c r="F100" s="176"/>
    </row>
    <row r="101" spans="2:6">
      <c r="B101" s="176"/>
      <c r="C101" s="176"/>
      <c r="D101" s="176"/>
      <c r="E101" s="176"/>
      <c r="F101" s="176"/>
    </row>
    <row r="102" spans="2:6">
      <c r="B102" s="176"/>
      <c r="C102" s="176"/>
      <c r="D102" s="176"/>
      <c r="E102" s="176"/>
      <c r="F102" s="176"/>
    </row>
    <row r="103" spans="2:6">
      <c r="B103" s="176"/>
      <c r="C103" s="176"/>
      <c r="D103" s="176"/>
      <c r="E103" s="176"/>
      <c r="F103" s="176"/>
    </row>
    <row r="104" spans="2:6">
      <c r="B104" s="176"/>
      <c r="C104" s="176"/>
      <c r="D104" s="176"/>
      <c r="E104" s="176"/>
      <c r="F104" s="176"/>
    </row>
    <row r="105" spans="2:6">
      <c r="B105" s="176"/>
      <c r="C105" s="176"/>
      <c r="D105" s="176"/>
      <c r="E105" s="176"/>
      <c r="F105" s="176"/>
    </row>
    <row r="106" spans="2:6">
      <c r="B106" s="176"/>
      <c r="C106" s="176"/>
      <c r="D106" s="176"/>
      <c r="E106" s="176"/>
      <c r="F106" s="176"/>
    </row>
    <row r="107" spans="2:6">
      <c r="B107" s="176"/>
      <c r="C107" s="176"/>
      <c r="D107" s="176"/>
      <c r="E107" s="176"/>
      <c r="F107" s="176"/>
    </row>
    <row r="108" spans="2:6">
      <c r="B108" s="176"/>
      <c r="C108" s="176"/>
      <c r="D108" s="176"/>
      <c r="E108" s="176"/>
      <c r="F108" s="176"/>
    </row>
    <row r="109" spans="2:6">
      <c r="B109" s="176"/>
      <c r="C109" s="176"/>
      <c r="D109" s="176"/>
      <c r="E109" s="176"/>
      <c r="F109" s="176"/>
    </row>
    <row r="110" spans="2:6">
      <c r="B110" s="176"/>
      <c r="C110" s="176"/>
      <c r="D110" s="176"/>
      <c r="E110" s="176"/>
      <c r="F110" s="176"/>
    </row>
    <row r="111" spans="2:6">
      <c r="B111" s="176"/>
      <c r="C111" s="176"/>
      <c r="D111" s="176"/>
      <c r="E111" s="176"/>
      <c r="F111" s="176"/>
    </row>
    <row r="112" spans="2:6">
      <c r="B112" s="176"/>
      <c r="C112" s="176"/>
      <c r="D112" s="176"/>
      <c r="E112" s="176"/>
      <c r="F112" s="176"/>
    </row>
    <row r="113" spans="2:6">
      <c r="B113" s="176"/>
      <c r="C113" s="176"/>
      <c r="D113" s="176"/>
      <c r="E113" s="176"/>
      <c r="F113" s="176"/>
    </row>
    <row r="114" spans="2:6">
      <c r="B114" s="176"/>
      <c r="C114" s="176"/>
      <c r="D114" s="176"/>
      <c r="E114" s="176"/>
      <c r="F114" s="176"/>
    </row>
    <row r="115" spans="2:6">
      <c r="B115" s="176"/>
      <c r="C115" s="176"/>
      <c r="D115" s="176"/>
      <c r="E115" s="176"/>
      <c r="F115" s="176"/>
    </row>
    <row r="116" spans="2:6">
      <c r="B116" s="176"/>
      <c r="C116" s="176"/>
      <c r="D116" s="176"/>
      <c r="E116" s="176"/>
      <c r="F116" s="176"/>
    </row>
    <row r="117" spans="2:6">
      <c r="B117" s="176"/>
      <c r="C117" s="176"/>
      <c r="D117" s="176"/>
      <c r="E117" s="176"/>
      <c r="F117" s="176"/>
    </row>
    <row r="118" spans="2:6">
      <c r="B118" s="176"/>
      <c r="C118" s="176"/>
      <c r="D118" s="176"/>
      <c r="E118" s="176"/>
      <c r="F118" s="176"/>
    </row>
    <row r="119" spans="2:6">
      <c r="B119" s="176"/>
      <c r="C119" s="176"/>
      <c r="D119" s="176"/>
      <c r="E119" s="176"/>
      <c r="F119" s="176"/>
    </row>
    <row r="120" spans="2:6">
      <c r="B120" s="176"/>
      <c r="C120" s="176"/>
      <c r="D120" s="176"/>
      <c r="E120" s="176"/>
      <c r="F120" s="176"/>
    </row>
    <row r="121" spans="2:6">
      <c r="B121" s="176"/>
      <c r="C121" s="176"/>
      <c r="D121" s="176"/>
      <c r="E121" s="176"/>
      <c r="F121" s="176"/>
    </row>
    <row r="122" spans="2:6">
      <c r="B122" s="176"/>
      <c r="C122" s="176"/>
      <c r="D122" s="176"/>
      <c r="E122" s="176"/>
      <c r="F122" s="176"/>
    </row>
    <row r="123" spans="2:6">
      <c r="B123" s="176"/>
      <c r="C123" s="176"/>
      <c r="D123" s="176"/>
      <c r="E123" s="176"/>
      <c r="F123" s="176"/>
    </row>
    <row r="124" spans="2:6">
      <c r="B124" s="176"/>
      <c r="C124" s="176"/>
      <c r="D124" s="176"/>
      <c r="E124" s="176"/>
      <c r="F124" s="176"/>
    </row>
    <row r="125" spans="2:6">
      <c r="B125" s="176"/>
      <c r="C125" s="176"/>
      <c r="D125" s="176"/>
      <c r="E125" s="176"/>
      <c r="F125" s="176"/>
    </row>
    <row r="126" spans="2:6">
      <c r="B126" s="176"/>
      <c r="C126" s="176"/>
      <c r="D126" s="176"/>
      <c r="E126" s="176"/>
      <c r="F126" s="176"/>
    </row>
    <row r="127" spans="2:6">
      <c r="B127" s="176"/>
      <c r="C127" s="176"/>
      <c r="D127" s="176"/>
      <c r="E127" s="176"/>
      <c r="F127" s="176"/>
    </row>
    <row r="128" spans="2:6">
      <c r="B128" s="176"/>
      <c r="C128" s="176"/>
      <c r="D128" s="176"/>
      <c r="E128" s="176"/>
      <c r="F128" s="176"/>
    </row>
    <row r="129" spans="2:6">
      <c r="B129" s="176"/>
      <c r="C129" s="176"/>
      <c r="D129" s="176"/>
      <c r="E129" s="176"/>
      <c r="F129" s="176"/>
    </row>
    <row r="130" spans="2:6">
      <c r="B130" s="176"/>
      <c r="C130" s="176"/>
      <c r="D130" s="176"/>
      <c r="E130" s="176"/>
      <c r="F130" s="176"/>
    </row>
    <row r="131" spans="2:6">
      <c r="B131" s="176"/>
      <c r="C131" s="176"/>
      <c r="D131" s="176"/>
      <c r="E131" s="176"/>
      <c r="F131" s="176"/>
    </row>
    <row r="132" spans="2:6">
      <c r="B132" s="176"/>
      <c r="C132" s="176"/>
      <c r="D132" s="176"/>
      <c r="E132" s="176"/>
      <c r="F132" s="176"/>
    </row>
    <row r="133" spans="2:6">
      <c r="B133" s="176"/>
      <c r="C133" s="176"/>
      <c r="D133" s="176"/>
      <c r="E133" s="176"/>
      <c r="F133" s="176"/>
    </row>
    <row r="134" spans="2:6">
      <c r="B134" s="176"/>
      <c r="C134" s="176"/>
      <c r="D134" s="176"/>
      <c r="E134" s="176"/>
      <c r="F134" s="176"/>
    </row>
    <row r="135" spans="2:6">
      <c r="B135" s="176"/>
      <c r="C135" s="176"/>
      <c r="D135" s="176"/>
      <c r="E135" s="176"/>
      <c r="F135" s="176"/>
    </row>
    <row r="136" spans="2:6">
      <c r="B136" s="176"/>
      <c r="C136" s="176"/>
      <c r="D136" s="176"/>
      <c r="E136" s="176"/>
      <c r="F136" s="176"/>
    </row>
    <row r="137" spans="2:6">
      <c r="B137" s="176"/>
      <c r="C137" s="176"/>
      <c r="D137" s="176"/>
      <c r="E137" s="176"/>
      <c r="F137" s="176"/>
    </row>
    <row r="138" spans="2:6">
      <c r="B138" s="176"/>
      <c r="C138" s="176"/>
      <c r="D138" s="176"/>
      <c r="E138" s="176"/>
      <c r="F138" s="176"/>
    </row>
    <row r="139" spans="2:6">
      <c r="B139" s="176"/>
      <c r="C139" s="176"/>
      <c r="D139" s="176"/>
      <c r="E139" s="176"/>
      <c r="F139" s="176"/>
    </row>
    <row r="140" spans="2:6">
      <c r="B140" s="176"/>
      <c r="C140" s="176"/>
      <c r="D140" s="176"/>
      <c r="E140" s="176"/>
      <c r="F140" s="176"/>
    </row>
    <row r="141" spans="2:6">
      <c r="B141" s="176"/>
      <c r="C141" s="176"/>
      <c r="D141" s="176"/>
      <c r="E141" s="176"/>
      <c r="F141" s="176"/>
    </row>
    <row r="142" spans="2:6">
      <c r="B142" s="176"/>
      <c r="C142" s="176"/>
      <c r="D142" s="176"/>
      <c r="E142" s="176"/>
      <c r="F142" s="176"/>
    </row>
    <row r="143" spans="2:6">
      <c r="B143" s="176"/>
      <c r="C143" s="176"/>
      <c r="D143" s="176"/>
      <c r="E143" s="176"/>
      <c r="F143" s="176"/>
    </row>
    <row r="144" spans="2:6">
      <c r="B144" s="176"/>
      <c r="C144" s="176"/>
      <c r="D144" s="176"/>
      <c r="E144" s="176"/>
      <c r="F144" s="176"/>
    </row>
    <row r="145" spans="2:6">
      <c r="B145" s="176"/>
      <c r="C145" s="176"/>
      <c r="D145" s="176"/>
      <c r="E145" s="176"/>
      <c r="F145" s="176"/>
    </row>
    <row r="146" spans="2:6">
      <c r="B146" s="176"/>
      <c r="C146" s="176"/>
      <c r="D146" s="176"/>
      <c r="E146" s="176"/>
      <c r="F146" s="176"/>
    </row>
    <row r="147" spans="2:6">
      <c r="B147" s="176"/>
      <c r="C147" s="176"/>
      <c r="D147" s="176"/>
      <c r="E147" s="176"/>
      <c r="F147" s="176"/>
    </row>
    <row r="148" spans="2:6">
      <c r="B148" s="176"/>
      <c r="C148" s="176"/>
      <c r="D148" s="176"/>
      <c r="E148" s="176"/>
      <c r="F148" s="176"/>
    </row>
    <row r="149" spans="2:6">
      <c r="B149" s="176"/>
      <c r="C149" s="176"/>
      <c r="D149" s="176"/>
      <c r="E149" s="176"/>
      <c r="F149" s="176"/>
    </row>
    <row r="150" spans="2:6">
      <c r="B150" s="176"/>
      <c r="C150" s="176"/>
      <c r="D150" s="176"/>
      <c r="E150" s="176"/>
      <c r="F150" s="176"/>
    </row>
    <row r="151" spans="2:6">
      <c r="B151" s="176"/>
      <c r="C151" s="176"/>
      <c r="D151" s="176"/>
      <c r="E151" s="176"/>
      <c r="F151" s="176"/>
    </row>
    <row r="152" spans="2:6">
      <c r="B152" s="176"/>
      <c r="C152" s="176"/>
      <c r="D152" s="176"/>
      <c r="E152" s="176"/>
      <c r="F152" s="176"/>
    </row>
    <row r="153" spans="2:6">
      <c r="B153" s="176"/>
      <c r="C153" s="176"/>
      <c r="D153" s="176"/>
      <c r="E153" s="176"/>
      <c r="F153" s="176"/>
    </row>
    <row r="154" spans="2:6">
      <c r="B154" s="176"/>
      <c r="C154" s="176"/>
      <c r="D154" s="176"/>
      <c r="E154" s="176"/>
      <c r="F154" s="176"/>
    </row>
    <row r="155" spans="2:6">
      <c r="B155" s="176"/>
      <c r="C155" s="176"/>
      <c r="D155" s="176"/>
      <c r="E155" s="176"/>
      <c r="F155" s="176"/>
    </row>
    <row r="156" spans="2:6">
      <c r="B156" s="176"/>
      <c r="C156" s="176"/>
      <c r="D156" s="176"/>
      <c r="E156" s="176"/>
      <c r="F156" s="176"/>
    </row>
    <row r="157" spans="2:6">
      <c r="B157" s="176"/>
      <c r="C157" s="176"/>
      <c r="D157" s="176"/>
      <c r="E157" s="176"/>
      <c r="F157" s="176"/>
    </row>
    <row r="158" spans="2:6">
      <c r="B158" s="176"/>
      <c r="C158" s="176"/>
      <c r="D158" s="176"/>
      <c r="E158" s="176"/>
      <c r="F158" s="176"/>
    </row>
    <row r="159" spans="2:6">
      <c r="B159" s="176"/>
      <c r="C159" s="176"/>
      <c r="D159" s="176"/>
      <c r="E159" s="176"/>
      <c r="F159" s="176"/>
    </row>
    <row r="160" spans="2:6">
      <c r="B160" s="176"/>
      <c r="C160" s="176"/>
      <c r="D160" s="176"/>
      <c r="E160" s="176"/>
      <c r="F160" s="176"/>
    </row>
    <row r="161" spans="2:6">
      <c r="B161" s="176"/>
      <c r="C161" s="176"/>
      <c r="D161" s="176"/>
      <c r="E161" s="176"/>
      <c r="F161" s="176"/>
    </row>
    <row r="162" spans="2:6">
      <c r="B162" s="176"/>
      <c r="C162" s="176"/>
      <c r="D162" s="176"/>
      <c r="E162" s="176"/>
      <c r="F162" s="176"/>
    </row>
    <row r="163" spans="2:6">
      <c r="B163" s="176"/>
      <c r="C163" s="176"/>
      <c r="D163" s="176"/>
      <c r="E163" s="176"/>
      <c r="F163" s="176"/>
    </row>
    <row r="164" spans="2:6">
      <c r="B164" s="176"/>
      <c r="C164" s="176"/>
      <c r="D164" s="176"/>
      <c r="E164" s="176"/>
      <c r="F164" s="176"/>
    </row>
    <row r="165" spans="2:6">
      <c r="B165" s="176"/>
      <c r="C165" s="176"/>
      <c r="D165" s="176"/>
      <c r="E165" s="176"/>
      <c r="F165" s="176"/>
    </row>
    <row r="166" spans="2:6">
      <c r="B166" s="176"/>
      <c r="C166" s="176"/>
      <c r="D166" s="176"/>
      <c r="E166" s="176"/>
      <c r="F166" s="176"/>
    </row>
    <row r="167" spans="2:6">
      <c r="B167" s="176"/>
      <c r="C167" s="176"/>
      <c r="D167" s="176"/>
      <c r="E167" s="176"/>
      <c r="F167" s="176"/>
    </row>
    <row r="168" spans="2:6">
      <c r="B168" s="176"/>
      <c r="C168" s="176"/>
      <c r="D168" s="176"/>
      <c r="E168" s="176"/>
      <c r="F168" s="176"/>
    </row>
    <row r="169" spans="2:6">
      <c r="B169" s="176"/>
      <c r="C169" s="176"/>
      <c r="D169" s="176"/>
      <c r="E169" s="176"/>
      <c r="F169" s="176"/>
    </row>
    <row r="170" spans="2:6">
      <c r="B170" s="176"/>
      <c r="C170" s="176"/>
      <c r="D170" s="176"/>
      <c r="E170" s="176"/>
      <c r="F170" s="176"/>
    </row>
    <row r="171" spans="2:6">
      <c r="B171" s="176"/>
      <c r="C171" s="176"/>
      <c r="D171" s="176"/>
      <c r="E171" s="176"/>
      <c r="F171" s="176"/>
    </row>
    <row r="172" spans="2:6">
      <c r="B172" s="176"/>
      <c r="C172" s="176"/>
      <c r="D172" s="176"/>
      <c r="E172" s="176"/>
      <c r="F172" s="176"/>
    </row>
    <row r="173" spans="2:6">
      <c r="B173" s="176"/>
      <c r="C173" s="176"/>
      <c r="D173" s="176"/>
      <c r="E173" s="176"/>
      <c r="F173" s="176"/>
    </row>
    <row r="174" spans="2:6">
      <c r="B174" s="176"/>
      <c r="C174" s="176"/>
      <c r="D174" s="176"/>
      <c r="E174" s="176"/>
      <c r="F174" s="176"/>
    </row>
    <row r="175" spans="2:6">
      <c r="B175" s="176"/>
      <c r="C175" s="176"/>
      <c r="D175" s="176"/>
      <c r="E175" s="176"/>
      <c r="F175" s="176"/>
    </row>
    <row r="176" spans="2:6">
      <c r="B176" s="176"/>
      <c r="C176" s="176"/>
      <c r="D176" s="176"/>
      <c r="E176" s="176"/>
      <c r="F176" s="176"/>
    </row>
    <row r="177" spans="2:6">
      <c r="B177" s="176"/>
      <c r="C177" s="176"/>
      <c r="D177" s="176"/>
      <c r="E177" s="176"/>
      <c r="F177" s="176"/>
    </row>
    <row r="178" spans="2:6">
      <c r="B178" s="176"/>
      <c r="C178" s="176"/>
      <c r="D178" s="176"/>
      <c r="E178" s="176"/>
      <c r="F178" s="176"/>
    </row>
    <row r="179" spans="2:6">
      <c r="B179" s="176"/>
      <c r="C179" s="176"/>
      <c r="D179" s="176"/>
      <c r="E179" s="176"/>
      <c r="F179" s="176"/>
    </row>
    <row r="180" spans="2:6">
      <c r="B180" s="176"/>
      <c r="C180" s="176"/>
      <c r="D180" s="176"/>
      <c r="E180" s="176"/>
      <c r="F180" s="176"/>
    </row>
    <row r="181" spans="2:6">
      <c r="B181" s="176"/>
      <c r="C181" s="176"/>
      <c r="D181" s="176"/>
      <c r="E181" s="176"/>
      <c r="F181" s="176"/>
    </row>
    <row r="182" spans="2:6">
      <c r="B182" s="176"/>
      <c r="C182" s="176"/>
      <c r="D182" s="176"/>
      <c r="E182" s="176"/>
      <c r="F182" s="176"/>
    </row>
    <row r="183" spans="2:6">
      <c r="B183" s="176"/>
      <c r="C183" s="176"/>
      <c r="D183" s="176"/>
      <c r="E183" s="176"/>
      <c r="F183" s="176"/>
    </row>
    <row r="184" spans="2:6">
      <c r="B184" s="176"/>
      <c r="C184" s="176"/>
      <c r="D184" s="176"/>
      <c r="E184" s="176"/>
      <c r="F184" s="176"/>
    </row>
    <row r="185" spans="2:6">
      <c r="B185" s="176"/>
      <c r="C185" s="176"/>
      <c r="D185" s="176"/>
      <c r="E185" s="176"/>
      <c r="F185" s="176"/>
    </row>
    <row r="186" spans="2:6">
      <c r="B186" s="176"/>
      <c r="C186" s="176"/>
      <c r="D186" s="176"/>
      <c r="E186" s="176"/>
      <c r="F186" s="176"/>
    </row>
    <row r="187" spans="2:6">
      <c r="B187" s="176"/>
      <c r="C187" s="176"/>
      <c r="D187" s="176"/>
      <c r="E187" s="176"/>
      <c r="F187" s="176"/>
    </row>
    <row r="188" spans="2:6">
      <c r="B188" s="176"/>
      <c r="C188" s="176"/>
      <c r="D188" s="176"/>
      <c r="E188" s="176"/>
      <c r="F188" s="176"/>
    </row>
    <row r="189" spans="2:6">
      <c r="B189" s="176"/>
      <c r="C189" s="176"/>
      <c r="D189" s="176"/>
      <c r="E189" s="176"/>
      <c r="F189" s="176"/>
    </row>
    <row r="190" spans="2:6">
      <c r="B190" s="176"/>
      <c r="C190" s="176"/>
      <c r="D190" s="176"/>
      <c r="E190" s="176"/>
      <c r="F190" s="176"/>
    </row>
    <row r="191" spans="2:6">
      <c r="B191" s="176"/>
      <c r="C191" s="176"/>
      <c r="D191" s="176"/>
      <c r="E191" s="176"/>
      <c r="F191" s="176"/>
    </row>
    <row r="192" spans="2:6">
      <c r="B192" s="176"/>
      <c r="C192" s="176"/>
      <c r="D192" s="176"/>
      <c r="E192" s="176"/>
      <c r="F192" s="176"/>
    </row>
    <row r="193" spans="2:6">
      <c r="B193" s="176"/>
      <c r="C193" s="176"/>
      <c r="D193" s="176"/>
      <c r="E193" s="176"/>
      <c r="F193" s="176"/>
    </row>
    <row r="194" spans="2:6">
      <c r="B194" s="176"/>
      <c r="C194" s="176"/>
      <c r="D194" s="176"/>
      <c r="E194" s="176"/>
      <c r="F194" s="176"/>
    </row>
  </sheetData>
  <mergeCells count="10">
    <mergeCell ref="B68:F68"/>
    <mergeCell ref="B77:C77"/>
    <mergeCell ref="B83:C83"/>
    <mergeCell ref="B84:C84"/>
    <mergeCell ref="B2:F2"/>
    <mergeCell ref="F4:F5"/>
    <mergeCell ref="B6:F6"/>
    <mergeCell ref="B47:C47"/>
    <mergeCell ref="B48:F48"/>
    <mergeCell ref="B67:C67"/>
  </mergeCells>
  <hyperlinks>
    <hyperlink ref="H1" location="Índice!A1" display="Voltar ao Índice" xr:uid="{8D0EE574-F87A-477C-A21E-9035478BD42D}"/>
  </hyperlinks>
  <pageMargins left="0.7" right="0.7" top="0.75" bottom="0.75" header="0.3" footer="0.3"/>
  <pageSetup paperSize="9" scale="59" orientation="landscape" r:id="rId1"/>
  <headerFooter>
    <oddHeader>&amp;CPT
Anexo VII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D3BC-5464-49D2-97D2-6478D8166404}">
  <sheetPr>
    <pageSetUpPr fitToPage="1"/>
  </sheetPr>
  <dimension ref="B1:V21"/>
  <sheetViews>
    <sheetView showGridLines="0" zoomScale="90" zoomScaleNormal="90" zoomScalePageLayoutView="70" workbookViewId="0">
      <selection activeCell="J33" sqref="J33"/>
    </sheetView>
  </sheetViews>
  <sheetFormatPr defaultColWidth="9.140625" defaultRowHeight="14.25"/>
  <cols>
    <col min="1" max="1" width="4.7109375" style="5" customWidth="1"/>
    <col min="2" max="2" width="5.140625" style="5" customWidth="1"/>
    <col min="3" max="3" width="23.140625" style="5" customWidth="1"/>
    <col min="4" max="20" width="13.85546875" style="5" customWidth="1"/>
    <col min="21" max="21" width="9" style="5" customWidth="1"/>
    <col min="22" max="22" width="12.140625" style="5" customWidth="1"/>
    <col min="23" max="16384" width="9.140625" style="5"/>
  </cols>
  <sheetData>
    <row r="1" spans="2:22" ht="18.75">
      <c r="C1" s="3" t="s">
        <v>802</v>
      </c>
      <c r="V1" s="86" t="s">
        <v>924</v>
      </c>
    </row>
    <row r="2" spans="2:22" ht="18.600000000000001" customHeight="1">
      <c r="C2" s="121" t="s">
        <v>1107</v>
      </c>
      <c r="D2" s="25"/>
      <c r="E2" s="25"/>
      <c r="F2" s="25"/>
      <c r="G2" s="25"/>
      <c r="H2" s="25"/>
      <c r="I2" s="25"/>
      <c r="J2" s="25"/>
      <c r="K2" s="25"/>
      <c r="L2" s="10"/>
      <c r="M2" s="10"/>
    </row>
    <row r="3" spans="2:22" s="6" customFormat="1" ht="12.75">
      <c r="U3" s="110"/>
    </row>
    <row r="4" spans="2:22" s="111" customFormat="1" ht="20.100000000000001" customHeight="1">
      <c r="D4" s="333" t="s">
        <v>4</v>
      </c>
      <c r="E4" s="333" t="s">
        <v>5</v>
      </c>
      <c r="F4" s="333" t="s">
        <v>6</v>
      </c>
      <c r="G4" s="333" t="s">
        <v>41</v>
      </c>
      <c r="H4" s="333" t="s">
        <v>42</v>
      </c>
      <c r="I4" s="333" t="s">
        <v>97</v>
      </c>
      <c r="J4" s="333" t="s">
        <v>98</v>
      </c>
      <c r="K4" s="333" t="s">
        <v>99</v>
      </c>
      <c r="L4" s="333" t="s">
        <v>227</v>
      </c>
      <c r="M4" s="333" t="s">
        <v>228</v>
      </c>
      <c r="N4" s="333" t="s">
        <v>229</v>
      </c>
      <c r="O4" s="333" t="s">
        <v>230</v>
      </c>
      <c r="P4" s="333" t="s">
        <v>231</v>
      </c>
      <c r="Q4" s="333" t="s">
        <v>457</v>
      </c>
      <c r="R4" s="333" t="s">
        <v>458</v>
      </c>
      <c r="S4" s="333" t="s">
        <v>635</v>
      </c>
      <c r="T4" s="333" t="s">
        <v>636</v>
      </c>
      <c r="U4" s="333"/>
    </row>
    <row r="5" spans="2:22" s="594" customFormat="1" ht="24.95" customHeight="1">
      <c r="D5" s="1075" t="s">
        <v>825</v>
      </c>
      <c r="E5" s="1076"/>
      <c r="F5" s="1076"/>
      <c r="G5" s="1076"/>
      <c r="H5" s="1076"/>
      <c r="I5" s="1076" t="s">
        <v>826</v>
      </c>
      <c r="J5" s="1076"/>
      <c r="K5" s="1076"/>
      <c r="L5" s="1076"/>
      <c r="M5" s="1077" t="s">
        <v>827</v>
      </c>
      <c r="N5" s="1077"/>
      <c r="O5" s="1077"/>
      <c r="P5" s="1077"/>
      <c r="Q5" s="1076" t="s">
        <v>828</v>
      </c>
      <c r="R5" s="1076"/>
      <c r="S5" s="1076"/>
      <c r="T5" s="1078"/>
      <c r="U5" s="554"/>
    </row>
    <row r="6" spans="2:22" s="594" customFormat="1" ht="24.95" customHeight="1" thickBot="1">
      <c r="D6" s="943" t="s">
        <v>829</v>
      </c>
      <c r="E6" s="944" t="s">
        <v>830</v>
      </c>
      <c r="F6" s="944" t="s">
        <v>831</v>
      </c>
      <c r="G6" s="944" t="s">
        <v>832</v>
      </c>
      <c r="H6" s="944" t="s">
        <v>833</v>
      </c>
      <c r="I6" s="944" t="s">
        <v>834</v>
      </c>
      <c r="J6" s="944" t="s">
        <v>835</v>
      </c>
      <c r="K6" s="944" t="s">
        <v>836</v>
      </c>
      <c r="L6" s="945" t="s">
        <v>837</v>
      </c>
      <c r="M6" s="944" t="s">
        <v>834</v>
      </c>
      <c r="N6" s="944" t="s">
        <v>835</v>
      </c>
      <c r="O6" s="944" t="s">
        <v>836</v>
      </c>
      <c r="P6" s="945" t="s">
        <v>838</v>
      </c>
      <c r="Q6" s="944" t="s">
        <v>834</v>
      </c>
      <c r="R6" s="944" t="s">
        <v>835</v>
      </c>
      <c r="S6" s="944" t="s">
        <v>836</v>
      </c>
      <c r="T6" s="946" t="s">
        <v>838</v>
      </c>
      <c r="U6" s="911"/>
    </row>
    <row r="7" spans="2:22" s="111" customFormat="1" ht="20.100000000000001" customHeight="1">
      <c r="B7" s="544">
        <v>1</v>
      </c>
      <c r="C7" s="545" t="s">
        <v>814</v>
      </c>
      <c r="D7" s="547"/>
      <c r="E7" s="547"/>
      <c r="F7" s="547"/>
      <c r="G7" s="547"/>
      <c r="H7" s="547"/>
      <c r="I7" s="547"/>
      <c r="J7" s="547"/>
      <c r="K7" s="547"/>
      <c r="L7" s="547"/>
      <c r="M7" s="547"/>
      <c r="N7" s="547"/>
      <c r="O7" s="547"/>
      <c r="P7" s="547"/>
      <c r="Q7" s="547"/>
      <c r="R7" s="547"/>
      <c r="S7" s="547"/>
      <c r="T7" s="547"/>
      <c r="U7" s="549"/>
    </row>
    <row r="8" spans="2:22" s="111" customFormat="1" ht="20.100000000000001" customHeight="1">
      <c r="B8" s="135">
        <v>2</v>
      </c>
      <c r="C8" s="438" t="s">
        <v>839</v>
      </c>
      <c r="D8" s="547"/>
      <c r="E8" s="547"/>
      <c r="F8" s="547"/>
      <c r="G8" s="547"/>
      <c r="H8" s="547"/>
      <c r="I8" s="547"/>
      <c r="J8" s="547"/>
      <c r="K8" s="547"/>
      <c r="L8" s="547"/>
      <c r="M8" s="547"/>
      <c r="N8" s="547"/>
      <c r="O8" s="547"/>
      <c r="P8" s="547"/>
      <c r="Q8" s="547"/>
      <c r="R8" s="547"/>
      <c r="S8" s="547"/>
      <c r="T8" s="547"/>
      <c r="U8" s="549"/>
    </row>
    <row r="9" spans="2:22" s="111" customFormat="1" ht="20.100000000000001" customHeight="1">
      <c r="B9" s="135">
        <v>3</v>
      </c>
      <c r="C9" s="261" t="s">
        <v>840</v>
      </c>
      <c r="D9" s="547"/>
      <c r="E9" s="547"/>
      <c r="F9" s="547"/>
      <c r="G9" s="547"/>
      <c r="H9" s="547"/>
      <c r="I9" s="547"/>
      <c r="J9" s="547"/>
      <c r="K9" s="547"/>
      <c r="L9" s="547"/>
      <c r="M9" s="547"/>
      <c r="N9" s="547"/>
      <c r="O9" s="547"/>
      <c r="P9" s="547"/>
      <c r="Q9" s="547"/>
      <c r="R9" s="547"/>
      <c r="S9" s="547"/>
      <c r="T9" s="547"/>
      <c r="U9" s="549"/>
    </row>
    <row r="10" spans="2:22" s="111" customFormat="1" ht="20.100000000000001" customHeight="1">
      <c r="B10" s="135">
        <v>4</v>
      </c>
      <c r="C10" s="261" t="s">
        <v>841</v>
      </c>
      <c r="D10" s="547"/>
      <c r="E10" s="547"/>
      <c r="F10" s="547"/>
      <c r="G10" s="547"/>
      <c r="H10" s="547"/>
      <c r="I10" s="547"/>
      <c r="J10" s="547"/>
      <c r="K10" s="547"/>
      <c r="L10" s="547"/>
      <c r="M10" s="547"/>
      <c r="N10" s="547"/>
      <c r="O10" s="547"/>
      <c r="P10" s="547"/>
      <c r="Q10" s="547"/>
      <c r="R10" s="547"/>
      <c r="S10" s="547"/>
      <c r="T10" s="547"/>
      <c r="U10" s="549"/>
    </row>
    <row r="11" spans="2:22" s="111" customFormat="1" ht="20.100000000000001" customHeight="1">
      <c r="B11" s="135">
        <v>5</v>
      </c>
      <c r="C11" s="261" t="s">
        <v>842</v>
      </c>
      <c r="D11" s="547"/>
      <c r="E11" s="547"/>
      <c r="F11" s="547"/>
      <c r="G11" s="547"/>
      <c r="H11" s="547"/>
      <c r="I11" s="547"/>
      <c r="J11" s="547"/>
      <c r="K11" s="547"/>
      <c r="L11" s="547"/>
      <c r="M11" s="547"/>
      <c r="N11" s="547"/>
      <c r="O11" s="547"/>
      <c r="P11" s="547"/>
      <c r="Q11" s="547"/>
      <c r="R11" s="547"/>
      <c r="S11" s="547"/>
      <c r="T11" s="547"/>
      <c r="U11" s="549"/>
    </row>
    <row r="12" spans="2:22" s="111" customFormat="1" ht="20.100000000000001" customHeight="1">
      <c r="B12" s="135">
        <v>6</v>
      </c>
      <c r="C12" s="261" t="s">
        <v>843</v>
      </c>
      <c r="D12" s="547"/>
      <c r="E12" s="547"/>
      <c r="F12" s="547"/>
      <c r="G12" s="547"/>
      <c r="H12" s="547"/>
      <c r="I12" s="547"/>
      <c r="J12" s="547"/>
      <c r="K12" s="547"/>
      <c r="L12" s="547"/>
      <c r="M12" s="547"/>
      <c r="N12" s="547"/>
      <c r="O12" s="547"/>
      <c r="P12" s="547"/>
      <c r="Q12" s="547"/>
      <c r="R12" s="547"/>
      <c r="S12" s="547"/>
      <c r="T12" s="547"/>
      <c r="U12" s="549"/>
    </row>
    <row r="13" spans="2:22" s="111" customFormat="1" ht="20.100000000000001" customHeight="1">
      <c r="B13" s="135">
        <v>7</v>
      </c>
      <c r="C13" s="438" t="s">
        <v>842</v>
      </c>
      <c r="D13" s="547"/>
      <c r="E13" s="547"/>
      <c r="F13" s="547"/>
      <c r="G13" s="547"/>
      <c r="H13" s="547"/>
      <c r="I13" s="547"/>
      <c r="J13" s="547"/>
      <c r="K13" s="547"/>
      <c r="L13" s="547"/>
      <c r="M13" s="547"/>
      <c r="N13" s="547"/>
      <c r="O13" s="547"/>
      <c r="P13" s="547"/>
      <c r="Q13" s="547"/>
      <c r="R13" s="547"/>
      <c r="S13" s="547"/>
      <c r="T13" s="547"/>
      <c r="U13" s="549"/>
    </row>
    <row r="14" spans="2:22" s="111" customFormat="1" ht="20.100000000000001" customHeight="1">
      <c r="B14" s="135">
        <v>8</v>
      </c>
      <c r="C14" s="261" t="s">
        <v>844</v>
      </c>
      <c r="D14" s="547"/>
      <c r="E14" s="547"/>
      <c r="F14" s="547"/>
      <c r="G14" s="547"/>
      <c r="H14" s="547"/>
      <c r="I14" s="547"/>
      <c r="J14" s="547"/>
      <c r="K14" s="547"/>
      <c r="L14" s="547"/>
      <c r="M14" s="547"/>
      <c r="N14" s="547"/>
      <c r="O14" s="547"/>
      <c r="P14" s="547"/>
      <c r="Q14" s="547"/>
      <c r="R14" s="547"/>
      <c r="S14" s="547"/>
      <c r="T14" s="547"/>
      <c r="U14" s="549"/>
    </row>
    <row r="15" spans="2:22" s="111" customFormat="1" ht="20.100000000000001" customHeight="1">
      <c r="B15" s="135">
        <v>9</v>
      </c>
      <c r="C15" s="261" t="s">
        <v>845</v>
      </c>
      <c r="D15" s="547"/>
      <c r="E15" s="547">
        <v>1149048.8514</v>
      </c>
      <c r="F15" s="547"/>
      <c r="G15" s="547"/>
      <c r="H15" s="547">
        <v>8416.1440700000003</v>
      </c>
      <c r="I15" s="547">
        <v>1157464.99547</v>
      </c>
      <c r="J15" s="547"/>
      <c r="K15" s="547"/>
      <c r="L15" s="547"/>
      <c r="M15" s="547">
        <v>361817.80247000005</v>
      </c>
      <c r="N15" s="547"/>
      <c r="O15" s="547"/>
      <c r="P15" s="547"/>
      <c r="Q15" s="547">
        <v>28945.424197600005</v>
      </c>
      <c r="R15" s="547"/>
      <c r="S15" s="547"/>
      <c r="T15" s="547"/>
      <c r="U15" s="549"/>
    </row>
    <row r="16" spans="2:22" s="111" customFormat="1" ht="20.100000000000001" customHeight="1">
      <c r="B16" s="135">
        <v>10</v>
      </c>
      <c r="C16" s="261" t="s">
        <v>840</v>
      </c>
      <c r="D16" s="547"/>
      <c r="E16" s="547">
        <v>1149048.8514</v>
      </c>
      <c r="F16" s="547"/>
      <c r="G16" s="547"/>
      <c r="H16" s="547">
        <v>8416.1440700000003</v>
      </c>
      <c r="I16" s="547">
        <v>1157464.99547</v>
      </c>
      <c r="J16" s="547"/>
      <c r="K16" s="547"/>
      <c r="L16" s="547"/>
      <c r="M16" s="547">
        <v>361817.80247000005</v>
      </c>
      <c r="N16" s="547"/>
      <c r="O16" s="547"/>
      <c r="P16" s="547"/>
      <c r="Q16" s="547">
        <v>28945.424197600005</v>
      </c>
      <c r="R16" s="547"/>
      <c r="S16" s="547"/>
      <c r="T16" s="547"/>
      <c r="U16" s="549"/>
    </row>
    <row r="17" spans="2:21" s="111" customFormat="1" ht="20.100000000000001" customHeight="1">
      <c r="B17" s="135">
        <v>11</v>
      </c>
      <c r="C17" s="261" t="s">
        <v>846</v>
      </c>
      <c r="D17" s="547"/>
      <c r="E17" s="547"/>
      <c r="F17" s="547"/>
      <c r="G17" s="547"/>
      <c r="H17" s="547"/>
      <c r="I17" s="547"/>
      <c r="J17" s="547"/>
      <c r="K17" s="547"/>
      <c r="L17" s="547"/>
      <c r="M17" s="547"/>
      <c r="N17" s="547"/>
      <c r="O17" s="547"/>
      <c r="P17" s="547"/>
      <c r="Q17" s="547"/>
      <c r="R17" s="547"/>
      <c r="S17" s="547"/>
      <c r="T17" s="547"/>
      <c r="U17" s="549"/>
    </row>
    <row r="18" spans="2:21" s="111" customFormat="1" ht="20.100000000000001" customHeight="1">
      <c r="B18" s="135">
        <v>12</v>
      </c>
      <c r="C18" s="261" t="s">
        <v>843</v>
      </c>
      <c r="D18" s="547"/>
      <c r="E18" s="547">
        <v>1149048.8514</v>
      </c>
      <c r="F18" s="547"/>
      <c r="G18" s="547"/>
      <c r="H18" s="547">
        <v>8416.1440700000003</v>
      </c>
      <c r="I18" s="547">
        <v>1157464.99547</v>
      </c>
      <c r="J18" s="547"/>
      <c r="K18" s="547"/>
      <c r="L18" s="547"/>
      <c r="M18" s="547">
        <v>361817.80247000005</v>
      </c>
      <c r="N18" s="547"/>
      <c r="O18" s="547"/>
      <c r="P18" s="547"/>
      <c r="Q18" s="547">
        <v>28945.424197600005</v>
      </c>
      <c r="R18" s="547"/>
      <c r="S18" s="547"/>
      <c r="T18" s="547"/>
      <c r="U18" s="549"/>
    </row>
    <row r="19" spans="2:21" s="111" customFormat="1" ht="20.100000000000001" customHeight="1" thickBot="1">
      <c r="B19" s="538">
        <v>13</v>
      </c>
      <c r="C19" s="419" t="s">
        <v>844</v>
      </c>
      <c r="D19" s="552"/>
      <c r="E19" s="552"/>
      <c r="F19" s="552"/>
      <c r="G19" s="552"/>
      <c r="H19" s="552"/>
      <c r="I19" s="552"/>
      <c r="J19" s="552"/>
      <c r="K19" s="552"/>
      <c r="L19" s="552"/>
      <c r="M19" s="552"/>
      <c r="N19" s="552"/>
      <c r="O19" s="552"/>
      <c r="P19" s="552"/>
      <c r="Q19" s="552"/>
      <c r="R19" s="552"/>
      <c r="S19" s="552"/>
      <c r="T19" s="552"/>
      <c r="U19" s="549"/>
    </row>
    <row r="21" spans="2:21" ht="13.5" customHeight="1"/>
  </sheetData>
  <mergeCells count="4">
    <mergeCell ref="D5:H5"/>
    <mergeCell ref="I5:L5"/>
    <mergeCell ref="M5:P5"/>
    <mergeCell ref="Q5:T5"/>
  </mergeCells>
  <hyperlinks>
    <hyperlink ref="V1" location="Índice!A1" display="Voltar ao Índice" xr:uid="{86639D4C-5FC1-48CE-BEF0-BD16C701C87C}"/>
  </hyperlinks>
  <pageMargins left="0.70866141732283472" right="0.70866141732283472" top="0.74803149606299213" bottom="0.74803149606299213" header="0.31496062992125984" footer="0.31496062992125984"/>
  <pageSetup paperSize="9" scale="50" orientation="landscape" cellComments="asDisplayed" r:id="rId1"/>
  <headerFooter>
    <oddHeader>&amp;CPT
Anexo XXVII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A947-B177-4393-804C-2400E86C175D}">
  <sheetPr>
    <pageSetUpPr fitToPage="1"/>
  </sheetPr>
  <dimension ref="B1:V21"/>
  <sheetViews>
    <sheetView showGridLines="0" zoomScale="90" zoomScaleNormal="90" zoomScalePageLayoutView="70" workbookViewId="0"/>
  </sheetViews>
  <sheetFormatPr defaultColWidth="9.140625" defaultRowHeight="14.25"/>
  <cols>
    <col min="1" max="1" width="4.7109375" style="5" customWidth="1"/>
    <col min="2" max="2" width="4.5703125" style="5" customWidth="1"/>
    <col min="3" max="3" width="21" style="5" customWidth="1"/>
    <col min="4" max="20" width="14.5703125" style="5" customWidth="1"/>
    <col min="21" max="21" width="5.5703125" style="5" customWidth="1"/>
    <col min="22" max="22" width="11.85546875" style="5" customWidth="1"/>
    <col min="23" max="16384" width="9.140625" style="5"/>
  </cols>
  <sheetData>
    <row r="1" spans="2:22" ht="24">
      <c r="C1" s="3" t="s">
        <v>803</v>
      </c>
      <c r="D1" s="8"/>
      <c r="E1" s="8"/>
      <c r="F1" s="8"/>
      <c r="G1" s="8"/>
      <c r="H1" s="8"/>
      <c r="I1" s="8"/>
      <c r="J1" s="8"/>
      <c r="K1" s="8"/>
      <c r="V1" s="86" t="s">
        <v>924</v>
      </c>
    </row>
    <row r="2" spans="2:22">
      <c r="C2" s="121" t="s">
        <v>1107</v>
      </c>
    </row>
    <row r="3" spans="2:22" s="227" customFormat="1"/>
    <row r="4" spans="2:22" s="111" customFormat="1" ht="20.100000000000001" customHeight="1">
      <c r="D4" s="333" t="s">
        <v>4</v>
      </c>
      <c r="E4" s="333" t="s">
        <v>5</v>
      </c>
      <c r="F4" s="333" t="s">
        <v>6</v>
      </c>
      <c r="G4" s="333" t="s">
        <v>41</v>
      </c>
      <c r="H4" s="333" t="s">
        <v>42</v>
      </c>
      <c r="I4" s="333" t="s">
        <v>97</v>
      </c>
      <c r="J4" s="333" t="s">
        <v>98</v>
      </c>
      <c r="K4" s="333" t="s">
        <v>99</v>
      </c>
      <c r="L4" s="333" t="s">
        <v>227</v>
      </c>
      <c r="M4" s="333" t="s">
        <v>228</v>
      </c>
      <c r="N4" s="333" t="s">
        <v>229</v>
      </c>
      <c r="O4" s="333" t="s">
        <v>230</v>
      </c>
      <c r="P4" s="333" t="s">
        <v>231</v>
      </c>
      <c r="Q4" s="333" t="s">
        <v>457</v>
      </c>
      <c r="R4" s="333" t="s">
        <v>458</v>
      </c>
      <c r="S4" s="333" t="s">
        <v>635</v>
      </c>
      <c r="T4" s="333" t="s">
        <v>636</v>
      </c>
      <c r="U4" s="333"/>
    </row>
    <row r="5" spans="2:22" s="395" customFormat="1" ht="24.95" customHeight="1">
      <c r="B5" s="902"/>
      <c r="C5" s="902"/>
      <c r="D5" s="1079" t="s">
        <v>825</v>
      </c>
      <c r="E5" s="1067"/>
      <c r="F5" s="1067"/>
      <c r="G5" s="1067"/>
      <c r="H5" s="1067"/>
      <c r="I5" s="1067" t="s">
        <v>826</v>
      </c>
      <c r="J5" s="1067"/>
      <c r="K5" s="1067"/>
      <c r="L5" s="1067"/>
      <c r="M5" s="1080" t="s">
        <v>847</v>
      </c>
      <c r="N5" s="1080"/>
      <c r="O5" s="1080"/>
      <c r="P5" s="1080"/>
      <c r="Q5" s="1067" t="s">
        <v>828</v>
      </c>
      <c r="R5" s="1067"/>
      <c r="S5" s="1067"/>
      <c r="T5" s="1081"/>
      <c r="U5" s="894"/>
    </row>
    <row r="6" spans="2:22" s="395" customFormat="1" ht="24.95" customHeight="1" thickBot="1">
      <c r="B6" s="404"/>
      <c r="C6" s="404"/>
      <c r="D6" s="947" t="s">
        <v>829</v>
      </c>
      <c r="E6" s="948" t="s">
        <v>830</v>
      </c>
      <c r="F6" s="948" t="s">
        <v>831</v>
      </c>
      <c r="G6" s="948" t="s">
        <v>832</v>
      </c>
      <c r="H6" s="948" t="s">
        <v>848</v>
      </c>
      <c r="I6" s="948" t="s">
        <v>834</v>
      </c>
      <c r="J6" s="948" t="s">
        <v>835</v>
      </c>
      <c r="K6" s="948" t="s">
        <v>836</v>
      </c>
      <c r="L6" s="949" t="s">
        <v>837</v>
      </c>
      <c r="M6" s="948" t="s">
        <v>834</v>
      </c>
      <c r="N6" s="948" t="s">
        <v>835</v>
      </c>
      <c r="O6" s="948" t="s">
        <v>836</v>
      </c>
      <c r="P6" s="949" t="s">
        <v>837</v>
      </c>
      <c r="Q6" s="948" t="s">
        <v>834</v>
      </c>
      <c r="R6" s="948" t="s">
        <v>835</v>
      </c>
      <c r="S6" s="948" t="s">
        <v>836</v>
      </c>
      <c r="T6" s="950" t="s">
        <v>837</v>
      </c>
      <c r="U6" s="551"/>
    </row>
    <row r="7" spans="2:22" s="201" customFormat="1" ht="20.100000000000001" customHeight="1">
      <c r="B7" s="544">
        <v>1</v>
      </c>
      <c r="C7" s="545" t="s">
        <v>814</v>
      </c>
      <c r="D7" s="547"/>
      <c r="E7" s="547"/>
      <c r="F7" s="547"/>
      <c r="G7" s="547"/>
      <c r="H7" s="547"/>
      <c r="I7" s="547"/>
      <c r="J7" s="547"/>
      <c r="K7" s="547"/>
      <c r="L7" s="547"/>
      <c r="M7" s="547"/>
      <c r="N7" s="547"/>
      <c r="O7" s="547"/>
      <c r="P7" s="547"/>
      <c r="Q7" s="547"/>
      <c r="R7" s="547"/>
      <c r="S7" s="547"/>
      <c r="T7" s="547"/>
      <c r="U7" s="550"/>
    </row>
    <row r="8" spans="2:22" s="201" customFormat="1" ht="20.100000000000001" customHeight="1">
      <c r="B8" s="135">
        <v>2</v>
      </c>
      <c r="C8" s="438" t="s">
        <v>849</v>
      </c>
      <c r="D8" s="547"/>
      <c r="E8" s="547"/>
      <c r="F8" s="547"/>
      <c r="G8" s="547"/>
      <c r="H8" s="547">
        <v>100.5</v>
      </c>
      <c r="I8" s="547"/>
      <c r="J8" s="547">
        <v>100.5</v>
      </c>
      <c r="K8" s="547"/>
      <c r="L8" s="547"/>
      <c r="M8" s="547"/>
      <c r="N8" s="547">
        <v>1256.25</v>
      </c>
      <c r="O8" s="547"/>
      <c r="P8" s="547"/>
      <c r="Q8" s="547"/>
      <c r="R8" s="547">
        <v>100.5</v>
      </c>
      <c r="S8" s="547"/>
      <c r="T8" s="547"/>
      <c r="U8" s="550"/>
    </row>
    <row r="9" spans="2:22" s="201" customFormat="1" ht="20.100000000000001" customHeight="1">
      <c r="B9" s="135">
        <v>3</v>
      </c>
      <c r="C9" s="261" t="s">
        <v>840</v>
      </c>
      <c r="D9" s="547"/>
      <c r="E9" s="547"/>
      <c r="F9" s="547"/>
      <c r="G9" s="547"/>
      <c r="H9" s="547">
        <v>100.5</v>
      </c>
      <c r="I9" s="547"/>
      <c r="J9" s="547">
        <v>100.5</v>
      </c>
      <c r="K9" s="547"/>
      <c r="L9" s="547"/>
      <c r="M9" s="547"/>
      <c r="N9" s="547">
        <v>1256.25</v>
      </c>
      <c r="O9" s="547"/>
      <c r="P9" s="547"/>
      <c r="Q9" s="547"/>
      <c r="R9" s="547">
        <v>100.5</v>
      </c>
      <c r="S9" s="547"/>
      <c r="T9" s="547"/>
      <c r="U9" s="550"/>
    </row>
    <row r="10" spans="2:22" s="201" customFormat="1" ht="20.100000000000001" customHeight="1">
      <c r="B10" s="135">
        <v>4</v>
      </c>
      <c r="C10" s="261" t="s">
        <v>846</v>
      </c>
      <c r="D10" s="547"/>
      <c r="E10" s="547"/>
      <c r="F10" s="547"/>
      <c r="G10" s="547"/>
      <c r="H10" s="547">
        <v>100.5</v>
      </c>
      <c r="I10" s="547"/>
      <c r="J10" s="547">
        <v>100.5</v>
      </c>
      <c r="K10" s="547"/>
      <c r="L10" s="547"/>
      <c r="M10" s="547"/>
      <c r="N10" s="547">
        <v>1256.25</v>
      </c>
      <c r="O10" s="547"/>
      <c r="P10" s="547"/>
      <c r="Q10" s="547"/>
      <c r="R10" s="547">
        <v>100.5</v>
      </c>
      <c r="S10" s="547"/>
      <c r="T10" s="547"/>
      <c r="U10" s="550"/>
    </row>
    <row r="11" spans="2:22" s="201" customFormat="1" ht="20.100000000000001" customHeight="1">
      <c r="B11" s="135">
        <v>5</v>
      </c>
      <c r="C11" s="261" t="s">
        <v>842</v>
      </c>
      <c r="D11" s="547"/>
      <c r="E11" s="547"/>
      <c r="F11" s="547"/>
      <c r="G11" s="547"/>
      <c r="H11" s="547"/>
      <c r="I11" s="547"/>
      <c r="J11" s="547"/>
      <c r="K11" s="547"/>
      <c r="L11" s="547"/>
      <c r="M11" s="547"/>
      <c r="N11" s="547"/>
      <c r="O11" s="547"/>
      <c r="P11" s="547"/>
      <c r="Q11" s="547"/>
      <c r="R11" s="547"/>
      <c r="S11" s="547"/>
      <c r="T11" s="547"/>
      <c r="U11" s="550"/>
    </row>
    <row r="12" spans="2:22" s="201" customFormat="1" ht="20.100000000000001" customHeight="1">
      <c r="B12" s="135">
        <v>6</v>
      </c>
      <c r="C12" s="261" t="s">
        <v>843</v>
      </c>
      <c r="D12" s="547"/>
      <c r="E12" s="547"/>
      <c r="F12" s="547"/>
      <c r="G12" s="547"/>
      <c r="H12" s="547"/>
      <c r="I12" s="547"/>
      <c r="J12" s="547"/>
      <c r="K12" s="547"/>
      <c r="L12" s="547"/>
      <c r="M12" s="547"/>
      <c r="N12" s="547"/>
      <c r="O12" s="547"/>
      <c r="P12" s="547"/>
      <c r="Q12" s="547"/>
      <c r="R12" s="547"/>
      <c r="S12" s="547"/>
      <c r="T12" s="547"/>
      <c r="U12" s="550"/>
    </row>
    <row r="13" spans="2:22" s="201" customFormat="1" ht="20.100000000000001" customHeight="1">
      <c r="B13" s="135">
        <v>7</v>
      </c>
      <c r="C13" s="438" t="s">
        <v>842</v>
      </c>
      <c r="D13" s="547"/>
      <c r="E13" s="547"/>
      <c r="F13" s="547"/>
      <c r="G13" s="547"/>
      <c r="H13" s="547"/>
      <c r="I13" s="547"/>
      <c r="J13" s="547"/>
      <c r="K13" s="547"/>
      <c r="L13" s="547"/>
      <c r="M13" s="547"/>
      <c r="N13" s="547"/>
      <c r="O13" s="547"/>
      <c r="P13" s="547"/>
      <c r="Q13" s="547"/>
      <c r="R13" s="547"/>
      <c r="S13" s="547"/>
      <c r="T13" s="547"/>
      <c r="U13" s="550"/>
    </row>
    <row r="14" spans="2:22" s="201" customFormat="1" ht="20.100000000000001" customHeight="1">
      <c r="B14" s="135">
        <v>8</v>
      </c>
      <c r="C14" s="261" t="s">
        <v>844</v>
      </c>
      <c r="D14" s="547"/>
      <c r="E14" s="547"/>
      <c r="F14" s="547"/>
      <c r="G14" s="547"/>
      <c r="H14" s="547"/>
      <c r="I14" s="547"/>
      <c r="J14" s="547"/>
      <c r="K14" s="547"/>
      <c r="L14" s="547"/>
      <c r="M14" s="547"/>
      <c r="N14" s="547"/>
      <c r="O14" s="547"/>
      <c r="P14" s="547"/>
      <c r="Q14" s="547"/>
      <c r="R14" s="547"/>
      <c r="S14" s="547"/>
      <c r="T14" s="547"/>
      <c r="U14" s="550"/>
    </row>
    <row r="15" spans="2:22" s="201" customFormat="1" ht="20.100000000000001" customHeight="1">
      <c r="B15" s="135">
        <v>9</v>
      </c>
      <c r="C15" s="261" t="s">
        <v>850</v>
      </c>
      <c r="D15" s="547"/>
      <c r="E15" s="547"/>
      <c r="F15" s="547"/>
      <c r="G15" s="547"/>
      <c r="H15" s="547"/>
      <c r="I15" s="547"/>
      <c r="J15" s="547"/>
      <c r="K15" s="547"/>
      <c r="L15" s="547"/>
      <c r="M15" s="547"/>
      <c r="N15" s="547"/>
      <c r="O15" s="547"/>
      <c r="P15" s="547"/>
      <c r="Q15" s="547"/>
      <c r="R15" s="547"/>
      <c r="S15" s="547"/>
      <c r="T15" s="547"/>
      <c r="U15" s="550"/>
    </row>
    <row r="16" spans="2:22" s="201" customFormat="1" ht="20.100000000000001" customHeight="1">
      <c r="B16" s="135">
        <v>10</v>
      </c>
      <c r="C16" s="261" t="s">
        <v>840</v>
      </c>
      <c r="D16" s="547"/>
      <c r="E16" s="547"/>
      <c r="F16" s="547"/>
      <c r="G16" s="547"/>
      <c r="H16" s="547"/>
      <c r="I16" s="547"/>
      <c r="J16" s="547"/>
      <c r="K16" s="547"/>
      <c r="L16" s="547"/>
      <c r="M16" s="547"/>
      <c r="N16" s="547"/>
      <c r="O16" s="547"/>
      <c r="P16" s="547"/>
      <c r="Q16" s="547"/>
      <c r="R16" s="547"/>
      <c r="S16" s="547"/>
      <c r="T16" s="547"/>
      <c r="U16" s="550"/>
    </row>
    <row r="17" spans="2:21" s="201" customFormat="1" ht="20.100000000000001" customHeight="1">
      <c r="B17" s="135">
        <v>11</v>
      </c>
      <c r="C17" s="261" t="s">
        <v>846</v>
      </c>
      <c r="D17" s="547"/>
      <c r="E17" s="547"/>
      <c r="F17" s="547"/>
      <c r="G17" s="547"/>
      <c r="H17" s="547"/>
      <c r="I17" s="547"/>
      <c r="J17" s="547"/>
      <c r="K17" s="547"/>
      <c r="L17" s="547"/>
      <c r="M17" s="547"/>
      <c r="N17" s="547"/>
      <c r="O17" s="547"/>
      <c r="P17" s="547"/>
      <c r="Q17" s="547"/>
      <c r="R17" s="547"/>
      <c r="S17" s="547"/>
      <c r="T17" s="547"/>
      <c r="U17" s="550"/>
    </row>
    <row r="18" spans="2:21" s="201" customFormat="1" ht="20.100000000000001" customHeight="1">
      <c r="B18" s="135">
        <v>12</v>
      </c>
      <c r="C18" s="261" t="s">
        <v>843</v>
      </c>
      <c r="D18" s="547"/>
      <c r="E18" s="547"/>
      <c r="F18" s="547"/>
      <c r="G18" s="547"/>
      <c r="H18" s="547"/>
      <c r="I18" s="547"/>
      <c r="J18" s="547"/>
      <c r="K18" s="547"/>
      <c r="L18" s="547"/>
      <c r="M18" s="547"/>
      <c r="N18" s="547"/>
      <c r="O18" s="547"/>
      <c r="P18" s="547"/>
      <c r="Q18" s="547"/>
      <c r="R18" s="547"/>
      <c r="S18" s="547"/>
      <c r="T18" s="547"/>
      <c r="U18" s="550"/>
    </row>
    <row r="19" spans="2:21" s="201" customFormat="1" ht="20.100000000000001" customHeight="1" thickBot="1">
      <c r="B19" s="538">
        <v>13</v>
      </c>
      <c r="C19" s="419" t="s">
        <v>844</v>
      </c>
      <c r="D19" s="552"/>
      <c r="E19" s="552"/>
      <c r="F19" s="552"/>
      <c r="G19" s="552"/>
      <c r="H19" s="552"/>
      <c r="I19" s="552"/>
      <c r="J19" s="552"/>
      <c r="K19" s="552"/>
      <c r="L19" s="552"/>
      <c r="M19" s="552"/>
      <c r="N19" s="552"/>
      <c r="O19" s="552"/>
      <c r="P19" s="552"/>
      <c r="Q19" s="552"/>
      <c r="R19" s="552"/>
      <c r="S19" s="552"/>
      <c r="T19" s="552"/>
      <c r="U19" s="550"/>
    </row>
    <row r="20" spans="2:21" s="6" customFormat="1" ht="12.75">
      <c r="U20" s="110"/>
    </row>
    <row r="21" spans="2:21" s="6" customFormat="1" ht="12.75">
      <c r="U21" s="110"/>
    </row>
  </sheetData>
  <mergeCells count="4">
    <mergeCell ref="D5:H5"/>
    <mergeCell ref="I5:L5"/>
    <mergeCell ref="M5:P5"/>
    <mergeCell ref="Q5:T5"/>
  </mergeCells>
  <hyperlinks>
    <hyperlink ref="V1" location="Índice!A1" display="Voltar ao Índice" xr:uid="{374E8213-FC40-4846-900F-5BDE2C75D6DE}"/>
  </hyperlinks>
  <pageMargins left="0.70866141732283472" right="0.70866141732283472" top="0.74803149606299213" bottom="0.74803149606299213" header="0.31496062992125984" footer="0.31496062992125984"/>
  <pageSetup paperSize="9" scale="53" orientation="landscape" cellComments="asDisplayed" r:id="rId1"/>
  <headerFooter>
    <oddHeader>&amp;CPT
Anexo XXVII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351F6-91B0-4721-B4A7-68986FB57AB0}">
  <sheetPr>
    <pageSetUpPr fitToPage="1"/>
  </sheetPr>
  <dimension ref="B1:I20"/>
  <sheetViews>
    <sheetView showGridLines="0" zoomScale="90" zoomScaleNormal="90" zoomScalePageLayoutView="70" workbookViewId="0">
      <selection activeCell="G20" sqref="G20"/>
    </sheetView>
  </sheetViews>
  <sheetFormatPr defaultColWidth="9.140625" defaultRowHeight="14.25"/>
  <cols>
    <col min="1" max="1" width="4.7109375" style="5" customWidth="1"/>
    <col min="2" max="2" width="5.7109375" style="5" customWidth="1"/>
    <col min="3" max="3" width="45.5703125" style="5" customWidth="1"/>
    <col min="4" max="4" width="32.140625" style="5" customWidth="1"/>
    <col min="5" max="5" width="35.42578125" style="5" customWidth="1"/>
    <col min="6" max="6" width="49.28515625" style="5" customWidth="1"/>
    <col min="7" max="7" width="9.140625" style="5" customWidth="1"/>
    <col min="8" max="8" width="7.28515625" style="5" customWidth="1"/>
    <col min="9" max="9" width="14.7109375" style="5" customWidth="1"/>
    <col min="10" max="16384" width="9.140625" style="5"/>
  </cols>
  <sheetData>
    <row r="1" spans="2:9" ht="18.75">
      <c r="B1" s="1"/>
      <c r="C1" s="3" t="s">
        <v>804</v>
      </c>
      <c r="D1" s="39"/>
      <c r="E1" s="39"/>
      <c r="F1" s="39"/>
      <c r="G1" s="39"/>
      <c r="H1" s="39"/>
    </row>
    <row r="2" spans="2:9" ht="15">
      <c r="C2" s="121" t="s">
        <v>1107</v>
      </c>
      <c r="D2" s="40"/>
      <c r="E2" s="40"/>
      <c r="F2" s="40"/>
      <c r="G2" s="40"/>
      <c r="H2" s="40"/>
    </row>
    <row r="3" spans="2:9">
      <c r="I3" s="86" t="s">
        <v>924</v>
      </c>
    </row>
    <row r="4" spans="2:9" s="111" customFormat="1" ht="20.100000000000001" customHeight="1" thickBot="1">
      <c r="B4" s="1037" t="s">
        <v>21</v>
      </c>
      <c r="C4" s="1038"/>
      <c r="D4" s="333" t="s">
        <v>4</v>
      </c>
      <c r="E4" s="333" t="s">
        <v>5</v>
      </c>
      <c r="F4" s="333" t="s">
        <v>6</v>
      </c>
      <c r="G4" s="553"/>
      <c r="H4" s="553"/>
    </row>
    <row r="5" spans="2:9" s="111" customFormat="1" ht="20.100000000000001" customHeight="1">
      <c r="B5" s="404"/>
      <c r="C5" s="404"/>
      <c r="D5" s="1082" t="s">
        <v>851</v>
      </c>
      <c r="E5" s="1082"/>
      <c r="F5" s="1082"/>
      <c r="G5" s="553"/>
      <c r="H5" s="553"/>
    </row>
    <row r="6" spans="2:9" s="111" customFormat="1" ht="20.100000000000001" customHeight="1">
      <c r="B6" s="404"/>
      <c r="C6" s="404"/>
      <c r="D6" s="1083" t="s">
        <v>852</v>
      </c>
      <c r="E6" s="1083"/>
      <c r="F6" s="1028" t="s">
        <v>853</v>
      </c>
      <c r="G6" s="235"/>
      <c r="H6" s="235"/>
    </row>
    <row r="7" spans="2:9" s="111" customFormat="1" ht="20.100000000000001" customHeight="1">
      <c r="B7" s="404"/>
      <c r="C7" s="404"/>
      <c r="D7" s="529"/>
      <c r="E7" s="529" t="s">
        <v>854</v>
      </c>
      <c r="F7" s="1033"/>
      <c r="G7" s="235"/>
      <c r="H7" s="235"/>
    </row>
    <row r="8" spans="2:9" s="111" customFormat="1" ht="20.100000000000001" customHeight="1">
      <c r="B8" s="532">
        <v>1</v>
      </c>
      <c r="C8" s="533" t="s">
        <v>814</v>
      </c>
      <c r="D8" s="555"/>
      <c r="E8" s="555"/>
      <c r="F8" s="556"/>
      <c r="G8" s="404"/>
      <c r="H8" s="893"/>
    </row>
    <row r="9" spans="2:9" s="111" customFormat="1" ht="20.100000000000001" customHeight="1">
      <c r="B9" s="135">
        <v>2</v>
      </c>
      <c r="C9" s="534" t="s">
        <v>815</v>
      </c>
      <c r="D9" s="557"/>
      <c r="E9" s="557"/>
      <c r="F9" s="557"/>
      <c r="G9" s="333"/>
      <c r="H9" s="892"/>
    </row>
    <row r="10" spans="2:9" s="111" customFormat="1" ht="20.100000000000001" customHeight="1">
      <c r="B10" s="135">
        <v>3</v>
      </c>
      <c r="C10" s="537" t="s">
        <v>816</v>
      </c>
      <c r="D10" s="530"/>
      <c r="E10" s="530"/>
      <c r="F10" s="530"/>
      <c r="H10" s="888"/>
    </row>
    <row r="11" spans="2:9" s="111" customFormat="1" ht="20.100000000000001" customHeight="1">
      <c r="B11" s="135">
        <v>4</v>
      </c>
      <c r="C11" s="537" t="s">
        <v>817</v>
      </c>
      <c r="D11" s="530"/>
      <c r="E11" s="530"/>
      <c r="F11" s="530"/>
      <c r="H11" s="888"/>
    </row>
    <row r="12" spans="2:9" s="111" customFormat="1" ht="20.100000000000001" customHeight="1">
      <c r="B12" s="135">
        <v>5</v>
      </c>
      <c r="C12" s="537" t="s">
        <v>818</v>
      </c>
      <c r="D12" s="530"/>
      <c r="E12" s="530"/>
      <c r="F12" s="530"/>
      <c r="H12" s="888"/>
    </row>
    <row r="13" spans="2:9" s="111" customFormat="1" ht="20.100000000000001" customHeight="1">
      <c r="B13" s="135">
        <v>6</v>
      </c>
      <c r="C13" s="537" t="s">
        <v>819</v>
      </c>
      <c r="D13" s="530"/>
      <c r="E13" s="530"/>
      <c r="F13" s="530"/>
      <c r="H13" s="888"/>
    </row>
    <row r="14" spans="2:9" s="111" customFormat="1" ht="20.100000000000001" customHeight="1">
      <c r="B14" s="135">
        <v>7</v>
      </c>
      <c r="C14" s="534" t="s">
        <v>820</v>
      </c>
      <c r="D14" s="557"/>
      <c r="E14" s="557"/>
      <c r="F14" s="557"/>
      <c r="G14" s="333"/>
      <c r="H14" s="892"/>
    </row>
    <row r="15" spans="2:9" s="111" customFormat="1" ht="20.100000000000001" customHeight="1">
      <c r="B15" s="135">
        <v>8</v>
      </c>
      <c r="C15" s="537" t="s">
        <v>821</v>
      </c>
      <c r="D15" s="530"/>
      <c r="E15" s="530"/>
      <c r="F15" s="530"/>
      <c r="H15" s="888"/>
    </row>
    <row r="16" spans="2:9" s="111" customFormat="1" ht="20.100000000000001" customHeight="1">
      <c r="B16" s="135">
        <v>9</v>
      </c>
      <c r="C16" s="537" t="s">
        <v>822</v>
      </c>
      <c r="D16" s="530"/>
      <c r="E16" s="530"/>
      <c r="F16" s="530"/>
      <c r="H16" s="888"/>
    </row>
    <row r="17" spans="2:8" s="111" customFormat="1" ht="20.100000000000001" customHeight="1">
      <c r="B17" s="135">
        <v>10</v>
      </c>
      <c r="C17" s="537" t="s">
        <v>823</v>
      </c>
      <c r="D17" s="530"/>
      <c r="E17" s="530"/>
      <c r="F17" s="530"/>
      <c r="H17" s="888"/>
    </row>
    <row r="18" spans="2:8" s="111" customFormat="1" ht="20.100000000000001" customHeight="1">
      <c r="B18" s="135">
        <v>11</v>
      </c>
      <c r="C18" s="537" t="s">
        <v>824</v>
      </c>
      <c r="D18" s="530"/>
      <c r="E18" s="530"/>
      <c r="F18" s="530"/>
      <c r="H18" s="888"/>
    </row>
    <row r="19" spans="2:8" s="111" customFormat="1" ht="20.100000000000001" customHeight="1" thickBot="1">
      <c r="B19" s="538">
        <v>12</v>
      </c>
      <c r="C19" s="539" t="s">
        <v>819</v>
      </c>
      <c r="D19" s="531"/>
      <c r="E19" s="531"/>
      <c r="F19" s="531"/>
      <c r="H19" s="888"/>
    </row>
    <row r="20" spans="2:8" s="6" customFormat="1" ht="12.75">
      <c r="G20" s="92"/>
      <c r="H20" s="110"/>
    </row>
  </sheetData>
  <mergeCells count="4">
    <mergeCell ref="D5:F5"/>
    <mergeCell ref="D6:E6"/>
    <mergeCell ref="F6:F7"/>
    <mergeCell ref="B4:C4"/>
  </mergeCells>
  <hyperlinks>
    <hyperlink ref="I3" location="Índice!A1" display="Voltar ao Índice" xr:uid="{7A451C54-E3FE-49ED-818B-487F721647A4}"/>
  </hyperlinks>
  <pageMargins left="0.70866141732283472" right="0.70866141732283472" top="0.74803149606299213" bottom="0.74803149606299213" header="0.31496062992125984" footer="0.31496062992125984"/>
  <pageSetup paperSize="9" scale="69" orientation="landscape" r:id="rId1"/>
  <headerFooter>
    <oddHeader>&amp;CPT
Anexo XXVII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56FE-0360-465C-8561-58BC5D20F69A}">
  <sheetPr>
    <pageSetUpPr fitToPage="1"/>
  </sheetPr>
  <dimension ref="B1:M17"/>
  <sheetViews>
    <sheetView showGridLines="0" zoomScale="90" zoomScaleNormal="90" zoomScaleSheetLayoutView="90" zoomScalePageLayoutView="80" workbookViewId="0">
      <selection activeCell="I31" sqref="I31"/>
    </sheetView>
  </sheetViews>
  <sheetFormatPr defaultColWidth="8.7109375" defaultRowHeight="14.25"/>
  <cols>
    <col min="1" max="1" width="4.7109375" style="5" customWidth="1"/>
    <col min="2" max="2" width="8.7109375" style="5"/>
    <col min="3" max="3" width="49.28515625" style="5" customWidth="1"/>
    <col min="4" max="4" width="15.140625" style="5" customWidth="1"/>
    <col min="5" max="5" width="18.140625" style="5" customWidth="1"/>
    <col min="6" max="6" width="19.42578125" style="5" customWidth="1"/>
    <col min="7" max="7" width="18.5703125" style="5" customWidth="1"/>
    <col min="8" max="9" width="20.42578125" style="5" customWidth="1"/>
    <col min="10" max="10" width="22" style="5" customWidth="1"/>
    <col min="11" max="11" width="26.7109375" style="5" customWidth="1"/>
    <col min="12" max="12" width="9.42578125" style="5" customWidth="1"/>
    <col min="13" max="13" width="15" style="5" customWidth="1"/>
    <col min="14" max="16384" width="8.7109375" style="5"/>
  </cols>
  <sheetData>
    <row r="1" spans="2:13" ht="18.75">
      <c r="B1" s="3" t="s">
        <v>451</v>
      </c>
      <c r="M1" s="66"/>
    </row>
    <row r="2" spans="2:13" ht="15">
      <c r="B2" s="121" t="s">
        <v>1107</v>
      </c>
      <c r="C2" s="7"/>
      <c r="D2" s="7"/>
      <c r="E2" s="7"/>
      <c r="F2" s="7"/>
      <c r="G2" s="7"/>
      <c r="H2" s="7"/>
      <c r="I2" s="7"/>
      <c r="J2" s="7"/>
      <c r="K2" s="7"/>
      <c r="M2" s="86" t="s">
        <v>924</v>
      </c>
    </row>
    <row r="3" spans="2:13" s="111" customFormat="1" ht="20.100000000000001" customHeight="1" thickBot="1">
      <c r="B3" s="319"/>
      <c r="C3" s="319"/>
      <c r="D3" s="235" t="s">
        <v>4</v>
      </c>
      <c r="E3" s="235" t="s">
        <v>5</v>
      </c>
      <c r="F3" s="235" t="s">
        <v>6</v>
      </c>
      <c r="G3" s="235" t="s">
        <v>41</v>
      </c>
      <c r="H3" s="235" t="s">
        <v>42</v>
      </c>
      <c r="I3" s="235" t="s">
        <v>97</v>
      </c>
      <c r="J3" s="235" t="s">
        <v>98</v>
      </c>
      <c r="K3" s="235" t="s">
        <v>99</v>
      </c>
    </row>
    <row r="4" spans="2:13" s="111" customFormat="1" ht="35.1" customHeight="1">
      <c r="B4" s="319"/>
      <c r="C4" s="319"/>
      <c r="D4" s="1084" t="s">
        <v>526</v>
      </c>
      <c r="E4" s="1085"/>
      <c r="F4" s="1085"/>
      <c r="G4" s="1085"/>
      <c r="H4" s="1085" t="s">
        <v>460</v>
      </c>
      <c r="I4" s="1085"/>
      <c r="J4" s="1086" t="s">
        <v>527</v>
      </c>
      <c r="K4" s="1087"/>
    </row>
    <row r="5" spans="2:13" s="111" customFormat="1" ht="35.1" customHeight="1">
      <c r="B5" s="319"/>
      <c r="C5" s="319"/>
      <c r="D5" s="1075" t="s">
        <v>528</v>
      </c>
      <c r="E5" s="1088" t="s">
        <v>529</v>
      </c>
      <c r="F5" s="1077"/>
      <c r="G5" s="1077"/>
      <c r="H5" s="1077" t="s">
        <v>530</v>
      </c>
      <c r="I5" s="1077" t="s">
        <v>531</v>
      </c>
      <c r="J5" s="898"/>
      <c r="K5" s="1089" t="s">
        <v>532</v>
      </c>
    </row>
    <row r="6" spans="2:13" s="111" customFormat="1" ht="35.1" customHeight="1">
      <c r="B6" s="319"/>
      <c r="C6" s="319"/>
      <c r="D6" s="1075"/>
      <c r="E6" s="968"/>
      <c r="F6" s="951" t="s">
        <v>533</v>
      </c>
      <c r="G6" s="951" t="s">
        <v>534</v>
      </c>
      <c r="H6" s="1077"/>
      <c r="I6" s="1077"/>
      <c r="J6" s="968"/>
      <c r="K6" s="1089"/>
    </row>
    <row r="7" spans="2:13" s="201" customFormat="1" ht="20.100000000000001" customHeight="1">
      <c r="B7" s="561" t="s">
        <v>472</v>
      </c>
      <c r="C7" s="562" t="s">
        <v>473</v>
      </c>
      <c r="D7" s="563">
        <v>0</v>
      </c>
      <c r="E7" s="563">
        <v>0</v>
      </c>
      <c r="F7" s="563">
        <v>0</v>
      </c>
      <c r="G7" s="564">
        <v>0</v>
      </c>
      <c r="H7" s="564">
        <v>0</v>
      </c>
      <c r="I7" s="564">
        <v>0</v>
      </c>
      <c r="J7" s="564">
        <v>0</v>
      </c>
      <c r="K7" s="564">
        <v>0</v>
      </c>
    </row>
    <row r="8" spans="2:13" s="201" customFormat="1" ht="20.100000000000001" customHeight="1">
      <c r="B8" s="382" t="s">
        <v>247</v>
      </c>
      <c r="C8" s="143" t="s">
        <v>474</v>
      </c>
      <c r="D8" s="325">
        <v>989950.50246999995</v>
      </c>
      <c r="E8" s="325">
        <v>1533326.5604200002</v>
      </c>
      <c r="F8" s="325">
        <v>1533242.5971000001</v>
      </c>
      <c r="G8" s="560">
        <v>1508781.9992500001</v>
      </c>
      <c r="H8" s="560">
        <v>-45232.235540000001</v>
      </c>
      <c r="I8" s="560">
        <v>-812263.44274999993</v>
      </c>
      <c r="J8" s="560">
        <v>1289451.2231999999</v>
      </c>
      <c r="K8" s="560">
        <v>551128.32785</v>
      </c>
    </row>
    <row r="9" spans="2:13" s="201" customFormat="1" ht="20.100000000000001" customHeight="1">
      <c r="B9" s="384" t="s">
        <v>249</v>
      </c>
      <c r="C9" s="385" t="s">
        <v>475</v>
      </c>
      <c r="D9" s="325">
        <v>0</v>
      </c>
      <c r="E9" s="325">
        <v>0</v>
      </c>
      <c r="F9" s="325">
        <v>0</v>
      </c>
      <c r="G9" s="560">
        <v>0</v>
      </c>
      <c r="H9" s="560">
        <v>0</v>
      </c>
      <c r="I9" s="560">
        <v>0</v>
      </c>
      <c r="J9" s="560">
        <v>0</v>
      </c>
      <c r="K9" s="560">
        <v>0</v>
      </c>
    </row>
    <row r="10" spans="2:13" s="201" customFormat="1" ht="20.100000000000001" customHeight="1">
      <c r="B10" s="384" t="s">
        <v>476</v>
      </c>
      <c r="C10" s="385" t="s">
        <v>477</v>
      </c>
      <c r="D10" s="325">
        <v>60956.715450000003</v>
      </c>
      <c r="E10" s="325">
        <v>0</v>
      </c>
      <c r="F10" s="325">
        <v>0</v>
      </c>
      <c r="G10" s="560">
        <v>0</v>
      </c>
      <c r="H10" s="560">
        <v>-759.44031000000007</v>
      </c>
      <c r="I10" s="560">
        <v>0</v>
      </c>
      <c r="J10" s="560">
        <v>46373.540909999996</v>
      </c>
      <c r="K10" s="560">
        <v>0</v>
      </c>
    </row>
    <row r="11" spans="2:13" s="201" customFormat="1" ht="20.100000000000001" customHeight="1">
      <c r="B11" s="384" t="s">
        <v>478</v>
      </c>
      <c r="C11" s="385" t="s">
        <v>479</v>
      </c>
      <c r="D11" s="325">
        <v>0</v>
      </c>
      <c r="E11" s="325">
        <v>0</v>
      </c>
      <c r="F11" s="325">
        <v>0</v>
      </c>
      <c r="G11" s="560">
        <v>0</v>
      </c>
      <c r="H11" s="560">
        <v>0</v>
      </c>
      <c r="I11" s="560">
        <v>0</v>
      </c>
      <c r="J11" s="560">
        <v>0</v>
      </c>
      <c r="K11" s="560">
        <v>0</v>
      </c>
    </row>
    <row r="12" spans="2:13" s="201" customFormat="1" ht="20.100000000000001" customHeight="1">
      <c r="B12" s="384" t="s">
        <v>480</v>
      </c>
      <c r="C12" s="385" t="s">
        <v>481</v>
      </c>
      <c r="D12" s="325">
        <v>47117.402679999999</v>
      </c>
      <c r="E12" s="325">
        <v>93020.437560000006</v>
      </c>
      <c r="F12" s="325">
        <v>93020.437560000006</v>
      </c>
      <c r="G12" s="560">
        <v>93020.437560000006</v>
      </c>
      <c r="H12" s="560">
        <v>-1543.6044999999999</v>
      </c>
      <c r="I12" s="560">
        <v>-72826.427859999996</v>
      </c>
      <c r="J12" s="560">
        <v>58210.164770000003</v>
      </c>
      <c r="K12" s="560">
        <v>20194.009699999999</v>
      </c>
    </row>
    <row r="13" spans="2:13" s="201" customFormat="1" ht="20.100000000000001" customHeight="1">
      <c r="B13" s="384" t="s">
        <v>482</v>
      </c>
      <c r="C13" s="385" t="s">
        <v>483</v>
      </c>
      <c r="D13" s="325">
        <v>578811.34039999999</v>
      </c>
      <c r="E13" s="325">
        <v>984176.44942000008</v>
      </c>
      <c r="F13" s="325">
        <v>984158.3652</v>
      </c>
      <c r="G13" s="560">
        <v>984174.72894000006</v>
      </c>
      <c r="H13" s="560">
        <v>-39837.425880000003</v>
      </c>
      <c r="I13" s="560">
        <v>-581228.43886999995</v>
      </c>
      <c r="J13" s="560">
        <v>760481.39503999997</v>
      </c>
      <c r="K13" s="560">
        <v>358963.86076000001</v>
      </c>
    </row>
    <row r="14" spans="2:13" s="201" customFormat="1" ht="20.100000000000001" customHeight="1">
      <c r="B14" s="384" t="s">
        <v>484</v>
      </c>
      <c r="C14" s="385" t="s">
        <v>487</v>
      </c>
      <c r="D14" s="325">
        <v>303065.04394</v>
      </c>
      <c r="E14" s="325">
        <v>456129.67343999998</v>
      </c>
      <c r="F14" s="325">
        <v>456063.79433999996</v>
      </c>
      <c r="G14" s="560">
        <v>431586.83275</v>
      </c>
      <c r="H14" s="560">
        <v>-3091.76485</v>
      </c>
      <c r="I14" s="560">
        <v>-158208.57602000001</v>
      </c>
      <c r="J14" s="560">
        <v>424386.12248000002</v>
      </c>
      <c r="K14" s="560">
        <v>171970.45739</v>
      </c>
    </row>
    <row r="15" spans="2:13" s="201" customFormat="1" ht="20.100000000000001" customHeight="1">
      <c r="B15" s="382" t="s">
        <v>486</v>
      </c>
      <c r="C15" s="143" t="s">
        <v>489</v>
      </c>
      <c r="D15" s="325">
        <v>5108.87</v>
      </c>
      <c r="E15" s="325">
        <v>8853.9689499999986</v>
      </c>
      <c r="F15" s="325">
        <v>8853.9689499999986</v>
      </c>
      <c r="G15" s="560">
        <v>8853.9689499999986</v>
      </c>
      <c r="H15" s="560">
        <v>-53.06953</v>
      </c>
      <c r="I15" s="560">
        <v>-2199.8495400000002</v>
      </c>
      <c r="J15" s="560">
        <v>9574.8669300000001</v>
      </c>
      <c r="K15" s="560">
        <v>6654.1194100000002</v>
      </c>
    </row>
    <row r="16" spans="2:13" s="201" customFormat="1" ht="20.100000000000001" customHeight="1">
      <c r="B16" s="593" t="s">
        <v>488</v>
      </c>
      <c r="C16" s="309" t="s">
        <v>535</v>
      </c>
      <c r="D16" s="615">
        <v>2034.1508600000002</v>
      </c>
      <c r="E16" s="615">
        <v>2046.95454</v>
      </c>
      <c r="F16" s="615">
        <v>2046.95454</v>
      </c>
      <c r="G16" s="583">
        <v>2046.95454</v>
      </c>
      <c r="H16" s="583">
        <v>-5.2513199999999998</v>
      </c>
      <c r="I16" s="583">
        <v>-595.21268999999995</v>
      </c>
      <c r="J16" s="583">
        <v>790.19550000000004</v>
      </c>
      <c r="K16" s="583">
        <v>0.29452999999999996</v>
      </c>
    </row>
    <row r="17" spans="2:11" s="621" customFormat="1" ht="20.100000000000001" customHeight="1" thickBot="1">
      <c r="B17" s="393">
        <v>100</v>
      </c>
      <c r="C17" s="312" t="s">
        <v>40</v>
      </c>
      <c r="D17" s="616">
        <v>997093.52333</v>
      </c>
      <c r="E17" s="616">
        <v>1544227.4839100002</v>
      </c>
      <c r="F17" s="616">
        <v>1544143.5205900001</v>
      </c>
      <c r="G17" s="616">
        <v>1519682.9227400001</v>
      </c>
      <c r="H17" s="616">
        <v>-45290.556390000005</v>
      </c>
      <c r="I17" s="616">
        <v>-815058.50497999985</v>
      </c>
      <c r="J17" s="616">
        <v>1299816.2856299998</v>
      </c>
      <c r="K17" s="616">
        <v>557782.74179</v>
      </c>
    </row>
  </sheetData>
  <mergeCells count="8">
    <mergeCell ref="D4:G4"/>
    <mergeCell ref="H4:I4"/>
    <mergeCell ref="J4:K4"/>
    <mergeCell ref="D5:D6"/>
    <mergeCell ref="E5:G5"/>
    <mergeCell ref="H5:H6"/>
    <mergeCell ref="I5:I6"/>
    <mergeCell ref="K5:K6"/>
  </mergeCells>
  <hyperlinks>
    <hyperlink ref="M2" location="Índice!A1" display="Voltar ao Índice" xr:uid="{72F5D596-7003-4F8E-9C7B-FABE5ECE822A}"/>
  </hyperlinks>
  <pageMargins left="0.70866141732283472" right="0.70866141732283472" top="0.74803149606299213" bottom="0.74803149606299213" header="0.31496062992125984" footer="0.31496062992125984"/>
  <pageSetup paperSize="9" scale="52" fitToHeight="0" orientation="landscape" r:id="rId1"/>
  <headerFooter>
    <oddHeader>&amp;CPT
Anexo XV</oddHeader>
    <oddFooter>&amp;C&amp;P</oddFooter>
  </headerFooter>
  <ignoredErrors>
    <ignoredError sqref="B7:C1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A2EF-1B24-4459-B5CC-A143FBADDAC5}">
  <dimension ref="B1:F8"/>
  <sheetViews>
    <sheetView showGridLines="0" zoomScale="90" zoomScaleNormal="90" zoomScalePageLayoutView="70" workbookViewId="0">
      <selection activeCell="D14" sqref="D14"/>
    </sheetView>
  </sheetViews>
  <sheetFormatPr defaultColWidth="8.7109375" defaultRowHeight="14.25"/>
  <cols>
    <col min="1" max="1" width="4.7109375" style="5" customWidth="1"/>
    <col min="2" max="2" width="4.28515625" style="5" customWidth="1"/>
    <col min="3" max="3" width="59.42578125" style="5" customWidth="1"/>
    <col min="4" max="4" width="45.140625" style="5" customWidth="1"/>
    <col min="5" max="5" width="8.7109375" style="5"/>
    <col min="6" max="6" width="12" style="5" customWidth="1"/>
    <col min="7" max="16384" width="8.7109375" style="5"/>
  </cols>
  <sheetData>
    <row r="1" spans="2:6" ht="18.75">
      <c r="B1" s="3" t="s">
        <v>452</v>
      </c>
      <c r="F1" s="86" t="s">
        <v>924</v>
      </c>
    </row>
    <row r="2" spans="2:6" ht="15.6" customHeight="1">
      <c r="B2" s="121" t="s">
        <v>1107</v>
      </c>
      <c r="C2" s="7"/>
      <c r="D2" s="7"/>
    </row>
    <row r="3" spans="2:6" s="111" customFormat="1" ht="20.100000000000001" customHeight="1" thickBot="1">
      <c r="B3" s="319"/>
      <c r="C3" s="319"/>
      <c r="D3" s="234" t="s">
        <v>4</v>
      </c>
    </row>
    <row r="4" spans="2:6" s="111" customFormat="1" ht="20.100000000000001" customHeight="1">
      <c r="B4" s="319"/>
      <c r="C4" s="319"/>
      <c r="D4" s="1090" t="s">
        <v>536</v>
      </c>
    </row>
    <row r="5" spans="2:6" s="111" customFormat="1" ht="20.100000000000001" customHeight="1">
      <c r="B5" s="319"/>
      <c r="C5" s="319"/>
      <c r="D5" s="1033"/>
    </row>
    <row r="6" spans="2:6" s="111" customFormat="1" ht="27.95" customHeight="1">
      <c r="B6" s="561" t="s">
        <v>247</v>
      </c>
      <c r="C6" s="562" t="s">
        <v>537</v>
      </c>
      <c r="D6" s="565">
        <v>175597.88963999998</v>
      </c>
    </row>
    <row r="7" spans="2:6" s="111" customFormat="1" ht="27.95" customHeight="1" thickBot="1">
      <c r="B7" s="566" t="s">
        <v>249</v>
      </c>
      <c r="C7" s="379" t="s">
        <v>538</v>
      </c>
      <c r="D7" s="567">
        <v>993552.11276000005</v>
      </c>
    </row>
    <row r="8" spans="2:6" s="6" customFormat="1" ht="63" customHeight="1">
      <c r="B8" s="1091"/>
      <c r="C8" s="1091"/>
      <c r="D8" s="1091"/>
    </row>
  </sheetData>
  <mergeCells count="2">
    <mergeCell ref="D4:D5"/>
    <mergeCell ref="B8:D8"/>
  </mergeCells>
  <hyperlinks>
    <hyperlink ref="F1" location="Índice!A1" display="Voltar ao Índice" xr:uid="{4A02326F-219C-49ED-8754-7DB8BC183D95}"/>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8:D8 B6:C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A2A6B-4C09-4AFF-8D88-78F4ABAA7824}">
  <dimension ref="B1:L19"/>
  <sheetViews>
    <sheetView showGridLines="0" zoomScale="90" zoomScaleNormal="90" zoomScalePageLayoutView="80" workbookViewId="0">
      <selection activeCell="E24" sqref="E24"/>
    </sheetView>
  </sheetViews>
  <sheetFormatPr defaultColWidth="8.7109375" defaultRowHeight="14.25"/>
  <cols>
    <col min="1" max="2" width="4.7109375" style="5" customWidth="1"/>
    <col min="3" max="3" width="31.42578125" style="5" customWidth="1"/>
    <col min="4" max="4" width="12.85546875" style="5" customWidth="1"/>
    <col min="5" max="5" width="13.7109375" style="5" customWidth="1"/>
    <col min="6" max="6" width="17.5703125" style="5" customWidth="1"/>
    <col min="7" max="7" width="18.5703125" style="5" customWidth="1"/>
    <col min="8" max="8" width="16.140625" style="5" customWidth="1"/>
    <col min="9" max="9" width="21.42578125" style="5" customWidth="1"/>
    <col min="10" max="10" width="28.140625" style="5" customWidth="1"/>
    <col min="11" max="11" width="8.7109375" style="5"/>
    <col min="12" max="12" width="15.140625" style="5" customWidth="1"/>
    <col min="13" max="16384" width="8.7109375" style="5"/>
  </cols>
  <sheetData>
    <row r="1" spans="2:12" ht="18.75">
      <c r="B1" s="3"/>
      <c r="C1" s="3" t="s">
        <v>1238</v>
      </c>
      <c r="D1" s="3"/>
      <c r="E1" s="3"/>
      <c r="F1" s="3"/>
      <c r="G1" s="3"/>
      <c r="H1" s="3"/>
      <c r="L1" s="86" t="s">
        <v>924</v>
      </c>
    </row>
    <row r="2" spans="2:12" ht="15">
      <c r="B2" s="19"/>
      <c r="C2" s="121" t="s">
        <v>1107</v>
      </c>
      <c r="D2" s="7"/>
      <c r="E2" s="7"/>
      <c r="H2" s="7"/>
      <c r="I2" s="7"/>
      <c r="J2" s="11"/>
    </row>
    <row r="3" spans="2:12" ht="8.1" customHeight="1">
      <c r="B3" s="19"/>
      <c r="C3" s="7"/>
      <c r="D3" s="7"/>
      <c r="E3" s="7"/>
      <c r="F3" s="1092"/>
      <c r="G3" s="1092"/>
      <c r="H3" s="7"/>
      <c r="I3" s="7"/>
      <c r="J3" s="11"/>
    </row>
    <row r="4" spans="2:12" s="73" customFormat="1" ht="20.100000000000001" customHeight="1">
      <c r="B4" s="514"/>
      <c r="C4" s="514"/>
      <c r="D4" s="94" t="s">
        <v>4</v>
      </c>
      <c r="E4" s="94" t="s">
        <v>5</v>
      </c>
      <c r="F4" s="94" t="s">
        <v>6</v>
      </c>
      <c r="G4" s="94" t="s">
        <v>41</v>
      </c>
      <c r="H4" s="94" t="s">
        <v>42</v>
      </c>
      <c r="I4" s="94" t="s">
        <v>1237</v>
      </c>
      <c r="J4" s="94" t="s">
        <v>98</v>
      </c>
    </row>
    <row r="5" spans="2:12" s="318" customFormat="1" ht="20.100000000000001" customHeight="1">
      <c r="B5" s="883"/>
      <c r="C5" s="883"/>
      <c r="D5" s="1079" t="s">
        <v>459</v>
      </c>
      <c r="E5" s="1080"/>
      <c r="F5" s="1080"/>
      <c r="G5" s="1080"/>
      <c r="H5" s="1080" t="s">
        <v>540</v>
      </c>
      <c r="I5" s="1080" t="s">
        <v>541</v>
      </c>
      <c r="J5" s="1094" t="s">
        <v>542</v>
      </c>
    </row>
    <row r="6" spans="2:12" s="318" customFormat="1" ht="20.100000000000001" customHeight="1">
      <c r="B6" s="883"/>
      <c r="C6" s="883"/>
      <c r="D6" s="952"/>
      <c r="E6" s="1080" t="s">
        <v>543</v>
      </c>
      <c r="F6" s="1080"/>
      <c r="G6" s="1096" t="s">
        <v>544</v>
      </c>
      <c r="H6" s="1080"/>
      <c r="I6" s="1080"/>
      <c r="J6" s="1094"/>
    </row>
    <row r="7" spans="2:12" s="318" customFormat="1" ht="20.100000000000001" customHeight="1">
      <c r="B7" s="883"/>
      <c r="C7" s="883"/>
      <c r="D7" s="952"/>
      <c r="E7" s="1098"/>
      <c r="F7" s="1080" t="s">
        <v>533</v>
      </c>
      <c r="G7" s="1096"/>
      <c r="H7" s="1098"/>
      <c r="I7" s="1080"/>
      <c r="J7" s="1094"/>
    </row>
    <row r="8" spans="2:12" s="318" customFormat="1" ht="20.100000000000001" customHeight="1" thickBot="1">
      <c r="B8" s="882"/>
      <c r="C8" s="882"/>
      <c r="D8" s="947"/>
      <c r="E8" s="1099"/>
      <c r="F8" s="1093"/>
      <c r="G8" s="1097"/>
      <c r="H8" s="1099"/>
      <c r="I8" s="1093"/>
      <c r="J8" s="1095"/>
    </row>
    <row r="9" spans="2:12" s="515" customFormat="1" ht="20.100000000000001" customHeight="1">
      <c r="B9" s="569" t="s">
        <v>247</v>
      </c>
      <c r="C9" s="570" t="s">
        <v>545</v>
      </c>
      <c r="D9" s="579">
        <v>80463996.774409965</v>
      </c>
      <c r="E9" s="579">
        <v>3101908.43389</v>
      </c>
      <c r="F9" s="580">
        <v>3101358.3931300002</v>
      </c>
      <c r="G9" s="579">
        <v>78820171.31926997</v>
      </c>
      <c r="H9" s="579">
        <v>-1982346.3247400003</v>
      </c>
      <c r="I9" s="956"/>
      <c r="J9" s="579">
        <v>-82020.798649999953</v>
      </c>
    </row>
    <row r="10" spans="2:12" s="515" customFormat="1" ht="20.100000000000001" customHeight="1">
      <c r="B10" s="571" t="s">
        <v>249</v>
      </c>
      <c r="C10" s="572" t="s">
        <v>1234</v>
      </c>
      <c r="D10" s="573">
        <v>46734196.387090005</v>
      </c>
      <c r="E10" s="573">
        <v>2032819.1160599999</v>
      </c>
      <c r="F10" s="573">
        <v>2032753.2369600001</v>
      </c>
      <c r="G10" s="573">
        <v>45877535.896839999</v>
      </c>
      <c r="H10" s="573">
        <v>-1281199.4802399999</v>
      </c>
      <c r="I10" s="957"/>
      <c r="J10" s="573">
        <v>-66755.782330000002</v>
      </c>
    </row>
    <row r="11" spans="2:12" s="515" customFormat="1" ht="20.100000000000001" customHeight="1">
      <c r="B11" s="571" t="s">
        <v>476</v>
      </c>
      <c r="C11" s="572" t="s">
        <v>1235</v>
      </c>
      <c r="D11" s="573">
        <v>21785034.694139998</v>
      </c>
      <c r="E11" s="573">
        <v>763047.15697999997</v>
      </c>
      <c r="F11" s="573">
        <v>762562.99531999999</v>
      </c>
      <c r="G11" s="573">
        <v>21423658.22126</v>
      </c>
      <c r="H11" s="573">
        <v>-483357.10795999999</v>
      </c>
      <c r="I11" s="957"/>
      <c r="J11" s="573">
        <v>-12425.245789999999</v>
      </c>
    </row>
    <row r="12" spans="2:12" s="515" customFormat="1" ht="20.100000000000001" customHeight="1">
      <c r="B12" s="571" t="s">
        <v>478</v>
      </c>
      <c r="C12" s="572" t="s">
        <v>1236</v>
      </c>
      <c r="D12" s="573">
        <v>11944765.693179971</v>
      </c>
      <c r="E12" s="573">
        <v>306042.16085000016</v>
      </c>
      <c r="F12" s="573">
        <v>306042.16085000016</v>
      </c>
      <c r="G12" s="573">
        <v>11518977.201169968</v>
      </c>
      <c r="H12" s="573">
        <v>-217789.73654000051</v>
      </c>
      <c r="I12" s="957"/>
      <c r="J12" s="573">
        <v>-2839.770529999957</v>
      </c>
    </row>
    <row r="13" spans="2:12" s="515" customFormat="1" ht="20.100000000000001" customHeight="1">
      <c r="B13" s="571" t="s">
        <v>486</v>
      </c>
      <c r="C13" s="574" t="s">
        <v>304</v>
      </c>
      <c r="D13" s="573">
        <v>15870186.924509997</v>
      </c>
      <c r="E13" s="573">
        <v>401967.53120999993</v>
      </c>
      <c r="F13" s="573">
        <v>401967.53120999993</v>
      </c>
      <c r="G13" s="953"/>
      <c r="H13" s="953"/>
      <c r="I13" s="573">
        <v>-102585.99726999999</v>
      </c>
      <c r="J13" s="958"/>
    </row>
    <row r="14" spans="2:12" s="515" customFormat="1" ht="20.100000000000001" customHeight="1">
      <c r="B14" s="575" t="s">
        <v>488</v>
      </c>
      <c r="C14" s="572" t="s">
        <v>1234</v>
      </c>
      <c r="D14" s="573">
        <v>11812356.20115</v>
      </c>
      <c r="E14" s="573">
        <v>390732.02408999996</v>
      </c>
      <c r="F14" s="573">
        <v>390732.02408999996</v>
      </c>
      <c r="G14" s="954"/>
      <c r="H14" s="954"/>
      <c r="I14" s="573">
        <v>-90621.364170000001</v>
      </c>
      <c r="J14" s="958"/>
    </row>
    <row r="15" spans="2:12" s="515" customFormat="1" ht="20.100000000000001" customHeight="1">
      <c r="B15" s="571" t="s">
        <v>490</v>
      </c>
      <c r="C15" s="572" t="s">
        <v>1235</v>
      </c>
      <c r="D15" s="573">
        <v>3032896.4437800003</v>
      </c>
      <c r="E15" s="573">
        <v>8586.9370399999989</v>
      </c>
      <c r="F15" s="573">
        <v>8586.9370399999989</v>
      </c>
      <c r="G15" s="954"/>
      <c r="H15" s="954"/>
      <c r="I15" s="573">
        <v>-9995.3965200000002</v>
      </c>
      <c r="J15" s="958"/>
    </row>
    <row r="16" spans="2:12" s="515" customFormat="1" ht="20.100000000000001" customHeight="1">
      <c r="B16" s="576" t="s">
        <v>491</v>
      </c>
      <c r="C16" s="577" t="s">
        <v>1236</v>
      </c>
      <c r="D16" s="578">
        <v>1024934.2795799959</v>
      </c>
      <c r="E16" s="578">
        <v>2648.5700799999645</v>
      </c>
      <c r="F16" s="578">
        <v>2648.5700799999645</v>
      </c>
      <c r="G16" s="955"/>
      <c r="H16" s="955"/>
      <c r="I16" s="578">
        <v>-1969.2365799999952</v>
      </c>
      <c r="J16" s="959"/>
    </row>
    <row r="17" spans="2:11" s="913" customFormat="1" ht="20.100000000000001" customHeight="1" thickBot="1">
      <c r="B17" s="393" t="s">
        <v>495</v>
      </c>
      <c r="C17" s="889" t="s">
        <v>40</v>
      </c>
      <c r="D17" s="616">
        <f t="shared" ref="D17:J17" si="0">+D13+D9</f>
        <v>96334183.698919967</v>
      </c>
      <c r="E17" s="616">
        <f t="shared" si="0"/>
        <v>3503875.9650999997</v>
      </c>
      <c r="F17" s="616">
        <f t="shared" si="0"/>
        <v>3503325.9243400004</v>
      </c>
      <c r="G17" s="616">
        <f t="shared" si="0"/>
        <v>78820171.31926997</v>
      </c>
      <c r="H17" s="616">
        <f t="shared" si="0"/>
        <v>-1982346.3247400003</v>
      </c>
      <c r="I17" s="616">
        <f t="shared" si="0"/>
        <v>-102585.99726999999</v>
      </c>
      <c r="J17" s="616">
        <f t="shared" si="0"/>
        <v>-82020.798649999953</v>
      </c>
      <c r="K17" s="912"/>
    </row>
    <row r="18" spans="2:11" s="6" customFormat="1" ht="12.75"/>
    <row r="19" spans="2:11" s="6" customFormat="1" ht="12.75"/>
  </sheetData>
  <mergeCells count="10">
    <mergeCell ref="F3:G3"/>
    <mergeCell ref="D5:G5"/>
    <mergeCell ref="H5:H6"/>
    <mergeCell ref="I5:I8"/>
    <mergeCell ref="J5:J8"/>
    <mergeCell ref="E6:F6"/>
    <mergeCell ref="G6:G8"/>
    <mergeCell ref="E7:E8"/>
    <mergeCell ref="F7:F8"/>
    <mergeCell ref="H7:H8"/>
  </mergeCells>
  <hyperlinks>
    <hyperlink ref="L1" location="Índice!A1" display="Voltar ao Índice" xr:uid="{D417FF83-CB04-4A93-B596-066F6EDED72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9:C9 B13:C13 B10:B12 B17:C19 B14:B1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53F3-CEC6-4B04-A647-AD23E361EF85}">
  <sheetPr>
    <pageSetUpPr fitToPage="1"/>
  </sheetPr>
  <dimension ref="B1:K28"/>
  <sheetViews>
    <sheetView showGridLines="0" zoomScale="90" zoomScaleNormal="90" zoomScalePageLayoutView="80" workbookViewId="0">
      <selection activeCell="F11" sqref="F11"/>
    </sheetView>
  </sheetViews>
  <sheetFormatPr defaultColWidth="8.7109375" defaultRowHeight="14.25"/>
  <cols>
    <col min="1" max="2" width="4.7109375" style="5" customWidth="1"/>
    <col min="3" max="3" width="49" style="5" customWidth="1"/>
    <col min="4" max="9" width="22.140625" style="5" customWidth="1"/>
    <col min="10" max="10" width="8.7109375" style="5"/>
    <col min="11" max="11" width="12.85546875" style="5" customWidth="1"/>
    <col min="12" max="16384" width="8.7109375" style="5"/>
  </cols>
  <sheetData>
    <row r="1" spans="2:11" ht="18.75">
      <c r="B1" s="3" t="s">
        <v>546</v>
      </c>
      <c r="K1" s="86" t="s">
        <v>924</v>
      </c>
    </row>
    <row r="2" spans="2:11" ht="15">
      <c r="B2" s="121" t="s">
        <v>1107</v>
      </c>
      <c r="C2" s="7"/>
      <c r="D2" s="7"/>
      <c r="E2" s="1092"/>
      <c r="F2" s="1092"/>
      <c r="G2" s="7"/>
      <c r="H2" s="7"/>
      <c r="I2" s="7"/>
    </row>
    <row r="3" spans="2:11" ht="15">
      <c r="C3" s="109"/>
      <c r="D3" s="109"/>
      <c r="E3" s="581"/>
      <c r="F3" s="581"/>
      <c r="G3" s="109"/>
      <c r="H3" s="109"/>
      <c r="I3" s="109"/>
    </row>
    <row r="4" spans="2:11" s="111" customFormat="1" ht="12.75">
      <c r="B4" s="319"/>
      <c r="C4" s="319"/>
      <c r="D4" s="234" t="s">
        <v>4</v>
      </c>
      <c r="E4" s="234" t="s">
        <v>5</v>
      </c>
      <c r="F4" s="234" t="s">
        <v>6</v>
      </c>
      <c r="G4" s="234" t="s">
        <v>41</v>
      </c>
      <c r="H4" s="234" t="s">
        <v>42</v>
      </c>
      <c r="I4" s="234" t="s">
        <v>97</v>
      </c>
    </row>
    <row r="5" spans="2:11" s="318" customFormat="1" ht="16.5" customHeight="1">
      <c r="B5" s="883"/>
      <c r="C5" s="883"/>
      <c r="D5" s="1029" t="s">
        <v>547</v>
      </c>
      <c r="E5" s="1029"/>
      <c r="F5" s="1029"/>
      <c r="G5" s="1029"/>
      <c r="H5" s="1100" t="s">
        <v>540</v>
      </c>
      <c r="I5" s="1029" t="s">
        <v>542</v>
      </c>
    </row>
    <row r="6" spans="2:11" s="318" customFormat="1" ht="24.95" customHeight="1">
      <c r="B6" s="883"/>
      <c r="C6" s="883"/>
      <c r="D6" s="358"/>
      <c r="E6" s="1103" t="s">
        <v>543</v>
      </c>
      <c r="F6" s="1029"/>
      <c r="G6" s="1103" t="s">
        <v>548</v>
      </c>
      <c r="H6" s="1101"/>
      <c r="I6" s="1028"/>
    </row>
    <row r="7" spans="2:11" s="318" customFormat="1" ht="20.100000000000001" customHeight="1">
      <c r="B7" s="883"/>
      <c r="C7" s="883"/>
      <c r="D7" s="881"/>
      <c r="E7" s="1104"/>
      <c r="F7" s="1103" t="s">
        <v>533</v>
      </c>
      <c r="G7" s="1107"/>
      <c r="H7" s="1101"/>
      <c r="I7" s="1028"/>
    </row>
    <row r="8" spans="2:11" s="318" customFormat="1" ht="20.100000000000001" customHeight="1" thickBot="1">
      <c r="B8" s="582"/>
      <c r="C8" s="582"/>
      <c r="D8" s="582"/>
      <c r="E8" s="1105"/>
      <c r="F8" s="1106"/>
      <c r="G8" s="1106"/>
      <c r="H8" s="1102"/>
      <c r="I8" s="1030"/>
    </row>
    <row r="9" spans="2:11" s="201" customFormat="1" ht="20.100000000000001" customHeight="1">
      <c r="B9" s="561" t="s">
        <v>247</v>
      </c>
      <c r="C9" s="562" t="s">
        <v>549</v>
      </c>
      <c r="D9" s="323">
        <v>430006.02833999996</v>
      </c>
      <c r="E9" s="323">
        <v>11041.417380000001</v>
      </c>
      <c r="F9" s="323">
        <v>11041.417380000001</v>
      </c>
      <c r="G9" s="323">
        <v>429988.09473000001</v>
      </c>
      <c r="H9" s="323">
        <v>-9498.679619999999</v>
      </c>
      <c r="I9" s="323">
        <v>-0.24377000000000001</v>
      </c>
    </row>
    <row r="10" spans="2:11" s="201" customFormat="1" ht="20.100000000000001" customHeight="1">
      <c r="B10" s="384" t="s">
        <v>249</v>
      </c>
      <c r="C10" s="143" t="s">
        <v>550</v>
      </c>
      <c r="D10" s="325">
        <v>107382.25807</v>
      </c>
      <c r="E10" s="325">
        <v>3432.5380099999998</v>
      </c>
      <c r="F10" s="325">
        <v>3432.5380099999998</v>
      </c>
      <c r="G10" s="325">
        <v>107377.29943000001</v>
      </c>
      <c r="H10" s="325">
        <v>-2469.8126899999997</v>
      </c>
      <c r="I10" s="325">
        <v>0</v>
      </c>
    </row>
    <row r="11" spans="2:11" s="201" customFormat="1" ht="20.100000000000001" customHeight="1">
      <c r="B11" s="384" t="s">
        <v>476</v>
      </c>
      <c r="C11" s="143" t="s">
        <v>551</v>
      </c>
      <c r="D11" s="325">
        <v>4156610.80663</v>
      </c>
      <c r="E11" s="325">
        <v>220491.03307</v>
      </c>
      <c r="F11" s="325">
        <v>220461.74080999999</v>
      </c>
      <c r="G11" s="325">
        <v>4149486.9629899999</v>
      </c>
      <c r="H11" s="325">
        <v>-137108.24422999998</v>
      </c>
      <c r="I11" s="325">
        <v>-21.06936</v>
      </c>
    </row>
    <row r="12" spans="2:11" s="201" customFormat="1" ht="20.100000000000001" customHeight="1">
      <c r="B12" s="384" t="s">
        <v>478</v>
      </c>
      <c r="C12" s="143" t="s">
        <v>552</v>
      </c>
      <c r="D12" s="325">
        <v>282631.93894000002</v>
      </c>
      <c r="E12" s="325">
        <v>473.26963000000001</v>
      </c>
      <c r="F12" s="325">
        <v>473.26963000000001</v>
      </c>
      <c r="G12" s="325">
        <v>282624.00292</v>
      </c>
      <c r="H12" s="325">
        <v>-1479.00731</v>
      </c>
      <c r="I12" s="325">
        <v>-6.6938800000000001</v>
      </c>
    </row>
    <row r="13" spans="2:11" s="201" customFormat="1" ht="20.100000000000001" customHeight="1">
      <c r="B13" s="384" t="s">
        <v>480</v>
      </c>
      <c r="C13" s="143" t="s">
        <v>553</v>
      </c>
      <c r="D13" s="325">
        <v>226595.07327000002</v>
      </c>
      <c r="E13" s="429">
        <v>15195.263349999999</v>
      </c>
      <c r="F13" s="429">
        <v>15181.56511</v>
      </c>
      <c r="G13" s="325">
        <v>226589.26606999998</v>
      </c>
      <c r="H13" s="325">
        <v>-17269.71716</v>
      </c>
      <c r="I13" s="325">
        <v>-2.0185599999999999</v>
      </c>
    </row>
    <row r="14" spans="2:11" s="201" customFormat="1" ht="20.100000000000001" customHeight="1">
      <c r="B14" s="384" t="s">
        <v>482</v>
      </c>
      <c r="C14" s="143" t="s">
        <v>554</v>
      </c>
      <c r="D14" s="325">
        <v>1612227.17472</v>
      </c>
      <c r="E14" s="325">
        <v>87287.040340000007</v>
      </c>
      <c r="F14" s="325">
        <v>87277.726290000006</v>
      </c>
      <c r="G14" s="325">
        <v>1612027.12087</v>
      </c>
      <c r="H14" s="325">
        <v>-67889.141510000001</v>
      </c>
      <c r="I14" s="325">
        <v>-24.041220000000003</v>
      </c>
    </row>
    <row r="15" spans="2:11" s="201" customFormat="1" ht="20.100000000000001" customHeight="1">
      <c r="B15" s="384" t="s">
        <v>484</v>
      </c>
      <c r="C15" s="143" t="s">
        <v>555</v>
      </c>
      <c r="D15" s="325">
        <v>3840506.23177</v>
      </c>
      <c r="E15" s="325">
        <v>134687.85183</v>
      </c>
      <c r="F15" s="325">
        <v>134538.41781000001</v>
      </c>
      <c r="G15" s="325">
        <v>3839591.7636899999</v>
      </c>
      <c r="H15" s="325">
        <v>-117653.47940000001</v>
      </c>
      <c r="I15" s="325">
        <v>-105.98114</v>
      </c>
    </row>
    <row r="16" spans="2:11" s="201" customFormat="1" ht="20.100000000000001" customHeight="1">
      <c r="B16" s="384" t="s">
        <v>486</v>
      </c>
      <c r="C16" s="143" t="s">
        <v>556</v>
      </c>
      <c r="D16" s="325">
        <v>1188978.84934</v>
      </c>
      <c r="E16" s="325">
        <v>23262.016609999999</v>
      </c>
      <c r="F16" s="325">
        <v>23225.227269999999</v>
      </c>
      <c r="G16" s="325">
        <v>1188630.9901700001</v>
      </c>
      <c r="H16" s="325">
        <v>-19974.060170000001</v>
      </c>
      <c r="I16" s="325">
        <v>-29.240539999999999</v>
      </c>
    </row>
    <row r="17" spans="2:9" s="201" customFormat="1" ht="20.100000000000001" customHeight="1">
      <c r="B17" s="382" t="s">
        <v>488</v>
      </c>
      <c r="C17" s="143" t="s">
        <v>557</v>
      </c>
      <c r="D17" s="325">
        <v>1665030.63194</v>
      </c>
      <c r="E17" s="325">
        <v>246925.29272999999</v>
      </c>
      <c r="F17" s="325">
        <v>246925.29272999999</v>
      </c>
      <c r="G17" s="325">
        <v>1664941.83901</v>
      </c>
      <c r="H17" s="325">
        <v>-142729.46471</v>
      </c>
      <c r="I17" s="325">
        <v>-17.941279999999999</v>
      </c>
    </row>
    <row r="18" spans="2:9" s="201" customFormat="1" ht="20.100000000000001" customHeight="1">
      <c r="B18" s="384" t="s">
        <v>490</v>
      </c>
      <c r="C18" s="143" t="s">
        <v>558</v>
      </c>
      <c r="D18" s="560">
        <v>434342.61398999998</v>
      </c>
      <c r="E18" s="560">
        <v>13313.368329999999</v>
      </c>
      <c r="F18" s="560">
        <v>13313.368329999999</v>
      </c>
      <c r="G18" s="560">
        <v>434234.47587000002</v>
      </c>
      <c r="H18" s="560">
        <v>-13030.015740000001</v>
      </c>
      <c r="I18" s="560">
        <v>-3.74275</v>
      </c>
    </row>
    <row r="19" spans="2:9" s="201" customFormat="1" ht="20.100000000000001" customHeight="1">
      <c r="B19" s="384" t="s">
        <v>491</v>
      </c>
      <c r="C19" s="143" t="s">
        <v>559</v>
      </c>
      <c r="D19" s="560">
        <v>281146.06586999999</v>
      </c>
      <c r="E19" s="560">
        <v>15819.3449</v>
      </c>
      <c r="F19" s="560">
        <v>15817.265939999999</v>
      </c>
      <c r="G19" s="560">
        <v>281101.02213</v>
      </c>
      <c r="H19" s="560">
        <v>-15863.2654</v>
      </c>
      <c r="I19" s="560">
        <v>-2.47235</v>
      </c>
    </row>
    <row r="20" spans="2:9" s="201" customFormat="1" ht="20.100000000000001" customHeight="1">
      <c r="B20" s="384" t="s">
        <v>492</v>
      </c>
      <c r="C20" s="143" t="s">
        <v>560</v>
      </c>
      <c r="D20" s="560">
        <v>1746798.5395599999</v>
      </c>
      <c r="E20" s="560">
        <v>106331.57445</v>
      </c>
      <c r="F20" s="560">
        <v>106331.57445</v>
      </c>
      <c r="G20" s="560">
        <v>1746775.8047499999</v>
      </c>
      <c r="H20" s="560">
        <v>-79078.666450000004</v>
      </c>
      <c r="I20" s="560">
        <v>-1.482E-2</v>
      </c>
    </row>
    <row r="21" spans="2:9" s="201" customFormat="1" ht="20.100000000000001" customHeight="1">
      <c r="B21" s="384" t="s">
        <v>493</v>
      </c>
      <c r="C21" s="143" t="s">
        <v>561</v>
      </c>
      <c r="D21" s="560">
        <v>1318669.9592000002</v>
      </c>
      <c r="E21" s="560">
        <v>77584.109329999992</v>
      </c>
      <c r="F21" s="560">
        <v>77584.109329999992</v>
      </c>
      <c r="G21" s="560">
        <v>1318415.7034500001</v>
      </c>
      <c r="H21" s="560">
        <v>-74174.356280000007</v>
      </c>
      <c r="I21" s="560">
        <v>-26.418620000000001</v>
      </c>
    </row>
    <row r="22" spans="2:9" s="201" customFormat="1" ht="20.100000000000001" customHeight="1">
      <c r="B22" s="384" t="s">
        <v>494</v>
      </c>
      <c r="C22" s="143" t="s">
        <v>562</v>
      </c>
      <c r="D22" s="560">
        <v>615166.27711999998</v>
      </c>
      <c r="E22" s="560">
        <v>87219.045620000004</v>
      </c>
      <c r="F22" s="560">
        <v>87172.896609999996</v>
      </c>
      <c r="G22" s="560">
        <v>615018.47687000001</v>
      </c>
      <c r="H22" s="560">
        <v>-70980.239790000007</v>
      </c>
      <c r="I22" s="560">
        <v>-33.691870000000002</v>
      </c>
    </row>
    <row r="23" spans="2:9" s="201" customFormat="1" ht="20.100000000000001" customHeight="1">
      <c r="B23" s="382" t="s">
        <v>495</v>
      </c>
      <c r="C23" s="143" t="s">
        <v>563</v>
      </c>
      <c r="D23" s="560">
        <v>101086.94039</v>
      </c>
      <c r="E23" s="560">
        <v>0</v>
      </c>
      <c r="F23" s="560">
        <v>0</v>
      </c>
      <c r="G23" s="560">
        <v>101086.94039</v>
      </c>
      <c r="H23" s="560">
        <v>-146.23860999999999</v>
      </c>
      <c r="I23" s="560">
        <v>0</v>
      </c>
    </row>
    <row r="24" spans="2:9" s="201" customFormat="1" ht="20.100000000000001" customHeight="1">
      <c r="B24" s="384" t="s">
        <v>496</v>
      </c>
      <c r="C24" s="143" t="s">
        <v>564</v>
      </c>
      <c r="D24" s="560">
        <v>142048.62168000001</v>
      </c>
      <c r="E24" s="560">
        <v>20418.731640000002</v>
      </c>
      <c r="F24" s="560">
        <v>20413.038789999999</v>
      </c>
      <c r="G24" s="560">
        <v>141978.08147999999</v>
      </c>
      <c r="H24" s="560">
        <v>-7091.2276500000007</v>
      </c>
      <c r="I24" s="560">
        <v>-4.6259399999999999</v>
      </c>
    </row>
    <row r="25" spans="2:9" s="201" customFormat="1" ht="20.100000000000001" customHeight="1">
      <c r="B25" s="384" t="s">
        <v>497</v>
      </c>
      <c r="C25" s="143" t="s">
        <v>565</v>
      </c>
      <c r="D25" s="560">
        <v>357131.20698000002</v>
      </c>
      <c r="E25" s="560">
        <v>24341.1008</v>
      </c>
      <c r="F25" s="560">
        <v>24341.1008</v>
      </c>
      <c r="G25" s="560">
        <v>357102.12569000002</v>
      </c>
      <c r="H25" s="560">
        <v>-12400.5375</v>
      </c>
      <c r="I25" s="560">
        <v>-1.5744200000000002</v>
      </c>
    </row>
    <row r="26" spans="2:9" s="201" customFormat="1" ht="20.100000000000001" customHeight="1">
      <c r="B26" s="384" t="s">
        <v>498</v>
      </c>
      <c r="C26" s="143" t="s">
        <v>566</v>
      </c>
      <c r="D26" s="560">
        <v>368818.98273000005</v>
      </c>
      <c r="E26" s="560">
        <v>219767.76301</v>
      </c>
      <c r="F26" s="560">
        <v>219767.76301</v>
      </c>
      <c r="G26" s="560">
        <v>368791.14429999999</v>
      </c>
      <c r="H26" s="560">
        <v>-117670.81657</v>
      </c>
      <c r="I26" s="560">
        <v>0</v>
      </c>
    </row>
    <row r="27" spans="2:9" s="201" customFormat="1" ht="20.100000000000001" customHeight="1">
      <c r="B27" s="389" t="s">
        <v>499</v>
      </c>
      <c r="C27" s="309" t="s">
        <v>567</v>
      </c>
      <c r="D27" s="583">
        <v>1720366.08873</v>
      </c>
      <c r="E27" s="583">
        <v>355953.80739999999</v>
      </c>
      <c r="F27" s="583">
        <v>355762.09447000001</v>
      </c>
      <c r="G27" s="583">
        <v>1720249.7586300001</v>
      </c>
      <c r="H27" s="583">
        <v>-341487.32139999996</v>
      </c>
      <c r="I27" s="583">
        <v>-0.86020000000000008</v>
      </c>
    </row>
    <row r="28" spans="2:9" s="201" customFormat="1" ht="20.100000000000001" customHeight="1" thickBot="1">
      <c r="B28" s="584" t="s">
        <v>500</v>
      </c>
      <c r="C28" s="312" t="s">
        <v>40</v>
      </c>
      <c r="D28" s="619">
        <v>20595544.289269999</v>
      </c>
      <c r="E28" s="620">
        <v>1663544.5684299998</v>
      </c>
      <c r="F28" s="620">
        <v>1663060.4067699993</v>
      </c>
      <c r="G28" s="620">
        <v>20586010.873439994</v>
      </c>
      <c r="H28" s="620">
        <v>-1247994.2921899999</v>
      </c>
      <c r="I28" s="620">
        <v>-280.63072000000005</v>
      </c>
    </row>
  </sheetData>
  <mergeCells count="8">
    <mergeCell ref="E2:F2"/>
    <mergeCell ref="D5:G5"/>
    <mergeCell ref="H5:H8"/>
    <mergeCell ref="I5:I8"/>
    <mergeCell ref="E6:F6"/>
    <mergeCell ref="E7:E8"/>
    <mergeCell ref="F7:F8"/>
    <mergeCell ref="G6:G8"/>
  </mergeCells>
  <hyperlinks>
    <hyperlink ref="K1" location="Índice!A1" display="Voltar ao Índice" xr:uid="{3604E1D6-2E34-45FA-B0B3-876F927F8FCF}"/>
  </hyperlinks>
  <pageMargins left="0.70866141732283472" right="0.70866141732283472" top="0.74803149606299213" bottom="0.74803149606299213" header="0.31496062992125984" footer="0.31496062992125984"/>
  <pageSetup paperSize="9" scale="87" fitToWidth="0" orientation="landscape" r:id="rId1"/>
  <headerFooter>
    <oddHeader>&amp;CPT
Anexo XV</oddHeader>
    <oddFooter>&amp;C&amp;P</oddFooter>
  </headerFooter>
  <ignoredErrors>
    <ignoredError sqref="B29:I36 B9:C2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FE8A-BC58-4EEF-A2D8-28E0A245C26A}">
  <dimension ref="B1:Q23"/>
  <sheetViews>
    <sheetView showGridLines="0" zoomScale="90" zoomScaleNormal="90" zoomScalePageLayoutView="70" workbookViewId="0">
      <selection activeCell="J27" sqref="J27"/>
    </sheetView>
  </sheetViews>
  <sheetFormatPr defaultColWidth="8.7109375" defaultRowHeight="14.25"/>
  <cols>
    <col min="1" max="1" width="4.7109375" style="5" customWidth="1"/>
    <col min="2" max="2" width="4.42578125" style="5" customWidth="1"/>
    <col min="3" max="3" width="49.5703125" style="5" customWidth="1"/>
    <col min="4" max="7" width="14.7109375" style="5" customWidth="1"/>
    <col min="8" max="8" width="19.42578125" style="5" customWidth="1"/>
    <col min="9" max="15" width="14.7109375" style="5" customWidth="1"/>
    <col min="16" max="16" width="8.7109375" style="5"/>
    <col min="17" max="17" width="19.140625" style="5" customWidth="1"/>
    <col min="18" max="16384" width="8.7109375" style="5"/>
  </cols>
  <sheetData>
    <row r="1" spans="2:17" ht="18.75">
      <c r="B1" s="3" t="s">
        <v>453</v>
      </c>
      <c r="Q1" s="86" t="s">
        <v>924</v>
      </c>
    </row>
    <row r="2" spans="2:17" ht="15">
      <c r="B2" s="121" t="s">
        <v>1107</v>
      </c>
      <c r="C2" s="7"/>
      <c r="D2" s="7"/>
      <c r="E2" s="7"/>
      <c r="F2" s="7"/>
      <c r="G2" s="7"/>
      <c r="H2" s="7"/>
      <c r="I2" s="7"/>
      <c r="J2" s="7"/>
      <c r="K2" s="7"/>
      <c r="L2" s="7"/>
      <c r="M2" s="7"/>
      <c r="N2" s="7"/>
      <c r="O2" s="7"/>
    </row>
    <row r="3" spans="2:17" s="73" customFormat="1" ht="20.100000000000001" customHeight="1">
      <c r="B3" s="509"/>
      <c r="D3" s="585" t="s">
        <v>4</v>
      </c>
      <c r="E3" s="585" t="s">
        <v>5</v>
      </c>
      <c r="F3" s="585" t="s">
        <v>6</v>
      </c>
      <c r="G3" s="585" t="s">
        <v>41</v>
      </c>
      <c r="H3" s="585" t="s">
        <v>42</v>
      </c>
      <c r="I3" s="585" t="s">
        <v>97</v>
      </c>
      <c r="J3" s="585" t="s">
        <v>98</v>
      </c>
      <c r="K3" s="585" t="s">
        <v>99</v>
      </c>
      <c r="L3" s="585" t="s">
        <v>227</v>
      </c>
      <c r="M3" s="585" t="s">
        <v>228</v>
      </c>
      <c r="N3" s="585" t="s">
        <v>229</v>
      </c>
      <c r="O3" s="585" t="s">
        <v>230</v>
      </c>
    </row>
    <row r="4" spans="2:17" s="318" customFormat="1" ht="24.95" customHeight="1">
      <c r="B4" s="883"/>
      <c r="C4" s="883"/>
      <c r="D4" s="914" t="s">
        <v>474</v>
      </c>
      <c r="E4" s="915"/>
      <c r="F4" s="915"/>
      <c r="G4" s="915"/>
      <c r="H4" s="915"/>
      <c r="I4" s="915"/>
      <c r="J4" s="915"/>
      <c r="K4" s="915"/>
      <c r="L4" s="915"/>
      <c r="M4" s="915"/>
      <c r="N4" s="915"/>
      <c r="O4" s="915"/>
    </row>
    <row r="5" spans="2:17" s="318" customFormat="1" ht="24.95" customHeight="1">
      <c r="B5" s="883"/>
      <c r="C5" s="883"/>
      <c r="D5" s="886"/>
      <c r="E5" s="963" t="s">
        <v>568</v>
      </c>
      <c r="F5" s="914"/>
      <c r="G5" s="963" t="s">
        <v>569</v>
      </c>
      <c r="H5" s="915"/>
      <c r="I5" s="915"/>
      <c r="J5" s="915"/>
      <c r="K5" s="915"/>
      <c r="L5" s="915"/>
      <c r="M5" s="915"/>
      <c r="N5" s="915"/>
      <c r="O5" s="915"/>
    </row>
    <row r="6" spans="2:17" s="318" customFormat="1" ht="24.95" customHeight="1">
      <c r="B6" s="883"/>
      <c r="C6" s="883"/>
      <c r="D6" s="886"/>
      <c r="E6" s="964"/>
      <c r="F6" s="966"/>
      <c r="G6" s="900"/>
      <c r="H6" s="1100" t="s">
        <v>539</v>
      </c>
      <c r="I6" s="1108" t="s">
        <v>570</v>
      </c>
      <c r="J6" s="1109"/>
      <c r="K6" s="1109"/>
      <c r="L6" s="1109"/>
      <c r="M6" s="1109"/>
      <c r="N6" s="1109"/>
      <c r="O6" s="1109"/>
    </row>
    <row r="7" spans="2:17" s="318" customFormat="1" ht="45" customHeight="1" thickBot="1">
      <c r="B7" s="884"/>
      <c r="C7" s="884"/>
      <c r="D7" s="887"/>
      <c r="E7" s="965"/>
      <c r="F7" s="967" t="s">
        <v>571</v>
      </c>
      <c r="G7" s="901"/>
      <c r="H7" s="1102"/>
      <c r="I7" s="901"/>
      <c r="J7" s="948" t="s">
        <v>572</v>
      </c>
      <c r="K7" s="948" t="s">
        <v>573</v>
      </c>
      <c r="L7" s="948" t="s">
        <v>1239</v>
      </c>
      <c r="M7" s="948" t="s">
        <v>574</v>
      </c>
      <c r="N7" s="948" t="s">
        <v>575</v>
      </c>
      <c r="O7" s="948" t="s">
        <v>576</v>
      </c>
    </row>
    <row r="8" spans="2:17" s="515" customFormat="1" ht="20.100000000000001" customHeight="1">
      <c r="B8" s="590" t="s">
        <v>247</v>
      </c>
      <c r="C8" s="591" t="s">
        <v>547</v>
      </c>
      <c r="D8" s="916">
        <v>57028845.296920002</v>
      </c>
      <c r="E8" s="916">
        <v>54025367.0858</v>
      </c>
      <c r="F8" s="916">
        <v>108822.16897</v>
      </c>
      <c r="G8" s="916">
        <v>3003478.2111200001</v>
      </c>
      <c r="H8" s="916">
        <v>1557185.5105000001</v>
      </c>
      <c r="I8" s="916">
        <v>1446292.70062</v>
      </c>
      <c r="J8" s="916">
        <v>127863.78072</v>
      </c>
      <c r="K8" s="916">
        <v>143857.14463</v>
      </c>
      <c r="L8" s="916">
        <v>308073.45329999999</v>
      </c>
      <c r="M8" s="916">
        <v>589823.12222000002</v>
      </c>
      <c r="N8" s="916">
        <v>186029.12538999997</v>
      </c>
      <c r="O8" s="916">
        <v>90646.074359999999</v>
      </c>
    </row>
    <row r="9" spans="2:17" s="515" customFormat="1" ht="20.100000000000001" customHeight="1">
      <c r="B9" s="586" t="s">
        <v>249</v>
      </c>
      <c r="C9" s="592" t="s">
        <v>577</v>
      </c>
      <c r="D9" s="917">
        <v>43236767.953039996</v>
      </c>
      <c r="E9" s="917">
        <v>41089885.271109998</v>
      </c>
      <c r="F9" s="917">
        <v>65933.456789999997</v>
      </c>
      <c r="G9" s="917">
        <v>2146882.68193</v>
      </c>
      <c r="H9" s="917">
        <v>1201573.8160899999</v>
      </c>
      <c r="I9" s="917">
        <v>945308.8658400001</v>
      </c>
      <c r="J9" s="917">
        <v>57760.868499999997</v>
      </c>
      <c r="K9" s="917">
        <v>60374.319589999992</v>
      </c>
      <c r="L9" s="917">
        <v>155068.5839</v>
      </c>
      <c r="M9" s="917">
        <v>447961.31492000003</v>
      </c>
      <c r="N9" s="917">
        <v>154779.71854</v>
      </c>
      <c r="O9" s="917">
        <v>69364.060389999999</v>
      </c>
    </row>
    <row r="10" spans="2:17" s="515" customFormat="1" ht="20.100000000000001" customHeight="1">
      <c r="B10" s="586" t="s">
        <v>476</v>
      </c>
      <c r="C10" s="592" t="s">
        <v>578</v>
      </c>
      <c r="D10" s="917">
        <v>31662946.440549999</v>
      </c>
      <c r="E10" s="917">
        <v>30235209.316640001</v>
      </c>
      <c r="F10" s="917">
        <v>59119.836960000001</v>
      </c>
      <c r="G10" s="917">
        <v>1427737.1239099998</v>
      </c>
      <c r="H10" s="917">
        <v>968995.25780999998</v>
      </c>
      <c r="I10" s="917">
        <v>458741.86609999993</v>
      </c>
      <c r="J10" s="917">
        <v>33474.186079999999</v>
      </c>
      <c r="K10" s="917">
        <v>44142.514779999998</v>
      </c>
      <c r="L10" s="917">
        <v>136818.38731999998</v>
      </c>
      <c r="M10" s="917">
        <v>133811.91381</v>
      </c>
      <c r="N10" s="917">
        <v>50305.309799999995</v>
      </c>
      <c r="O10" s="917">
        <v>60189.55431</v>
      </c>
    </row>
    <row r="11" spans="2:17" s="515" customFormat="1" ht="24.95" customHeight="1">
      <c r="B11" s="586" t="s">
        <v>478</v>
      </c>
      <c r="C11" s="592" t="s">
        <v>579</v>
      </c>
      <c r="D11" s="917">
        <v>8570509.6371999998</v>
      </c>
      <c r="E11" s="917">
        <v>8300490.3295400003</v>
      </c>
      <c r="F11" s="961"/>
      <c r="G11" s="917">
        <v>270019.30765999999</v>
      </c>
      <c r="H11" s="917">
        <v>210730.07371999999</v>
      </c>
      <c r="I11" s="917">
        <v>59289.233939999998</v>
      </c>
      <c r="J11" s="961"/>
      <c r="K11" s="961"/>
      <c r="L11" s="961"/>
      <c r="M11" s="961"/>
      <c r="N11" s="961"/>
      <c r="O11" s="961"/>
    </row>
    <row r="12" spans="2:17" s="515" customFormat="1" ht="24.95" customHeight="1">
      <c r="B12" s="586" t="s">
        <v>480</v>
      </c>
      <c r="C12" s="592" t="s">
        <v>580</v>
      </c>
      <c r="D12" s="917">
        <v>4392251.9486999996</v>
      </c>
      <c r="E12" s="917">
        <v>4157824.5437699999</v>
      </c>
      <c r="F12" s="961"/>
      <c r="G12" s="917">
        <v>234427.40492999999</v>
      </c>
      <c r="H12" s="917">
        <v>184751.94944</v>
      </c>
      <c r="I12" s="917">
        <v>49675.45549</v>
      </c>
      <c r="J12" s="961"/>
      <c r="K12" s="961"/>
      <c r="L12" s="961"/>
      <c r="M12" s="961"/>
      <c r="N12" s="961"/>
      <c r="O12" s="961"/>
    </row>
    <row r="13" spans="2:17" s="515" customFormat="1" ht="24.95" customHeight="1">
      <c r="B13" s="586" t="s">
        <v>482</v>
      </c>
      <c r="C13" s="592" t="s">
        <v>581</v>
      </c>
      <c r="D13" s="917">
        <v>2803549.6026699999</v>
      </c>
      <c r="E13" s="917">
        <v>2484506.5508400002</v>
      </c>
      <c r="F13" s="961"/>
      <c r="G13" s="917">
        <v>319043.05183000001</v>
      </c>
      <c r="H13" s="917">
        <v>157182.64035</v>
      </c>
      <c r="I13" s="917">
        <v>161860.41147999998</v>
      </c>
      <c r="J13" s="961"/>
      <c r="K13" s="961"/>
      <c r="L13" s="961"/>
      <c r="M13" s="961"/>
      <c r="N13" s="961"/>
      <c r="O13" s="961"/>
    </row>
    <row r="14" spans="2:17" s="515" customFormat="1" ht="20.100000000000001" customHeight="1">
      <c r="B14" s="586" t="s">
        <v>484</v>
      </c>
      <c r="C14" s="587" t="s">
        <v>582</v>
      </c>
      <c r="D14" s="917">
        <v>-1312971.8226699999</v>
      </c>
      <c r="E14" s="917">
        <v>-244147.64862999998</v>
      </c>
      <c r="F14" s="917">
        <v>-6512.737799999999</v>
      </c>
      <c r="G14" s="917">
        <v>-1068824.17404</v>
      </c>
      <c r="H14" s="917">
        <v>-500415.26248999999</v>
      </c>
      <c r="I14" s="917">
        <v>-568408.91155000008</v>
      </c>
      <c r="J14" s="917">
        <v>-28460.957280000002</v>
      </c>
      <c r="K14" s="917">
        <v>-20495.763999999999</v>
      </c>
      <c r="L14" s="917">
        <v>-56575.412779999999</v>
      </c>
      <c r="M14" s="917">
        <v>-291791.21533000004</v>
      </c>
      <c r="N14" s="917">
        <v>-126261.27784000002</v>
      </c>
      <c r="O14" s="917">
        <v>-44824.284319999999</v>
      </c>
    </row>
    <row r="15" spans="2:17" s="515" customFormat="1" ht="20.100000000000001" customHeight="1">
      <c r="B15" s="586" t="s">
        <v>486</v>
      </c>
      <c r="C15" s="587" t="s">
        <v>583</v>
      </c>
      <c r="D15" s="962"/>
      <c r="E15" s="962"/>
      <c r="F15" s="962"/>
      <c r="G15" s="962"/>
      <c r="H15" s="962"/>
      <c r="I15" s="962"/>
      <c r="J15" s="962"/>
      <c r="K15" s="962"/>
      <c r="L15" s="962"/>
      <c r="M15" s="962"/>
      <c r="N15" s="962"/>
      <c r="O15" s="962"/>
    </row>
    <row r="16" spans="2:17" s="515" customFormat="1" ht="20.100000000000001" customHeight="1">
      <c r="B16" s="586" t="s">
        <v>488</v>
      </c>
      <c r="C16" s="592" t="s">
        <v>584</v>
      </c>
      <c r="D16" s="918">
        <v>33513406.219009999</v>
      </c>
      <c r="E16" s="918">
        <v>32553541.996709999</v>
      </c>
      <c r="F16" s="918">
        <v>54087.319299999996</v>
      </c>
      <c r="G16" s="918">
        <v>959864.22230000002</v>
      </c>
      <c r="H16" s="918">
        <v>620477.30252000003</v>
      </c>
      <c r="I16" s="918">
        <v>339386.91978</v>
      </c>
      <c r="J16" s="919">
        <v>21722.113269999998</v>
      </c>
      <c r="K16" s="919">
        <v>33644.459419999999</v>
      </c>
      <c r="L16" s="919">
        <v>90225.44025</v>
      </c>
      <c r="M16" s="919">
        <v>151295.46778000001</v>
      </c>
      <c r="N16" s="919">
        <v>19304.087660000001</v>
      </c>
      <c r="O16" s="919">
        <v>23195.3514</v>
      </c>
    </row>
    <row r="17" spans="2:16" s="515" customFormat="1" ht="20.100000000000001" customHeight="1">
      <c r="B17" s="586" t="s">
        <v>490</v>
      </c>
      <c r="C17" s="592" t="s">
        <v>585</v>
      </c>
      <c r="D17" s="918">
        <v>30269508.119739998</v>
      </c>
      <c r="E17" s="918">
        <v>29447712.504979998</v>
      </c>
      <c r="F17" s="918">
        <v>53227.709640000001</v>
      </c>
      <c r="G17" s="918">
        <v>821795.61476000003</v>
      </c>
      <c r="H17" s="918">
        <v>574035.14936000004</v>
      </c>
      <c r="I17" s="918">
        <v>247760.46539999999</v>
      </c>
      <c r="J17" s="919">
        <v>21297.321620000002</v>
      </c>
      <c r="K17" s="919">
        <v>33168.67643</v>
      </c>
      <c r="L17" s="919">
        <v>83098.180609999996</v>
      </c>
      <c r="M17" s="919">
        <v>68343.27377</v>
      </c>
      <c r="N17" s="919">
        <v>19186.41921</v>
      </c>
      <c r="O17" s="919">
        <v>22666.593760000003</v>
      </c>
    </row>
    <row r="18" spans="2:16" s="515" customFormat="1" ht="20.100000000000001" customHeight="1">
      <c r="B18" s="586" t="s">
        <v>491</v>
      </c>
      <c r="C18" s="592" t="s">
        <v>586</v>
      </c>
      <c r="D18" s="918">
        <v>56885317.153609999</v>
      </c>
      <c r="E18" s="918">
        <v>54420286.42904</v>
      </c>
      <c r="F18" s="918">
        <v>48305.006950000003</v>
      </c>
      <c r="G18" s="918">
        <v>2465030.7245700001</v>
      </c>
      <c r="H18" s="918">
        <v>1485067.9158800002</v>
      </c>
      <c r="I18" s="918">
        <v>979962.80868999986</v>
      </c>
      <c r="J18" s="919">
        <v>39707.627360000013</v>
      </c>
      <c r="K18" s="919">
        <v>70549.147569999943</v>
      </c>
      <c r="L18" s="919">
        <v>307061.25698000001</v>
      </c>
      <c r="M18" s="919">
        <v>346783.42933999992</v>
      </c>
      <c r="N18" s="919">
        <v>135040.67369999996</v>
      </c>
      <c r="O18" s="919">
        <v>80820.673740000013</v>
      </c>
    </row>
    <row r="19" spans="2:16" s="515" customFormat="1" ht="20.100000000000001" customHeight="1">
      <c r="B19" s="586" t="s">
        <v>492</v>
      </c>
      <c r="C19" s="592" t="s">
        <v>585</v>
      </c>
      <c r="D19" s="918">
        <v>36581345.145200007</v>
      </c>
      <c r="E19" s="918">
        <v>34723017.196440004</v>
      </c>
      <c r="F19" s="918">
        <v>43200.145370000006</v>
      </c>
      <c r="G19" s="918">
        <v>1858327.9487600003</v>
      </c>
      <c r="H19" s="918">
        <v>1243208.0375900001</v>
      </c>
      <c r="I19" s="918">
        <v>615119.91117000021</v>
      </c>
      <c r="J19" s="919">
        <v>37002.325820000005</v>
      </c>
      <c r="K19" s="919">
        <v>58496.32501000003</v>
      </c>
      <c r="L19" s="919">
        <v>242011.85108999998</v>
      </c>
      <c r="M19" s="919">
        <v>78247.900710000118</v>
      </c>
      <c r="N19" s="919">
        <v>124130.76060999995</v>
      </c>
      <c r="O19" s="919">
        <v>75230.747930000012</v>
      </c>
    </row>
    <row r="20" spans="2:16" s="515" customFormat="1" ht="20.100000000000001" customHeight="1">
      <c r="B20" s="586" t="s">
        <v>493</v>
      </c>
      <c r="C20" s="587" t="s">
        <v>587</v>
      </c>
      <c r="D20" s="918">
        <v>7319006.7748999996</v>
      </c>
      <c r="E20" s="918">
        <v>7210799.3641499998</v>
      </c>
      <c r="F20" s="918">
        <v>4930.01937</v>
      </c>
      <c r="G20" s="918">
        <v>108207.41075000001</v>
      </c>
      <c r="H20" s="918">
        <v>76032.984590000007</v>
      </c>
      <c r="I20" s="918">
        <v>32174.426160000003</v>
      </c>
      <c r="J20" s="919">
        <v>7153.6498499999998</v>
      </c>
      <c r="K20" s="919">
        <v>5381.3802300000007</v>
      </c>
      <c r="L20" s="919">
        <v>7497.3840899999996</v>
      </c>
      <c r="M20" s="919">
        <v>2376.4605000000001</v>
      </c>
      <c r="N20" s="919">
        <v>8525.1513599999998</v>
      </c>
      <c r="O20" s="919">
        <v>1240.40013</v>
      </c>
    </row>
    <row r="21" spans="2:16" s="515" customFormat="1" ht="20.100000000000001" customHeight="1" thickBot="1">
      <c r="B21" s="588" t="s">
        <v>494</v>
      </c>
      <c r="C21" s="589" t="s">
        <v>461</v>
      </c>
      <c r="D21" s="920">
        <v>0</v>
      </c>
      <c r="E21" s="920">
        <v>0</v>
      </c>
      <c r="F21" s="920">
        <v>0</v>
      </c>
      <c r="G21" s="920">
        <v>0</v>
      </c>
      <c r="H21" s="920">
        <v>0</v>
      </c>
      <c r="I21" s="920">
        <v>0</v>
      </c>
      <c r="J21" s="921">
        <v>0</v>
      </c>
      <c r="K21" s="921">
        <v>0</v>
      </c>
      <c r="L21" s="921">
        <v>0</v>
      </c>
      <c r="M21" s="921">
        <v>0</v>
      </c>
      <c r="N21" s="921">
        <v>0</v>
      </c>
      <c r="O21" s="921">
        <v>0</v>
      </c>
    </row>
    <row r="22" spans="2:16" s="6" customFormat="1" ht="12.75">
      <c r="P22" s="92"/>
    </row>
    <row r="23" spans="2:16" s="6" customFormat="1" ht="12.75">
      <c r="P23" s="92"/>
    </row>
  </sheetData>
  <mergeCells count="2">
    <mergeCell ref="H6:H7"/>
    <mergeCell ref="I6:O6"/>
  </mergeCells>
  <hyperlinks>
    <hyperlink ref="Q1" location="Índice!A1" display="Voltar ao Índice" xr:uid="{54BE3424-731C-4952-909E-475741CD80FA}"/>
  </hyperlinks>
  <pageMargins left="0.70866141732283472" right="0.70866141732283472" top="0.74803149606299213" bottom="0.74803149606299213" header="0.31496062992125984" footer="0.31496062992125984"/>
  <pageSetup paperSize="9" scale="75" orientation="landscape" r:id="rId1"/>
  <headerFooter>
    <oddHeader>&amp;CPT
Anexo XV</oddHeader>
    <oddFooter>&amp;C&amp;P</oddFooter>
  </headerFooter>
  <ignoredErrors>
    <ignoredError sqref="B22:J26 B8:C21"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0F82-A7EA-45FC-ADF0-CD25FA86B315}">
  <dimension ref="B1:H15"/>
  <sheetViews>
    <sheetView showGridLines="0" zoomScale="90" zoomScaleNormal="90" zoomScalePageLayoutView="80" workbookViewId="0">
      <selection activeCell="C20" sqref="C20"/>
    </sheetView>
  </sheetViews>
  <sheetFormatPr defaultColWidth="8.7109375" defaultRowHeight="14.25"/>
  <cols>
    <col min="1" max="2" width="4.7109375" style="5" customWidth="1"/>
    <col min="3" max="3" width="26.42578125" style="5" customWidth="1"/>
    <col min="4" max="4" width="15" style="5" customWidth="1"/>
    <col min="5" max="6" width="29.28515625" style="5" customWidth="1"/>
    <col min="7" max="7" width="8.7109375" style="5"/>
    <col min="8" max="8" width="11.7109375" style="5" customWidth="1"/>
    <col min="9" max="16384" width="8.7109375" style="5"/>
  </cols>
  <sheetData>
    <row r="1" spans="2:8" ht="18.75">
      <c r="B1" s="3" t="s">
        <v>454</v>
      </c>
      <c r="H1" s="66"/>
    </row>
    <row r="2" spans="2:8" ht="24">
      <c r="B2" s="1111" t="s">
        <v>1107</v>
      </c>
      <c r="C2" s="1111"/>
      <c r="D2" s="13"/>
      <c r="E2" s="509"/>
      <c r="F2" s="509"/>
      <c r="H2" s="86" t="s">
        <v>924</v>
      </c>
    </row>
    <row r="3" spans="2:8" s="111" customFormat="1" ht="20.100000000000001" customHeight="1">
      <c r="B3" s="1110"/>
      <c r="C3" s="1110"/>
      <c r="E3" s="543" t="s">
        <v>4</v>
      </c>
      <c r="F3" s="543" t="s">
        <v>5</v>
      </c>
    </row>
    <row r="4" spans="2:8" s="111" customFormat="1" ht="20.100000000000001" customHeight="1">
      <c r="B4" s="1110"/>
      <c r="C4" s="1110"/>
      <c r="E4" s="1029" t="s">
        <v>588</v>
      </c>
      <c r="F4" s="1029"/>
    </row>
    <row r="5" spans="2:8" s="111" customFormat="1" ht="20.100000000000001" customHeight="1">
      <c r="B5" s="1110"/>
      <c r="C5" s="1110"/>
      <c r="D5" s="319"/>
      <c r="E5" s="1028"/>
      <c r="F5" s="1028"/>
    </row>
    <row r="6" spans="2:8" s="111" customFormat="1" ht="20.100000000000001" customHeight="1" thickBot="1">
      <c r="B6" s="1110"/>
      <c r="C6" s="1110"/>
      <c r="D6" s="319"/>
      <c r="E6" s="360" t="s">
        <v>589</v>
      </c>
      <c r="F6" s="360" t="s">
        <v>590</v>
      </c>
    </row>
    <row r="7" spans="2:8" s="111" customFormat="1" ht="20.100000000000001" customHeight="1">
      <c r="B7" s="380" t="s">
        <v>247</v>
      </c>
      <c r="C7" s="1114" t="s">
        <v>591</v>
      </c>
      <c r="D7" s="1114"/>
      <c r="E7" s="450">
        <v>0</v>
      </c>
      <c r="F7" s="450">
        <v>0</v>
      </c>
    </row>
    <row r="8" spans="2:8" s="111" customFormat="1" ht="20.100000000000001" customHeight="1">
      <c r="B8" s="382" t="s">
        <v>249</v>
      </c>
      <c r="C8" s="1115" t="s">
        <v>592</v>
      </c>
      <c r="D8" s="1115"/>
      <c r="E8" s="451">
        <v>1056531.4302999999</v>
      </c>
      <c r="F8" s="451">
        <v>-186796.2524</v>
      </c>
    </row>
    <row r="9" spans="2:8" s="111" customFormat="1" ht="20.100000000000001" customHeight="1">
      <c r="B9" s="382" t="s">
        <v>476</v>
      </c>
      <c r="C9" s="1116" t="s">
        <v>593</v>
      </c>
      <c r="D9" s="1116"/>
      <c r="E9" s="451">
        <v>155325.53577000002</v>
      </c>
      <c r="F9" s="451">
        <v>-10071.53141</v>
      </c>
    </row>
    <row r="10" spans="2:8" s="111" customFormat="1" ht="20.100000000000001" customHeight="1">
      <c r="B10" s="382" t="s">
        <v>478</v>
      </c>
      <c r="C10" s="1116" t="s">
        <v>594</v>
      </c>
      <c r="D10" s="1116"/>
      <c r="E10" s="451">
        <v>594097.78290999995</v>
      </c>
      <c r="F10" s="451">
        <v>-136661.59719999999</v>
      </c>
    </row>
    <row r="11" spans="2:8" s="111" customFormat="1" ht="20.100000000000001" customHeight="1">
      <c r="B11" s="382" t="s">
        <v>480</v>
      </c>
      <c r="C11" s="1116" t="s">
        <v>595</v>
      </c>
      <c r="D11" s="1116"/>
      <c r="E11" s="451">
        <v>7796.2932099999998</v>
      </c>
      <c r="F11" s="451">
        <v>-3567.9295699999998</v>
      </c>
    </row>
    <row r="12" spans="2:8" s="111" customFormat="1" ht="20.100000000000001" customHeight="1">
      <c r="B12" s="382" t="s">
        <v>482</v>
      </c>
      <c r="C12" s="1116" t="s">
        <v>596</v>
      </c>
      <c r="D12" s="1116"/>
      <c r="E12" s="451">
        <v>297320.32182999997</v>
      </c>
      <c r="F12" s="451">
        <v>-36034.835979999996</v>
      </c>
    </row>
    <row r="13" spans="2:8" s="111" customFormat="1" ht="20.100000000000001" customHeight="1">
      <c r="B13" s="593" t="s">
        <v>484</v>
      </c>
      <c r="C13" s="1112" t="s">
        <v>597</v>
      </c>
      <c r="D13" s="1112"/>
      <c r="E13" s="453">
        <v>1991.49658</v>
      </c>
      <c r="F13" s="453">
        <v>-460.35823999999997</v>
      </c>
    </row>
    <row r="14" spans="2:8" s="111" customFormat="1" ht="20.100000000000001" customHeight="1" thickBot="1">
      <c r="B14" s="393" t="s">
        <v>486</v>
      </c>
      <c r="C14" s="1113" t="s">
        <v>40</v>
      </c>
      <c r="D14" s="1113"/>
      <c r="E14" s="476">
        <v>1056531.4302999999</v>
      </c>
      <c r="F14" s="476">
        <v>-186796.2524</v>
      </c>
    </row>
    <row r="15" spans="2:8">
      <c r="B15" s="139"/>
      <c r="C15" s="139"/>
      <c r="D15" s="139"/>
      <c r="E15" s="139"/>
      <c r="F15" s="139"/>
    </row>
  </sheetData>
  <mergeCells count="14">
    <mergeCell ref="C13:D13"/>
    <mergeCell ref="C14:D14"/>
    <mergeCell ref="C7:D7"/>
    <mergeCell ref="C8:D8"/>
    <mergeCell ref="C9:D9"/>
    <mergeCell ref="C10:D10"/>
    <mergeCell ref="C11:D11"/>
    <mergeCell ref="C12:D12"/>
    <mergeCell ref="B6:C6"/>
    <mergeCell ref="B2:C2"/>
    <mergeCell ref="B3:C3"/>
    <mergeCell ref="B4:C4"/>
    <mergeCell ref="E4:F5"/>
    <mergeCell ref="B5:C5"/>
  </mergeCells>
  <hyperlinks>
    <hyperlink ref="H2" location="Índice!A1" display="Voltar ao Índice" xr:uid="{01BF7415-3D9D-4050-81C6-731E397BF414}"/>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15:G21 B7:D14 G7:G14"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007F-FC07-4C15-A16F-4AC7528E84F3}">
  <sheetPr>
    <pageSetUpPr fitToPage="1"/>
  </sheetPr>
  <dimension ref="B1:Q18"/>
  <sheetViews>
    <sheetView showGridLines="0" zoomScale="90" zoomScaleNormal="90" zoomScalePageLayoutView="80" workbookViewId="0">
      <selection activeCell="J7" sqref="J7"/>
    </sheetView>
  </sheetViews>
  <sheetFormatPr defaultColWidth="8.7109375" defaultRowHeight="14.25"/>
  <cols>
    <col min="1" max="1" width="4.7109375" style="5" customWidth="1"/>
    <col min="2" max="2" width="8.7109375" style="5"/>
    <col min="3" max="3" width="39.7109375" style="5" customWidth="1"/>
    <col min="4" max="5" width="14.5703125" style="5" customWidth="1"/>
    <col min="6" max="6" width="15.140625" style="5" customWidth="1"/>
    <col min="7" max="7" width="14.5703125" style="5" customWidth="1"/>
    <col min="8" max="8" width="16.140625" style="5" customWidth="1"/>
    <col min="9" max="15" width="14.5703125" style="5" customWidth="1"/>
    <col min="16" max="16" width="8.7109375" style="5"/>
    <col min="17" max="17" width="14.28515625" style="5" customWidth="1"/>
    <col min="18" max="16384" width="8.7109375" style="5"/>
  </cols>
  <sheetData>
    <row r="1" spans="2:17" ht="18.75">
      <c r="B1" s="3" t="s">
        <v>455</v>
      </c>
      <c r="Q1" s="66"/>
    </row>
    <row r="2" spans="2:17" s="331" customFormat="1" ht="15">
      <c r="B2" s="227" t="s">
        <v>1107</v>
      </c>
      <c r="C2" s="581"/>
      <c r="D2" s="581"/>
      <c r="E2" s="1092"/>
      <c r="F2" s="1092"/>
      <c r="G2" s="1092"/>
      <c r="H2" s="1092"/>
      <c r="I2" s="1092"/>
      <c r="J2" s="1092"/>
      <c r="K2" s="1092"/>
      <c r="L2" s="1092"/>
      <c r="M2" s="1092"/>
      <c r="N2" s="1092"/>
      <c r="O2" s="581"/>
      <c r="Q2" s="86" t="s">
        <v>924</v>
      </c>
    </row>
    <row r="3" spans="2:17" s="331" customFormat="1" ht="15">
      <c r="C3" s="581"/>
      <c r="D3" s="581"/>
      <c r="E3" s="581"/>
      <c r="F3" s="581"/>
      <c r="G3" s="581"/>
      <c r="H3" s="581"/>
      <c r="I3" s="581"/>
      <c r="J3" s="581"/>
      <c r="K3" s="581"/>
      <c r="L3" s="581"/>
      <c r="M3" s="581"/>
      <c r="N3" s="581"/>
      <c r="O3" s="581"/>
      <c r="Q3" s="568"/>
    </row>
    <row r="4" spans="2:17" s="352" customFormat="1" ht="20.100000000000001" customHeight="1">
      <c r="B4" s="594"/>
      <c r="C4" s="594"/>
      <c r="D4" s="554" t="s">
        <v>4</v>
      </c>
      <c r="E4" s="235" t="s">
        <v>5</v>
      </c>
      <c r="F4" s="554" t="s">
        <v>6</v>
      </c>
      <c r="G4" s="235" t="s">
        <v>41</v>
      </c>
      <c r="H4" s="554" t="s">
        <v>42</v>
      </c>
      <c r="I4" s="554" t="s">
        <v>97</v>
      </c>
      <c r="J4" s="554" t="s">
        <v>98</v>
      </c>
      <c r="K4" s="554" t="s">
        <v>99</v>
      </c>
      <c r="L4" s="554" t="s">
        <v>227</v>
      </c>
      <c r="M4" s="554" t="s">
        <v>228</v>
      </c>
      <c r="N4" s="554" t="s">
        <v>229</v>
      </c>
      <c r="O4" s="554" t="s">
        <v>230</v>
      </c>
    </row>
    <row r="5" spans="2:17" s="352" customFormat="1" ht="24.95" customHeight="1">
      <c r="D5" s="1044" t="s">
        <v>598</v>
      </c>
      <c r="E5" s="1044"/>
      <c r="F5" s="1117" t="s">
        <v>599</v>
      </c>
      <c r="G5" s="1117"/>
      <c r="H5" s="1117"/>
      <c r="I5" s="1117"/>
      <c r="J5" s="598"/>
      <c r="K5" s="598"/>
      <c r="L5" s="598"/>
      <c r="M5" s="598"/>
      <c r="N5" s="598"/>
      <c r="O5" s="598"/>
    </row>
    <row r="6" spans="2:17" s="352" customFormat="1" ht="24.95" customHeight="1">
      <c r="C6" s="204"/>
      <c r="D6" s="1026"/>
      <c r="E6" s="1026"/>
      <c r="F6" s="596"/>
      <c r="G6" s="596"/>
      <c r="H6" s="1028" t="s">
        <v>600</v>
      </c>
      <c r="I6" s="1028"/>
      <c r="J6" s="1028" t="s">
        <v>601</v>
      </c>
      <c r="K6" s="1028"/>
      <c r="L6" s="1028" t="s">
        <v>602</v>
      </c>
      <c r="M6" s="1028"/>
      <c r="N6" s="1028" t="s">
        <v>603</v>
      </c>
      <c r="O6" s="1028"/>
    </row>
    <row r="7" spans="2:17" s="352" customFormat="1" ht="39.950000000000003" customHeight="1" thickBot="1">
      <c r="B7" s="594"/>
      <c r="C7" s="204"/>
      <c r="D7" s="360" t="s">
        <v>547</v>
      </c>
      <c r="E7" s="360" t="s">
        <v>590</v>
      </c>
      <c r="F7" s="360" t="s">
        <v>589</v>
      </c>
      <c r="G7" s="360" t="s">
        <v>590</v>
      </c>
      <c r="H7" s="360" t="s">
        <v>589</v>
      </c>
      <c r="I7" s="360" t="s">
        <v>590</v>
      </c>
      <c r="J7" s="360" t="s">
        <v>589</v>
      </c>
      <c r="K7" s="360" t="s">
        <v>590</v>
      </c>
      <c r="L7" s="360" t="s">
        <v>589</v>
      </c>
      <c r="M7" s="360" t="s">
        <v>590</v>
      </c>
      <c r="N7" s="360" t="s">
        <v>589</v>
      </c>
      <c r="O7" s="360" t="s">
        <v>590</v>
      </c>
    </row>
    <row r="8" spans="2:17" s="201" customFormat="1" ht="24.95" customHeight="1">
      <c r="B8" s="380" t="s">
        <v>247</v>
      </c>
      <c r="C8" s="362" t="s">
        <v>604</v>
      </c>
      <c r="D8" s="380">
        <v>0</v>
      </c>
      <c r="E8" s="380">
        <v>0</v>
      </c>
      <c r="F8" s="380">
        <v>0</v>
      </c>
      <c r="G8" s="380">
        <v>0</v>
      </c>
      <c r="H8" s="976"/>
      <c r="I8" s="976"/>
      <c r="J8" s="976"/>
      <c r="K8" s="976"/>
      <c r="L8" s="976"/>
      <c r="M8" s="976"/>
      <c r="N8" s="976"/>
      <c r="O8" s="976"/>
    </row>
    <row r="9" spans="2:17" s="201" customFormat="1" ht="24.95" customHeight="1">
      <c r="B9" s="382" t="s">
        <v>249</v>
      </c>
      <c r="C9" s="143" t="s">
        <v>605</v>
      </c>
      <c r="D9" s="451">
        <v>1335584.5980100001</v>
      </c>
      <c r="E9" s="451">
        <v>-263609.39009</v>
      </c>
      <c r="F9" s="451">
        <v>1056531.4302999999</v>
      </c>
      <c r="G9" s="451">
        <v>-186796.2524</v>
      </c>
      <c r="H9" s="451">
        <v>152584.86085</v>
      </c>
      <c r="I9" s="451">
        <v>-4566.1597400000001</v>
      </c>
      <c r="J9" s="451">
        <v>517445.59931000002</v>
      </c>
      <c r="K9" s="451">
        <v>-84379.186000000002</v>
      </c>
      <c r="L9" s="451">
        <v>386500.97013999999</v>
      </c>
      <c r="M9" s="451">
        <v>-97850.906659999993</v>
      </c>
      <c r="N9" s="597">
        <v>828457.80254999991</v>
      </c>
      <c r="O9" s="597">
        <v>-158430.53181999995</v>
      </c>
    </row>
    <row r="10" spans="2:17" s="201" customFormat="1" ht="20.100000000000001" customHeight="1">
      <c r="B10" s="382" t="s">
        <v>476</v>
      </c>
      <c r="C10" s="385" t="s">
        <v>593</v>
      </c>
      <c r="D10" s="451">
        <v>168624.24221</v>
      </c>
      <c r="E10" s="451">
        <v>-36302.390399999997</v>
      </c>
      <c r="F10" s="451">
        <v>155325.53577000002</v>
      </c>
      <c r="G10" s="451">
        <v>-10071.53141</v>
      </c>
      <c r="H10" s="451">
        <v>57771.890909999995</v>
      </c>
      <c r="I10" s="451">
        <v>-914.99946999999997</v>
      </c>
      <c r="J10" s="451">
        <v>60468.157380000004</v>
      </c>
      <c r="K10" s="451">
        <v>-2165.3220299999998</v>
      </c>
      <c r="L10" s="451">
        <v>37085.487479999996</v>
      </c>
      <c r="M10" s="451">
        <v>-6991.2099100000005</v>
      </c>
      <c r="N10" s="451">
        <v>155325.53577000002</v>
      </c>
      <c r="O10" s="451">
        <v>-10071.531409999996</v>
      </c>
    </row>
    <row r="11" spans="2:17" s="201" customFormat="1" ht="20.100000000000001" customHeight="1">
      <c r="B11" s="382" t="s">
        <v>478</v>
      </c>
      <c r="C11" s="385" t="s">
        <v>594</v>
      </c>
      <c r="D11" s="451">
        <v>715584.73424999998</v>
      </c>
      <c r="E11" s="451">
        <v>-186983.62216</v>
      </c>
      <c r="F11" s="451">
        <v>594097.78290999995</v>
      </c>
      <c r="G11" s="451">
        <v>-136661.59719999999</v>
      </c>
      <c r="H11" s="451">
        <v>82020.98887999999</v>
      </c>
      <c r="I11" s="451">
        <v>-3010.5811699999999</v>
      </c>
      <c r="J11" s="451">
        <v>297784.29570000002</v>
      </c>
      <c r="K11" s="451">
        <v>-59806.03557</v>
      </c>
      <c r="L11" s="451">
        <v>214292.49833</v>
      </c>
      <c r="M11" s="451">
        <v>-73844.980459999992</v>
      </c>
      <c r="N11" s="451">
        <v>594097.78290999995</v>
      </c>
      <c r="O11" s="451">
        <v>-136661.59719999999</v>
      </c>
    </row>
    <row r="12" spans="2:17" s="201" customFormat="1" ht="20.100000000000001" customHeight="1">
      <c r="B12" s="382" t="s">
        <v>480</v>
      </c>
      <c r="C12" s="385" t="s">
        <v>595</v>
      </c>
      <c r="D12" s="451">
        <v>7796.2932099999998</v>
      </c>
      <c r="E12" s="451">
        <v>-3567.9295699999998</v>
      </c>
      <c r="F12" s="451">
        <v>7796.2932099999998</v>
      </c>
      <c r="G12" s="451">
        <v>-3567.9295699999998</v>
      </c>
      <c r="H12" s="451">
        <v>4794.4532300000001</v>
      </c>
      <c r="I12" s="451">
        <v>-640.57909999999993</v>
      </c>
      <c r="J12" s="451">
        <v>56.226709999999997</v>
      </c>
      <c r="K12" s="451">
        <v>-43.042499999999997</v>
      </c>
      <c r="L12" s="451">
        <v>2945.6132699999998</v>
      </c>
      <c r="M12" s="597">
        <v>-2884.3079700000003</v>
      </c>
      <c r="N12" s="451">
        <v>7796.2932099999998</v>
      </c>
      <c r="O12" s="451">
        <v>-3567.9295700000002</v>
      </c>
    </row>
    <row r="13" spans="2:17" s="201" customFormat="1" ht="20.100000000000001" customHeight="1">
      <c r="B13" s="382" t="s">
        <v>482</v>
      </c>
      <c r="C13" s="385" t="s">
        <v>596</v>
      </c>
      <c r="D13" s="451">
        <v>441587.83175999997</v>
      </c>
      <c r="E13" s="451">
        <v>-36295.089719999996</v>
      </c>
      <c r="F13" s="451">
        <v>297320.32182999997</v>
      </c>
      <c r="G13" s="451">
        <v>-36034.835979999996</v>
      </c>
      <c r="H13" s="451">
        <v>7757.52783</v>
      </c>
      <c r="I13" s="451">
        <v>0</v>
      </c>
      <c r="J13" s="451">
        <v>159136.91952000002</v>
      </c>
      <c r="K13" s="451">
        <v>-22364.785899999999</v>
      </c>
      <c r="L13" s="451">
        <v>130425.87448</v>
      </c>
      <c r="M13" s="597">
        <v>-13670.050080000001</v>
      </c>
      <c r="N13" s="451">
        <v>69246.694080000001</v>
      </c>
      <c r="O13" s="451">
        <v>-7669.1153999999988</v>
      </c>
    </row>
    <row r="14" spans="2:17" s="201" customFormat="1" ht="20.100000000000001" customHeight="1">
      <c r="B14" s="593" t="s">
        <v>484</v>
      </c>
      <c r="C14" s="390" t="s">
        <v>597</v>
      </c>
      <c r="D14" s="453">
        <v>1991.49658</v>
      </c>
      <c r="E14" s="453">
        <v>-460.35823999999997</v>
      </c>
      <c r="F14" s="453">
        <v>1991.49658</v>
      </c>
      <c r="G14" s="453">
        <v>-460.35823999999997</v>
      </c>
      <c r="H14" s="453">
        <v>240</v>
      </c>
      <c r="I14" s="453">
        <v>0</v>
      </c>
      <c r="J14" s="453">
        <v>0</v>
      </c>
      <c r="K14" s="453">
        <v>0</v>
      </c>
      <c r="L14" s="453">
        <v>1751.49658</v>
      </c>
      <c r="M14" s="599">
        <v>-460.35823999999997</v>
      </c>
      <c r="N14" s="453">
        <v>1991.49658</v>
      </c>
      <c r="O14" s="453">
        <v>-460.35823999999997</v>
      </c>
    </row>
    <row r="15" spans="2:17" s="201" customFormat="1" ht="20.100000000000001" customHeight="1" thickBot="1">
      <c r="B15" s="393" t="s">
        <v>486</v>
      </c>
      <c r="C15" s="312" t="s">
        <v>40</v>
      </c>
      <c r="D15" s="618">
        <v>1335584.5980100001</v>
      </c>
      <c r="E15" s="618">
        <v>-263609.39009</v>
      </c>
      <c r="F15" s="618">
        <v>1056531.4302999999</v>
      </c>
      <c r="G15" s="618">
        <v>-186796.2524</v>
      </c>
      <c r="H15" s="618">
        <v>152584.86085</v>
      </c>
      <c r="I15" s="618">
        <v>-4566.1597400000001</v>
      </c>
      <c r="J15" s="618">
        <v>517445.59931000002</v>
      </c>
      <c r="K15" s="618">
        <v>-84379.186000000002</v>
      </c>
      <c r="L15" s="618">
        <v>386500.97013999999</v>
      </c>
      <c r="M15" s="618">
        <v>-97850.906659999993</v>
      </c>
      <c r="N15" s="618">
        <v>828457.80254999991</v>
      </c>
      <c r="O15" s="618">
        <v>-158430.53181999995</v>
      </c>
    </row>
    <row r="16" spans="2:17" s="331" customFormat="1"/>
    <row r="17" s="331" customFormat="1"/>
    <row r="18" s="331" customFormat="1"/>
  </sheetData>
  <mergeCells count="11">
    <mergeCell ref="E2:F2"/>
    <mergeCell ref="G2:H2"/>
    <mergeCell ref="I2:J2"/>
    <mergeCell ref="K2:L2"/>
    <mergeCell ref="M2:N2"/>
    <mergeCell ref="L6:M6"/>
    <mergeCell ref="N6:O6"/>
    <mergeCell ref="D5:E6"/>
    <mergeCell ref="F5:I5"/>
    <mergeCell ref="H6:I6"/>
    <mergeCell ref="J6:K6"/>
  </mergeCells>
  <hyperlinks>
    <hyperlink ref="Q2" location="Índice!A1" display="Voltar ao Índice" xr:uid="{F08C7F64-8BA5-4418-A619-F678EA94D921}"/>
  </hyperlinks>
  <pageMargins left="0.70866141732283472" right="0.70866141732283472" top="0.74803149606299213" bottom="0.74803149606299213" header="0.31496062992125984" footer="0.31496062992125984"/>
  <pageSetup paperSize="9" scale="61" orientation="landscape" r:id="rId1"/>
  <headerFooter>
    <oddHeader>&amp;CPT
Anexo XV</oddHeader>
    <oddFooter>&amp;C&amp;P</oddFooter>
  </headerFooter>
  <ignoredErrors>
    <ignoredError sqref="B8: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4"/>
  <sheetViews>
    <sheetView showGridLines="0" zoomScale="90" zoomScaleNormal="90" zoomScalePageLayoutView="80" workbookViewId="0">
      <selection activeCell="D19" sqref="D19"/>
    </sheetView>
  </sheetViews>
  <sheetFormatPr defaultColWidth="9.28515625" defaultRowHeight="12.75"/>
  <cols>
    <col min="1" max="1" width="4.7109375" style="2" customWidth="1"/>
    <col min="2" max="2" width="7.7109375" style="2" customWidth="1"/>
    <col min="3" max="3" width="68.42578125" style="2" customWidth="1"/>
    <col min="4" max="6" width="20.140625" style="2" customWidth="1"/>
    <col min="7" max="7" width="9.28515625" style="2" customWidth="1"/>
    <col min="8" max="8" width="16" style="2" customWidth="1"/>
    <col min="9" max="16384" width="9.28515625" style="2"/>
  </cols>
  <sheetData>
    <row r="1" spans="2:8" ht="23.45" customHeight="1">
      <c r="B1" s="3" t="s">
        <v>0</v>
      </c>
      <c r="H1" s="86" t="s">
        <v>924</v>
      </c>
    </row>
    <row r="2" spans="2:8" ht="14.25">
      <c r="B2" s="121" t="s">
        <v>1107</v>
      </c>
      <c r="C2" s="197"/>
      <c r="D2" s="197"/>
      <c r="E2" s="197"/>
      <c r="F2" s="197"/>
    </row>
    <row r="3" spans="2:8" ht="25.5">
      <c r="B3" s="1017"/>
      <c r="C3" s="1017"/>
      <c r="D3" s="1016" t="s">
        <v>2</v>
      </c>
      <c r="E3" s="1016"/>
      <c r="F3" s="209" t="s">
        <v>3</v>
      </c>
    </row>
    <row r="4" spans="2:8">
      <c r="B4" s="1017"/>
      <c r="C4" s="1017"/>
      <c r="D4" s="203" t="s">
        <v>4</v>
      </c>
      <c r="E4" s="203" t="s">
        <v>5</v>
      </c>
      <c r="F4" s="203" t="s">
        <v>6</v>
      </c>
    </row>
    <row r="5" spans="2:8" ht="24.95" customHeight="1" thickBot="1">
      <c r="B5" s="1018"/>
      <c r="C5" s="1018"/>
      <c r="D5" s="208" t="s">
        <v>1165</v>
      </c>
      <c r="E5" s="208" t="s">
        <v>1166</v>
      </c>
      <c r="F5" s="208" t="s">
        <v>1165</v>
      </c>
    </row>
    <row r="6" spans="2:8" ht="20.100000000000001" customHeight="1">
      <c r="B6" s="210">
        <v>1</v>
      </c>
      <c r="C6" s="211" t="s">
        <v>7</v>
      </c>
      <c r="D6" s="212">
        <v>39736961.857239999</v>
      </c>
      <c r="E6" s="212">
        <v>39011649.705029994</v>
      </c>
      <c r="F6" s="212">
        <v>3178956.9485792001</v>
      </c>
    </row>
    <row r="7" spans="2:8" ht="20.100000000000001" customHeight="1">
      <c r="B7" s="213">
        <v>2</v>
      </c>
      <c r="C7" s="214" t="s">
        <v>8</v>
      </c>
      <c r="D7" s="215">
        <v>13185820.30036</v>
      </c>
      <c r="E7" s="215">
        <v>12883832.672669999</v>
      </c>
      <c r="F7" s="215">
        <v>1054865.6240288001</v>
      </c>
    </row>
    <row r="8" spans="2:8" ht="20.100000000000001" customHeight="1">
      <c r="B8" s="213">
        <v>3</v>
      </c>
      <c r="C8" s="216" t="s">
        <v>9</v>
      </c>
      <c r="D8" s="215">
        <v>830877.93200999999</v>
      </c>
      <c r="E8" s="215">
        <v>870901.45868000004</v>
      </c>
      <c r="F8" s="215"/>
    </row>
    <row r="9" spans="2:8" ht="20.100000000000001" customHeight="1">
      <c r="B9" s="213">
        <v>4</v>
      </c>
      <c r="C9" s="214" t="s">
        <v>10</v>
      </c>
      <c r="D9" s="215">
        <v>830877.93200999999</v>
      </c>
      <c r="E9" s="215">
        <v>870901.45868000004</v>
      </c>
      <c r="F9" s="215">
        <v>66470.234560800003</v>
      </c>
    </row>
    <row r="10" spans="2:8" ht="20.100000000000001" customHeight="1">
      <c r="B10" s="213" t="s">
        <v>11</v>
      </c>
      <c r="C10" s="214" t="s">
        <v>12</v>
      </c>
      <c r="D10" s="215">
        <v>1912091.5245300001</v>
      </c>
      <c r="E10" s="215">
        <v>2205148.47768</v>
      </c>
      <c r="F10" s="215">
        <v>152967.32196240002</v>
      </c>
    </row>
    <row r="11" spans="2:8" ht="20.100000000000001" customHeight="1">
      <c r="B11" s="213">
        <v>5</v>
      </c>
      <c r="C11" s="216" t="s">
        <v>13</v>
      </c>
      <c r="D11" s="215">
        <v>16552339.443229999</v>
      </c>
      <c r="E11" s="215">
        <v>26127817.032359999</v>
      </c>
      <c r="F11" s="215">
        <v>1324187.1554584</v>
      </c>
    </row>
    <row r="12" spans="2:8" ht="20.100000000000001" customHeight="1">
      <c r="B12" s="213">
        <v>6</v>
      </c>
      <c r="C12" s="217" t="s">
        <v>14</v>
      </c>
      <c r="D12" s="218">
        <v>474608.37404000002</v>
      </c>
      <c r="E12" s="218">
        <v>325221.61466999998</v>
      </c>
      <c r="F12" s="218">
        <v>37968.669923200003</v>
      </c>
    </row>
    <row r="13" spans="2:8" ht="20.100000000000001" customHeight="1">
      <c r="B13" s="213">
        <v>7</v>
      </c>
      <c r="C13" s="214" t="s">
        <v>8</v>
      </c>
      <c r="D13" s="215">
        <v>350125.72895999998</v>
      </c>
      <c r="E13" s="215"/>
      <c r="F13" s="215">
        <v>28010.058316799998</v>
      </c>
    </row>
    <row r="14" spans="2:8" ht="20.100000000000001" customHeight="1">
      <c r="B14" s="213">
        <v>8</v>
      </c>
      <c r="C14" s="214" t="s">
        <v>15</v>
      </c>
      <c r="D14" s="144"/>
      <c r="E14" s="215"/>
      <c r="F14" s="215">
        <v>0</v>
      </c>
    </row>
    <row r="15" spans="2:8" ht="20.100000000000001" customHeight="1">
      <c r="B15" s="213" t="s">
        <v>16</v>
      </c>
      <c r="C15" s="214" t="s">
        <v>17</v>
      </c>
      <c r="D15" s="215">
        <v>7644.2282000000005</v>
      </c>
      <c r="E15" s="215"/>
      <c r="F15" s="215">
        <v>611.53825600000005</v>
      </c>
    </row>
    <row r="16" spans="2:8" ht="20.100000000000001" customHeight="1">
      <c r="B16" s="213" t="s">
        <v>18</v>
      </c>
      <c r="C16" s="214" t="s">
        <v>19</v>
      </c>
      <c r="D16" s="215">
        <v>116664.46868000001</v>
      </c>
      <c r="E16" s="215">
        <v>66775.280079999997</v>
      </c>
      <c r="F16" s="215">
        <v>9333.1574944000004</v>
      </c>
    </row>
    <row r="17" spans="2:6" ht="20.100000000000001" customHeight="1">
      <c r="B17" s="213">
        <v>9</v>
      </c>
      <c r="C17" s="214" t="s">
        <v>20</v>
      </c>
      <c r="D17" s="215">
        <v>173.94820000004256</v>
      </c>
      <c r="E17" s="215"/>
      <c r="F17" s="215">
        <v>13.915856000003405</v>
      </c>
    </row>
    <row r="18" spans="2:6" ht="20.100000000000001" customHeight="1">
      <c r="B18" s="213">
        <v>10</v>
      </c>
      <c r="C18" s="219" t="s">
        <v>21</v>
      </c>
      <c r="D18" s="960"/>
      <c r="E18" s="960"/>
      <c r="F18" s="960"/>
    </row>
    <row r="19" spans="2:6" ht="20.100000000000001" customHeight="1">
      <c r="B19" s="213">
        <v>11</v>
      </c>
      <c r="C19" s="219" t="s">
        <v>21</v>
      </c>
      <c r="D19" s="960"/>
      <c r="E19" s="960"/>
      <c r="F19" s="960"/>
    </row>
    <row r="20" spans="2:6" ht="20.100000000000001" customHeight="1">
      <c r="B20" s="213">
        <v>12</v>
      </c>
      <c r="C20" s="219" t="s">
        <v>21</v>
      </c>
      <c r="D20" s="960"/>
      <c r="E20" s="960"/>
      <c r="F20" s="960"/>
    </row>
    <row r="21" spans="2:6" ht="20.100000000000001" customHeight="1">
      <c r="B21" s="213">
        <v>13</v>
      </c>
      <c r="C21" s="219" t="s">
        <v>21</v>
      </c>
      <c r="D21" s="960"/>
      <c r="E21" s="960"/>
      <c r="F21" s="960"/>
    </row>
    <row r="22" spans="2:6" ht="20.100000000000001" customHeight="1">
      <c r="B22" s="213">
        <v>14</v>
      </c>
      <c r="C22" s="219" t="s">
        <v>21</v>
      </c>
      <c r="D22" s="960"/>
      <c r="E22" s="960"/>
      <c r="F22" s="960"/>
    </row>
    <row r="23" spans="2:6" ht="20.100000000000001" customHeight="1">
      <c r="B23" s="213">
        <v>15</v>
      </c>
      <c r="C23" s="217" t="s">
        <v>22</v>
      </c>
      <c r="D23" s="221">
        <v>0</v>
      </c>
      <c r="E23" s="218"/>
      <c r="F23" s="218">
        <v>0</v>
      </c>
    </row>
    <row r="24" spans="2:6" ht="30" customHeight="1">
      <c r="B24" s="213">
        <v>16</v>
      </c>
      <c r="C24" s="217" t="s">
        <v>23</v>
      </c>
      <c r="D24" s="215">
        <v>363074.05247000005</v>
      </c>
      <c r="E24" s="215">
        <v>424875.79055829847</v>
      </c>
      <c r="F24" s="215">
        <v>29045.924197600005</v>
      </c>
    </row>
    <row r="25" spans="2:6" ht="20.100000000000001" customHeight="1">
      <c r="B25" s="213">
        <v>17</v>
      </c>
      <c r="C25" s="214" t="s">
        <v>24</v>
      </c>
      <c r="D25" s="215">
        <v>361817.80247000005</v>
      </c>
      <c r="E25" s="215">
        <v>423619.54055999999</v>
      </c>
      <c r="F25" s="215">
        <v>28945.424197600005</v>
      </c>
    </row>
    <row r="26" spans="2:6" ht="20.100000000000001" customHeight="1">
      <c r="B26" s="213">
        <v>18</v>
      </c>
      <c r="C26" s="214" t="s">
        <v>25</v>
      </c>
      <c r="D26" s="215">
        <v>1256.25</v>
      </c>
      <c r="E26" s="215">
        <v>1256.25</v>
      </c>
      <c r="F26" s="215">
        <v>100.5</v>
      </c>
    </row>
    <row r="27" spans="2:6" ht="20.100000000000001" customHeight="1">
      <c r="B27" s="213">
        <v>19</v>
      </c>
      <c r="C27" s="214" t="s">
        <v>26</v>
      </c>
      <c r="D27" s="144"/>
      <c r="E27" s="215"/>
      <c r="F27" s="215">
        <v>0</v>
      </c>
    </row>
    <row r="28" spans="2:6" ht="20.100000000000001" customHeight="1">
      <c r="B28" s="213" t="s">
        <v>27</v>
      </c>
      <c r="C28" s="214" t="s">
        <v>28</v>
      </c>
      <c r="D28" s="144"/>
      <c r="E28" s="215"/>
      <c r="F28" s="215">
        <v>0</v>
      </c>
    </row>
    <row r="29" spans="2:6" ht="20.100000000000001" customHeight="1">
      <c r="B29" s="213">
        <v>20</v>
      </c>
      <c r="C29" s="217" t="s">
        <v>29</v>
      </c>
      <c r="D29" s="218">
        <v>2789805.3015300003</v>
      </c>
      <c r="E29" s="218">
        <v>2107286.7506500003</v>
      </c>
      <c r="F29" s="218">
        <v>223184.42412240003</v>
      </c>
    </row>
    <row r="30" spans="2:6" ht="20.100000000000001" customHeight="1">
      <c r="B30" s="213">
        <v>21</v>
      </c>
      <c r="C30" s="214" t="s">
        <v>8</v>
      </c>
      <c r="D30" s="215">
        <v>1697009.4421700002</v>
      </c>
      <c r="E30" s="215">
        <v>1605196.4296400002</v>
      </c>
      <c r="F30" s="215">
        <v>135760.75537360003</v>
      </c>
    </row>
    <row r="31" spans="2:6" ht="20.100000000000001" customHeight="1">
      <c r="B31" s="213">
        <v>22</v>
      </c>
      <c r="C31" s="214" t="s">
        <v>30</v>
      </c>
      <c r="D31" s="215">
        <v>1092795.8593499998</v>
      </c>
      <c r="E31" s="215">
        <v>502090.32101000001</v>
      </c>
      <c r="F31" s="215">
        <v>87423.668747999982</v>
      </c>
    </row>
    <row r="32" spans="2:6" ht="20.100000000000001" customHeight="1">
      <c r="B32" s="213" t="s">
        <v>31</v>
      </c>
      <c r="C32" s="217" t="s">
        <v>32</v>
      </c>
      <c r="D32" s="144"/>
      <c r="E32" s="215"/>
      <c r="F32" s="215"/>
    </row>
    <row r="33" spans="2:6" ht="20.100000000000001" customHeight="1">
      <c r="B33" s="213">
        <v>23</v>
      </c>
      <c r="C33" s="217" t="s">
        <v>33</v>
      </c>
      <c r="D33" s="218">
        <v>4014373.8361599999</v>
      </c>
      <c r="E33" s="218">
        <v>4014373.8361599999</v>
      </c>
      <c r="F33" s="218">
        <v>321149.90689280001</v>
      </c>
    </row>
    <row r="34" spans="2:6" ht="20.100000000000001" customHeight="1">
      <c r="B34" s="213" t="s">
        <v>34</v>
      </c>
      <c r="C34" s="214" t="s">
        <v>35</v>
      </c>
      <c r="D34" s="138"/>
      <c r="E34" s="215"/>
      <c r="F34" s="215"/>
    </row>
    <row r="35" spans="2:6" ht="20.100000000000001" customHeight="1">
      <c r="B35" s="213" t="s">
        <v>36</v>
      </c>
      <c r="C35" s="214" t="s">
        <v>8</v>
      </c>
      <c r="D35" s="215">
        <v>4014373.8361599999</v>
      </c>
      <c r="E35" s="215">
        <v>4014373.8361599999</v>
      </c>
      <c r="F35" s="215">
        <v>321149.90689280001</v>
      </c>
    </row>
    <row r="36" spans="2:6" ht="20.100000000000001" customHeight="1">
      <c r="B36" s="213" t="s">
        <v>37</v>
      </c>
      <c r="C36" s="214" t="s">
        <v>38</v>
      </c>
      <c r="D36" s="144"/>
      <c r="E36" s="215"/>
      <c r="F36" s="215"/>
    </row>
    <row r="37" spans="2:6" ht="20.100000000000001" customHeight="1">
      <c r="B37" s="213">
        <v>24</v>
      </c>
      <c r="C37" s="214" t="s">
        <v>39</v>
      </c>
      <c r="D37" s="137">
        <v>2120388.9402999999</v>
      </c>
      <c r="E37" s="215">
        <v>2131307.0644459687</v>
      </c>
      <c r="F37" s="215">
        <v>169631.11522400001</v>
      </c>
    </row>
    <row r="38" spans="2:6" ht="20.100000000000001" customHeight="1">
      <c r="B38" s="213">
        <v>25</v>
      </c>
      <c r="C38" s="219" t="s">
        <v>21</v>
      </c>
      <c r="D38" s="220"/>
      <c r="E38" s="220"/>
      <c r="F38" s="220"/>
    </row>
    <row r="39" spans="2:6" ht="20.100000000000001" customHeight="1">
      <c r="B39" s="213">
        <v>26</v>
      </c>
      <c r="C39" s="219" t="s">
        <v>21</v>
      </c>
      <c r="D39" s="220"/>
      <c r="E39" s="220"/>
      <c r="F39" s="220"/>
    </row>
    <row r="40" spans="2:6" ht="20.100000000000001" customHeight="1">
      <c r="B40" s="213">
        <v>27</v>
      </c>
      <c r="C40" s="219" t="s">
        <v>21</v>
      </c>
      <c r="D40" s="220"/>
      <c r="E40" s="220"/>
      <c r="F40" s="220"/>
    </row>
    <row r="41" spans="2:6" ht="20.100000000000001" customHeight="1">
      <c r="B41" s="213">
        <v>28</v>
      </c>
      <c r="C41" s="219" t="s">
        <v>21</v>
      </c>
      <c r="D41" s="220"/>
      <c r="E41" s="220"/>
      <c r="F41" s="220"/>
    </row>
    <row r="42" spans="2:6" ht="20.100000000000001" customHeight="1" thickBot="1">
      <c r="B42" s="345">
        <v>29</v>
      </c>
      <c r="C42" s="223" t="s">
        <v>40</v>
      </c>
      <c r="D42" s="350">
        <v>47378823.421439998</v>
      </c>
      <c r="E42" s="351">
        <v>45883407.697068296</v>
      </c>
      <c r="F42" s="351">
        <v>3790305.8737152</v>
      </c>
    </row>
    <row r="44" spans="2:6">
      <c r="D44" s="207"/>
      <c r="E44" s="207"/>
      <c r="F44" s="207"/>
    </row>
  </sheetData>
  <mergeCells count="2">
    <mergeCell ref="D3:E3"/>
    <mergeCell ref="B3:C5"/>
  </mergeCells>
  <hyperlinks>
    <hyperlink ref="H1" location="Índice!A1" display="Voltar ao Índice" xr:uid="{D87D5A02-387E-4575-931A-7F92F1819651}"/>
  </hyperlinks>
  <pageMargins left="0.7" right="0.7" top="0.75" bottom="0.75" header="0.3" footer="0.3"/>
  <pageSetup paperSize="9" orientation="landscape" r:id="rId1"/>
  <headerFooter>
    <oddHeader>&amp;CPT
Anexo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98D3-BE1C-41EA-B254-863BA0FC18C9}">
  <sheetPr>
    <pageSetUpPr fitToPage="1"/>
  </sheetPr>
  <dimension ref="B1:H20"/>
  <sheetViews>
    <sheetView showGridLines="0" zoomScale="90" zoomScaleNormal="90" zoomScalePageLayoutView="80" workbookViewId="0">
      <selection activeCell="K25" sqref="K25"/>
    </sheetView>
  </sheetViews>
  <sheetFormatPr defaultColWidth="11.42578125" defaultRowHeight="14.25"/>
  <cols>
    <col min="1" max="1" width="4.7109375" style="5" customWidth="1"/>
    <col min="2" max="2" width="6.7109375" style="5" customWidth="1"/>
    <col min="3" max="3" width="49.5703125" style="5" customWidth="1"/>
    <col min="4" max="4" width="23.7109375" style="5" customWidth="1"/>
    <col min="5" max="5" width="15.28515625" style="5" customWidth="1"/>
    <col min="6" max="6" width="15.140625" style="5" customWidth="1"/>
    <col min="7" max="7" width="50.85546875" style="5" customWidth="1"/>
    <col min="8" max="8" width="7.42578125" style="5" customWidth="1"/>
    <col min="9" max="9" width="42" style="5" customWidth="1"/>
    <col min="10" max="16384" width="11.42578125" style="5"/>
  </cols>
  <sheetData>
    <row r="1" spans="2:8" s="11" customFormat="1" ht="22.5" customHeight="1">
      <c r="B1" s="42" t="s">
        <v>855</v>
      </c>
      <c r="C1" s="41"/>
      <c r="D1" s="13"/>
      <c r="E1" s="13"/>
      <c r="F1" s="66"/>
    </row>
    <row r="2" spans="2:8" s="11" customFormat="1" ht="20.100000000000001" customHeight="1">
      <c r="B2" s="227" t="s">
        <v>1107</v>
      </c>
      <c r="C2" s="41"/>
      <c r="D2" s="13"/>
      <c r="E2" s="13"/>
      <c r="F2" s="86" t="s">
        <v>924</v>
      </c>
    </row>
    <row r="3" spans="2:8" s="331" customFormat="1" ht="20.100000000000001" customHeight="1">
      <c r="B3" s="227"/>
      <c r="C3" s="888"/>
      <c r="D3" s="543" t="s">
        <v>4</v>
      </c>
      <c r="F3" s="934"/>
    </row>
    <row r="4" spans="2:8" s="73" customFormat="1" ht="20.100000000000001" customHeight="1" thickBot="1">
      <c r="B4" s="922"/>
      <c r="C4" s="880"/>
      <c r="D4" s="293" t="s">
        <v>731</v>
      </c>
    </row>
    <row r="5" spans="2:8" s="515" customFormat="1" ht="20.100000000000001" customHeight="1">
      <c r="B5" s="890"/>
      <c r="C5" s="923" t="s">
        <v>1373</v>
      </c>
      <c r="D5" s="977"/>
      <c r="H5" s="600"/>
    </row>
    <row r="6" spans="2:8" s="515" customFormat="1" ht="20.100000000000001" customHeight="1">
      <c r="B6" s="213">
        <v>1</v>
      </c>
      <c r="C6" s="438" t="s">
        <v>859</v>
      </c>
      <c r="D6" s="325">
        <v>43445.436143367435</v>
      </c>
      <c r="H6" s="600"/>
    </row>
    <row r="7" spans="2:8" s="515" customFormat="1" ht="20.100000000000001" customHeight="1">
      <c r="B7" s="213">
        <v>2</v>
      </c>
      <c r="C7" s="438" t="s">
        <v>860</v>
      </c>
      <c r="D7" s="325">
        <v>777.86750377500005</v>
      </c>
      <c r="H7" s="600"/>
    </row>
    <row r="8" spans="2:8" s="515" customFormat="1" ht="20.100000000000001" customHeight="1">
      <c r="B8" s="213">
        <v>3</v>
      </c>
      <c r="C8" s="438" t="s">
        <v>861</v>
      </c>
      <c r="D8" s="325">
        <v>1652786.1385267174</v>
      </c>
      <c r="H8" s="600"/>
    </row>
    <row r="9" spans="2:8" s="515" customFormat="1" ht="20.100000000000001" customHeight="1">
      <c r="B9" s="213">
        <v>4</v>
      </c>
      <c r="C9" s="438" t="s">
        <v>862</v>
      </c>
      <c r="D9" s="325">
        <v>0</v>
      </c>
    </row>
    <row r="10" spans="2:8" s="515" customFormat="1" ht="20.100000000000001" customHeight="1">
      <c r="B10" s="213"/>
      <c r="C10" s="869" t="s">
        <v>863</v>
      </c>
      <c r="D10" s="978">
        <v>0</v>
      </c>
    </row>
    <row r="11" spans="2:8" s="515" customFormat="1" ht="20.100000000000001" customHeight="1">
      <c r="B11" s="213">
        <v>5</v>
      </c>
      <c r="C11" s="438" t="s">
        <v>864</v>
      </c>
      <c r="D11" s="325"/>
    </row>
    <row r="12" spans="2:8" s="515" customFormat="1" ht="20.100000000000001" customHeight="1">
      <c r="B12" s="213">
        <v>6</v>
      </c>
      <c r="C12" s="438" t="s">
        <v>865</v>
      </c>
      <c r="D12" s="325"/>
    </row>
    <row r="13" spans="2:8" s="515" customFormat="1" ht="20.100000000000001" customHeight="1">
      <c r="B13" s="213">
        <v>7</v>
      </c>
      <c r="C13" s="438" t="s">
        <v>866</v>
      </c>
      <c r="D13" s="325"/>
    </row>
    <row r="14" spans="2:8" s="515" customFormat="1" ht="20.100000000000001" customHeight="1">
      <c r="B14" s="308">
        <v>8</v>
      </c>
      <c r="C14" s="309" t="s">
        <v>1374</v>
      </c>
      <c r="D14" s="615"/>
    </row>
    <row r="15" spans="2:8" s="515" customFormat="1" ht="20.100000000000001" customHeight="1" thickBot="1">
      <c r="B15" s="924">
        <v>9</v>
      </c>
      <c r="C15" s="889" t="s">
        <v>40</v>
      </c>
      <c r="D15" s="925">
        <v>1697009.4421738598</v>
      </c>
    </row>
    <row r="16" spans="2:8" s="331" customFormat="1" ht="20.100000000000001" customHeight="1"/>
    <row r="17" s="331" customFormat="1"/>
    <row r="19" ht="50.25" customHeight="1"/>
    <row r="20" ht="50.25" customHeight="1"/>
  </sheetData>
  <hyperlinks>
    <hyperlink ref="F2" location="Índice!A1" display="Voltar ao Índice" xr:uid="{D1B7BC4D-8E39-4AB5-A277-7F5FA54EA7A3}"/>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E39F-639F-402B-BF49-C3B5FDEC6709}">
  <sheetPr>
    <pageSetUpPr fitToPage="1"/>
  </sheetPr>
  <dimension ref="B1:G23"/>
  <sheetViews>
    <sheetView showGridLines="0" zoomScale="90" zoomScaleNormal="90" zoomScalePageLayoutView="60" workbookViewId="0">
      <selection activeCell="C28" sqref="C28"/>
    </sheetView>
  </sheetViews>
  <sheetFormatPr defaultColWidth="11.42578125" defaultRowHeight="14.25"/>
  <cols>
    <col min="1" max="1" width="4.7109375" style="5" customWidth="1"/>
    <col min="2" max="2" width="5.5703125" style="9" customWidth="1"/>
    <col min="3" max="3" width="65" style="5" customWidth="1"/>
    <col min="4" max="5" width="17.85546875" style="5" customWidth="1"/>
    <col min="6" max="6" width="7.28515625" style="5" customWidth="1"/>
    <col min="7" max="7" width="14.140625" style="5" customWidth="1"/>
    <col min="8" max="16384" width="11.42578125" style="5"/>
  </cols>
  <sheetData>
    <row r="1" spans="2:7" ht="26.25" customHeight="1">
      <c r="B1" s="42" t="s">
        <v>856</v>
      </c>
      <c r="G1" s="86" t="s">
        <v>924</v>
      </c>
    </row>
    <row r="2" spans="2:7">
      <c r="B2" s="121" t="s">
        <v>1107</v>
      </c>
    </row>
    <row r="3" spans="2:7">
      <c r="B3" s="121"/>
      <c r="C3" s="121"/>
      <c r="D3" s="121"/>
      <c r="E3" s="121"/>
      <c r="F3" s="121"/>
    </row>
    <row r="4" spans="2:7" s="111" customFormat="1" ht="20.100000000000001" customHeight="1">
      <c r="B4" s="1118"/>
      <c r="C4" s="1118"/>
      <c r="D4" s="359" t="s">
        <v>4</v>
      </c>
      <c r="E4" s="359" t="s">
        <v>5</v>
      </c>
      <c r="F4" s="359"/>
    </row>
    <row r="5" spans="2:7" s="111" customFormat="1" ht="24.95" customHeight="1" thickBot="1">
      <c r="B5" s="1118"/>
      <c r="C5" s="1118"/>
      <c r="D5" s="609" t="s">
        <v>731</v>
      </c>
      <c r="E5" s="609" t="s">
        <v>236</v>
      </c>
      <c r="F5" s="359"/>
    </row>
    <row r="6" spans="2:7" s="201" customFormat="1" ht="20.100000000000001" customHeight="1">
      <c r="B6" s="604">
        <v>1</v>
      </c>
      <c r="C6" s="484" t="s">
        <v>1362</v>
      </c>
      <c r="D6" s="605">
        <v>300419.14026715781</v>
      </c>
      <c r="E6" s="605">
        <v>24033.531221372625</v>
      </c>
      <c r="F6" s="601"/>
    </row>
    <row r="7" spans="2:7" s="201" customFormat="1" ht="20.100000000000001" customHeight="1">
      <c r="B7" s="485" t="s">
        <v>94</v>
      </c>
      <c r="C7" s="486" t="s">
        <v>919</v>
      </c>
      <c r="D7" s="979"/>
      <c r="E7" s="606">
        <v>3604.0433277403831</v>
      </c>
      <c r="F7" s="601"/>
    </row>
    <row r="8" spans="2:7" s="201" customFormat="1" ht="20.100000000000001" customHeight="1">
      <c r="B8" s="485" t="s">
        <v>95</v>
      </c>
      <c r="C8" s="607" t="s">
        <v>867</v>
      </c>
      <c r="D8" s="979"/>
      <c r="E8" s="606">
        <v>24033.531221372625</v>
      </c>
      <c r="F8" s="601"/>
    </row>
    <row r="9" spans="2:7" s="201" customFormat="1" ht="20.100000000000001" customHeight="1">
      <c r="B9" s="608">
        <v>2</v>
      </c>
      <c r="C9" s="488" t="s">
        <v>1363</v>
      </c>
      <c r="D9" s="606">
        <v>792376.71908478008</v>
      </c>
      <c r="E9" s="606">
        <v>63390.137526782411</v>
      </c>
      <c r="F9" s="601"/>
    </row>
    <row r="10" spans="2:7" s="201" customFormat="1" ht="20.100000000000001" customHeight="1">
      <c r="B10" s="485" t="s">
        <v>94</v>
      </c>
      <c r="C10" s="486" t="s">
        <v>920</v>
      </c>
      <c r="D10" s="979"/>
      <c r="E10" s="606">
        <v>14052.821668609326</v>
      </c>
      <c r="F10" s="601"/>
    </row>
    <row r="11" spans="2:7" s="201" customFormat="1" ht="20.100000000000001" customHeight="1">
      <c r="B11" s="485" t="s">
        <v>95</v>
      </c>
      <c r="C11" s="607" t="s">
        <v>921</v>
      </c>
      <c r="D11" s="979"/>
      <c r="E11" s="606">
        <v>63390.137526782411</v>
      </c>
      <c r="F11" s="601"/>
    </row>
    <row r="12" spans="2:7" s="201" customFormat="1" ht="20.100000000000001" customHeight="1">
      <c r="B12" s="608">
        <v>3</v>
      </c>
      <c r="C12" s="488" t="s">
        <v>1364</v>
      </c>
      <c r="D12" s="606">
        <v>0</v>
      </c>
      <c r="E12" s="606">
        <v>0</v>
      </c>
      <c r="F12" s="601"/>
    </row>
    <row r="13" spans="2:7" s="201" customFormat="1" ht="20.100000000000001" customHeight="1">
      <c r="B13" s="485" t="s">
        <v>94</v>
      </c>
      <c r="C13" s="607" t="s">
        <v>868</v>
      </c>
      <c r="D13" s="979"/>
      <c r="E13" s="606"/>
      <c r="F13" s="601"/>
    </row>
    <row r="14" spans="2:7" s="201" customFormat="1" ht="20.100000000000001" customHeight="1">
      <c r="B14" s="485" t="s">
        <v>95</v>
      </c>
      <c r="C14" s="486" t="s">
        <v>869</v>
      </c>
      <c r="D14" s="979"/>
      <c r="E14" s="606"/>
      <c r="F14" s="601"/>
    </row>
    <row r="15" spans="2:7" s="201" customFormat="1" ht="20.100000000000001" customHeight="1">
      <c r="B15" s="608">
        <v>4</v>
      </c>
      <c r="C15" s="486" t="s">
        <v>1365</v>
      </c>
      <c r="D15" s="606">
        <v>0</v>
      </c>
      <c r="E15" s="606">
        <v>0</v>
      </c>
      <c r="F15" s="601"/>
    </row>
    <row r="16" spans="2:7" s="201" customFormat="1" ht="20.100000000000001" customHeight="1">
      <c r="B16" s="485" t="s">
        <v>94</v>
      </c>
      <c r="C16" s="607" t="s">
        <v>870</v>
      </c>
      <c r="D16" s="979"/>
      <c r="E16" s="606"/>
      <c r="F16" s="601"/>
    </row>
    <row r="17" spans="2:6" s="201" customFormat="1" ht="20.100000000000001" customHeight="1">
      <c r="B17" s="485" t="s">
        <v>95</v>
      </c>
      <c r="C17" s="607" t="s">
        <v>871</v>
      </c>
      <c r="D17" s="979"/>
      <c r="E17" s="606"/>
      <c r="F17" s="601"/>
    </row>
    <row r="18" spans="2:6" s="201" customFormat="1" ht="20.100000000000001" customHeight="1">
      <c r="B18" s="485" t="s">
        <v>96</v>
      </c>
      <c r="C18" s="141" t="s">
        <v>872</v>
      </c>
      <c r="D18" s="979"/>
      <c r="E18" s="606"/>
      <c r="F18" s="601"/>
    </row>
    <row r="19" spans="2:6" s="201" customFormat="1" ht="20.100000000000001" customHeight="1">
      <c r="B19" s="610">
        <v>5</v>
      </c>
      <c r="C19" s="611" t="s">
        <v>873</v>
      </c>
      <c r="D19" s="612">
        <v>0</v>
      </c>
      <c r="E19" s="612">
        <v>0</v>
      </c>
      <c r="F19" s="601"/>
    </row>
    <row r="20" spans="2:6" s="201" customFormat="1" ht="20.100000000000001" customHeight="1" thickBot="1">
      <c r="B20" s="613">
        <v>6</v>
      </c>
      <c r="C20" s="614" t="s">
        <v>40</v>
      </c>
      <c r="D20" s="617">
        <v>1092795.8593519377</v>
      </c>
      <c r="E20" s="617">
        <v>87423.668748155033</v>
      </c>
      <c r="F20" s="601"/>
    </row>
    <row r="21" spans="2:6" s="123" customFormat="1" ht="12.75">
      <c r="B21" s="603"/>
    </row>
    <row r="22" spans="2:6" s="110" customFormat="1" ht="12.75">
      <c r="B22" s="603"/>
      <c r="C22" s="123"/>
      <c r="D22" s="123"/>
      <c r="E22" s="123"/>
      <c r="F22" s="123"/>
    </row>
    <row r="23" spans="2:6" s="110" customFormat="1" ht="12.75">
      <c r="B23" s="87"/>
    </row>
  </sheetData>
  <mergeCells count="2">
    <mergeCell ref="B4:C4"/>
    <mergeCell ref="B5:C5"/>
  </mergeCells>
  <hyperlinks>
    <hyperlink ref="G1" location="Índice!A1" display="Voltar ao Índice" xr:uid="{EAE9A1AC-6BFD-42C1-9869-CDBB5EB57161}"/>
  </hyperlinks>
  <pageMargins left="0.70866141732283472" right="0.70866141732283472" top="0.86614173228346458" bottom="0.74803149606299213" header="0.31496062992125984" footer="0.31496062992125984"/>
  <pageSetup paperSize="9" fitToHeight="0" orientation="landscape" r:id="rId1"/>
  <headerFooter>
    <oddHeader>&amp;CPT
Anexo XXIX</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9D-6699-46AB-B09B-AA3F9994BEDA}">
  <sheetPr>
    <pageSetUpPr fitToPage="1"/>
  </sheetPr>
  <dimension ref="B1:L20"/>
  <sheetViews>
    <sheetView showGridLines="0" zoomScale="90" zoomScaleNormal="90" zoomScalePageLayoutView="60" workbookViewId="0">
      <selection activeCell="L4" sqref="L4"/>
    </sheetView>
  </sheetViews>
  <sheetFormatPr defaultColWidth="11.42578125" defaultRowHeight="14.25"/>
  <cols>
    <col min="1" max="1" width="4.7109375" style="5" customWidth="1"/>
    <col min="2" max="2" width="3.5703125" style="5" customWidth="1"/>
    <col min="3" max="3" width="50.140625" style="5" customWidth="1"/>
    <col min="4" max="9" width="14.5703125" style="5" customWidth="1"/>
    <col min="10" max="10" width="17.140625" style="5" customWidth="1"/>
    <col min="11" max="11" width="6.5703125" style="5" customWidth="1"/>
    <col min="12" max="12" width="14.7109375" style="5" customWidth="1"/>
    <col min="13" max="16384" width="11.42578125" style="5"/>
  </cols>
  <sheetData>
    <row r="1" spans="2:12" ht="21.95" customHeight="1">
      <c r="B1" s="42" t="s">
        <v>874</v>
      </c>
      <c r="D1" s="43"/>
      <c r="E1" s="43"/>
      <c r="F1" s="43"/>
      <c r="G1" s="43"/>
      <c r="L1" s="86" t="s">
        <v>924</v>
      </c>
    </row>
    <row r="2" spans="2:12" ht="15.75" customHeight="1">
      <c r="B2" s="121" t="s">
        <v>1107</v>
      </c>
      <c r="C2" s="43"/>
      <c r="D2" s="43"/>
      <c r="E2" s="43"/>
      <c r="F2" s="43"/>
      <c r="G2" s="43"/>
    </row>
    <row r="3" spans="2:12" s="73" customFormat="1" ht="12.75"/>
    <row r="4" spans="2:12" s="111" customFormat="1" ht="20.100000000000001" customHeight="1">
      <c r="B4" s="1022"/>
      <c r="C4" s="1022"/>
      <c r="D4" s="234" t="s">
        <v>4</v>
      </c>
      <c r="E4" s="234" t="s">
        <v>5</v>
      </c>
      <c r="F4" s="234" t="s">
        <v>6</v>
      </c>
      <c r="G4" s="234" t="s">
        <v>41</v>
      </c>
      <c r="H4" s="359" t="s">
        <v>42</v>
      </c>
      <c r="I4" s="234" t="s">
        <v>97</v>
      </c>
      <c r="J4" s="234" t="s">
        <v>98</v>
      </c>
      <c r="K4" s="234"/>
    </row>
    <row r="5" spans="2:12" s="111" customFormat="1" ht="27.95" customHeight="1" thickBot="1">
      <c r="B5" s="1022"/>
      <c r="C5" s="1022"/>
      <c r="D5" s="293" t="s">
        <v>875</v>
      </c>
      <c r="E5" s="293" t="s">
        <v>876</v>
      </c>
      <c r="F5" s="293" t="s">
        <v>877</v>
      </c>
      <c r="G5" s="293" t="s">
        <v>878</v>
      </c>
      <c r="H5" s="609" t="s">
        <v>634</v>
      </c>
      <c r="I5" s="293" t="s">
        <v>879</v>
      </c>
      <c r="J5" s="293" t="s">
        <v>880</v>
      </c>
      <c r="K5" s="234"/>
    </row>
    <row r="6" spans="2:12" s="201" customFormat="1" ht="20.100000000000001" customHeight="1">
      <c r="B6" s="362">
        <v>1</v>
      </c>
      <c r="C6" s="378" t="s">
        <v>881</v>
      </c>
      <c r="D6" s="559">
        <v>134576.68201445034</v>
      </c>
      <c r="E6" s="559">
        <v>367513.63899552112</v>
      </c>
      <c r="F6" s="559"/>
      <c r="G6" s="559"/>
      <c r="H6" s="559"/>
      <c r="I6" s="559">
        <v>502090.32100997149</v>
      </c>
      <c r="J6" s="559">
        <v>40167.225680797717</v>
      </c>
      <c r="K6" s="558"/>
    </row>
    <row r="7" spans="2:12" s="201" customFormat="1" ht="20.100000000000001" customHeight="1">
      <c r="B7" s="144" t="s">
        <v>882</v>
      </c>
      <c r="C7" s="143" t="s">
        <v>883</v>
      </c>
      <c r="D7" s="429">
        <v>-100010.273982636</v>
      </c>
      <c r="E7" s="429">
        <v>-264110.983263731</v>
      </c>
      <c r="F7" s="325"/>
      <c r="G7" s="325"/>
      <c r="H7" s="325"/>
      <c r="I7" s="325">
        <v>-364121.25724636699</v>
      </c>
      <c r="J7" s="325">
        <v>-29129.700579709399</v>
      </c>
      <c r="K7" s="558"/>
    </row>
    <row r="8" spans="2:12" s="201" customFormat="1" ht="20.100000000000001" customHeight="1">
      <c r="B8" s="144" t="s">
        <v>884</v>
      </c>
      <c r="C8" s="143" t="s">
        <v>885</v>
      </c>
      <c r="D8" s="325">
        <v>34566.408031814135</v>
      </c>
      <c r="E8" s="325">
        <v>103402.65573179</v>
      </c>
      <c r="F8" s="325"/>
      <c r="G8" s="325"/>
      <c r="H8" s="325"/>
      <c r="I8" s="325">
        <v>137969.06376360412</v>
      </c>
      <c r="J8" s="325">
        <v>11037.525101088329</v>
      </c>
      <c r="K8" s="558"/>
    </row>
    <row r="9" spans="2:12" s="201" customFormat="1" ht="20.100000000000001" customHeight="1">
      <c r="B9" s="143">
        <v>2</v>
      </c>
      <c r="C9" s="143" t="s">
        <v>886</v>
      </c>
      <c r="D9" s="325">
        <v>10484.133564940654</v>
      </c>
      <c r="E9" s="325">
        <v>72257.615125826575</v>
      </c>
      <c r="F9" s="325"/>
      <c r="G9" s="325"/>
      <c r="H9" s="325"/>
      <c r="I9" s="325">
        <v>82741.748690767228</v>
      </c>
      <c r="J9" s="325">
        <v>6619.3398952613807</v>
      </c>
      <c r="K9" s="558"/>
    </row>
    <row r="10" spans="2:12" s="201" customFormat="1" ht="20.100000000000001" customHeight="1">
      <c r="B10" s="143">
        <v>3</v>
      </c>
      <c r="C10" s="143" t="s">
        <v>887</v>
      </c>
      <c r="D10" s="325"/>
      <c r="E10" s="325"/>
      <c r="F10" s="325"/>
      <c r="G10" s="325"/>
      <c r="H10" s="325"/>
      <c r="I10" s="325"/>
      <c r="J10" s="325"/>
      <c r="K10" s="558"/>
    </row>
    <row r="11" spans="2:12" s="201" customFormat="1" ht="20.100000000000001" customHeight="1">
      <c r="B11" s="143">
        <v>4</v>
      </c>
      <c r="C11" s="143" t="s">
        <v>888</v>
      </c>
      <c r="D11" s="325"/>
      <c r="E11" s="325"/>
      <c r="F11" s="325"/>
      <c r="G11" s="325"/>
      <c r="H11" s="325"/>
      <c r="I11" s="325"/>
      <c r="J11" s="325"/>
      <c r="K11" s="558"/>
    </row>
    <row r="12" spans="2:12" s="201" customFormat="1" ht="20.100000000000001" customHeight="1">
      <c r="B12" s="306">
        <v>5</v>
      </c>
      <c r="C12" s="306" t="s">
        <v>889</v>
      </c>
      <c r="D12" s="325"/>
      <c r="E12" s="325"/>
      <c r="F12" s="325"/>
      <c r="G12" s="325"/>
      <c r="H12" s="325"/>
      <c r="I12" s="325"/>
      <c r="J12" s="325"/>
      <c r="K12" s="558"/>
    </row>
    <row r="13" spans="2:12" s="201" customFormat="1" ht="20.100000000000001" customHeight="1">
      <c r="B13" s="143">
        <v>6</v>
      </c>
      <c r="C13" s="143" t="s">
        <v>890</v>
      </c>
      <c r="D13" s="325"/>
      <c r="E13" s="325"/>
      <c r="F13" s="325"/>
      <c r="G13" s="325"/>
      <c r="H13" s="325"/>
      <c r="I13" s="325"/>
      <c r="J13" s="325"/>
      <c r="K13" s="558"/>
    </row>
    <row r="14" spans="2:12" s="201" customFormat="1" ht="20.100000000000001" customHeight="1">
      <c r="B14" s="143">
        <v>7</v>
      </c>
      <c r="C14" s="143" t="s">
        <v>873</v>
      </c>
      <c r="D14" s="325"/>
      <c r="E14" s="325"/>
      <c r="F14" s="325"/>
      <c r="G14" s="325"/>
      <c r="H14" s="325"/>
      <c r="I14" s="325"/>
      <c r="J14" s="325"/>
      <c r="K14" s="558"/>
    </row>
    <row r="15" spans="2:12" s="201" customFormat="1" ht="20.100000000000001" customHeight="1">
      <c r="B15" s="144" t="s">
        <v>891</v>
      </c>
      <c r="C15" s="143" t="s">
        <v>892</v>
      </c>
      <c r="D15" s="325">
        <v>45050.541596754789</v>
      </c>
      <c r="E15" s="325">
        <v>175660.27085761656</v>
      </c>
      <c r="F15" s="325"/>
      <c r="G15" s="325"/>
      <c r="H15" s="325"/>
      <c r="I15" s="325">
        <v>220710.81245437136</v>
      </c>
      <c r="J15" s="325">
        <v>17656.864996349712</v>
      </c>
      <c r="K15" s="558"/>
    </row>
    <row r="16" spans="2:12" s="201" customFormat="1" ht="20.100000000000001" customHeight="1">
      <c r="B16" s="344" t="s">
        <v>893</v>
      </c>
      <c r="C16" s="309" t="s">
        <v>883</v>
      </c>
      <c r="D16" s="615">
        <v>255368.59867040301</v>
      </c>
      <c r="E16" s="615">
        <v>616716.44822716352</v>
      </c>
      <c r="F16" s="615"/>
      <c r="G16" s="615"/>
      <c r="H16" s="615"/>
      <c r="I16" s="615">
        <v>872085.04689756641</v>
      </c>
      <c r="J16" s="615">
        <v>69766.803751805317</v>
      </c>
      <c r="K16" s="558"/>
    </row>
    <row r="17" spans="2:11" s="201" customFormat="1" ht="20.100000000000001" customHeight="1" thickBot="1">
      <c r="B17" s="417">
        <v>8</v>
      </c>
      <c r="C17" s="312" t="s">
        <v>894</v>
      </c>
      <c r="D17" s="616">
        <v>300419.14026715781</v>
      </c>
      <c r="E17" s="616">
        <v>792376.71908478008</v>
      </c>
      <c r="F17" s="616"/>
      <c r="G17" s="616"/>
      <c r="H17" s="616"/>
      <c r="I17" s="616">
        <v>1092795.8593519377</v>
      </c>
      <c r="J17" s="616">
        <v>87423.668748155033</v>
      </c>
      <c r="K17" s="558"/>
    </row>
    <row r="18" spans="2:11" s="201" customFormat="1" ht="11.25"/>
    <row r="19" spans="2:11" s="111" customFormat="1" ht="12.75"/>
    <row r="20" spans="2:11" s="123" customFormat="1" ht="12.75"/>
  </sheetData>
  <mergeCells count="2">
    <mergeCell ref="B4:C4"/>
    <mergeCell ref="B5:C5"/>
  </mergeCells>
  <hyperlinks>
    <hyperlink ref="L1" location="Índice!A1" display="Voltar ao Índice" xr:uid="{BC3F7494-C3F6-4A1D-9F08-1D8949C9612A}"/>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2013-20FD-4B2B-B1C0-A11E7E663152}">
  <sheetPr>
    <pageSetUpPr fitToPage="1"/>
  </sheetPr>
  <dimension ref="B1:F24"/>
  <sheetViews>
    <sheetView showGridLines="0" zoomScale="90" zoomScaleNormal="90" zoomScalePageLayoutView="80" workbookViewId="0">
      <selection activeCell="J10" sqref="J10"/>
    </sheetView>
  </sheetViews>
  <sheetFormatPr defaultColWidth="11.42578125" defaultRowHeight="14.25"/>
  <cols>
    <col min="1" max="1" width="4.7109375" style="5" customWidth="1"/>
    <col min="2" max="2" width="6.85546875" style="12" customWidth="1"/>
    <col min="3" max="3" width="32.5703125" style="5" customWidth="1"/>
    <col min="4" max="4" width="29.42578125" style="5" customWidth="1"/>
    <col min="5" max="5" width="11.42578125" style="5"/>
    <col min="6" max="6" width="14.42578125" style="5" customWidth="1"/>
    <col min="7" max="16384" width="11.42578125" style="5"/>
  </cols>
  <sheetData>
    <row r="1" spans="2:6" ht="18.75">
      <c r="B1" s="42" t="s">
        <v>857</v>
      </c>
      <c r="F1" s="86" t="s">
        <v>924</v>
      </c>
    </row>
    <row r="2" spans="2:6">
      <c r="B2" s="121" t="s">
        <v>1107</v>
      </c>
    </row>
    <row r="3" spans="2:6" ht="13.5" customHeight="1">
      <c r="B3" s="5"/>
    </row>
    <row r="4" spans="2:6" s="227" customFormat="1" ht="20.100000000000001" customHeight="1">
      <c r="B4" s="1022"/>
      <c r="C4" s="1022"/>
      <c r="D4" s="234" t="s">
        <v>4</v>
      </c>
    </row>
    <row r="5" spans="2:6" s="201" customFormat="1" ht="20.100000000000001" customHeight="1" thickBot="1">
      <c r="B5" s="1119" t="s">
        <v>895</v>
      </c>
      <c r="C5" s="1119"/>
      <c r="D5" s="1119"/>
    </row>
    <row r="6" spans="2:6" s="201" customFormat="1" ht="20.100000000000001" customHeight="1">
      <c r="B6" s="700">
        <v>1</v>
      </c>
      <c r="C6" s="701" t="s">
        <v>896</v>
      </c>
      <c r="D6" s="702">
        <v>9141.8500177534806</v>
      </c>
    </row>
    <row r="7" spans="2:6" s="201" customFormat="1" ht="20.100000000000001" customHeight="1">
      <c r="B7" s="631">
        <v>2</v>
      </c>
      <c r="C7" s="219" t="s">
        <v>897</v>
      </c>
      <c r="D7" s="703">
        <v>3749.4021230693838</v>
      </c>
    </row>
    <row r="8" spans="2:6" s="201" customFormat="1" ht="20.100000000000001" customHeight="1">
      <c r="B8" s="631">
        <v>3</v>
      </c>
      <c r="C8" s="219" t="s">
        <v>898</v>
      </c>
      <c r="D8" s="703">
        <v>1020.852620444844</v>
      </c>
    </row>
    <row r="9" spans="2:6" s="201" customFormat="1" ht="20.100000000000001" customHeight="1">
      <c r="B9" s="635">
        <v>4</v>
      </c>
      <c r="C9" s="636" t="s">
        <v>899</v>
      </c>
      <c r="D9" s="704">
        <v>3604.0433277403818</v>
      </c>
    </row>
    <row r="10" spans="2:6" s="201" customFormat="1" ht="20.100000000000001" customHeight="1" thickBot="1">
      <c r="B10" s="1119" t="s">
        <v>900</v>
      </c>
      <c r="C10" s="1119"/>
      <c r="D10" s="1119"/>
    </row>
    <row r="11" spans="2:6" s="201" customFormat="1" ht="20.100000000000001" customHeight="1">
      <c r="B11" s="700">
        <v>5</v>
      </c>
      <c r="C11" s="701" t="s">
        <v>896</v>
      </c>
      <c r="D11" s="702">
        <v>17818.258608132481</v>
      </c>
    </row>
    <row r="12" spans="2:6" s="201" customFormat="1" ht="20.100000000000001" customHeight="1">
      <c r="B12" s="631">
        <v>6</v>
      </c>
      <c r="C12" s="219" t="s">
        <v>897</v>
      </c>
      <c r="D12" s="703">
        <v>10250.235611481648</v>
      </c>
    </row>
    <row r="13" spans="2:6" s="201" customFormat="1" ht="20.100000000000001" customHeight="1">
      <c r="B13" s="631">
        <v>7</v>
      </c>
      <c r="C13" s="219" t="s">
        <v>898</v>
      </c>
      <c r="D13" s="703">
        <v>5585.4301299984772</v>
      </c>
    </row>
    <row r="14" spans="2:6" s="201" customFormat="1" ht="20.100000000000001" customHeight="1">
      <c r="B14" s="635">
        <v>8</v>
      </c>
      <c r="C14" s="636" t="s">
        <v>899</v>
      </c>
      <c r="D14" s="704">
        <v>14052.821668609324</v>
      </c>
    </row>
    <row r="15" spans="2:6" s="201" customFormat="1" ht="20.100000000000001" customHeight="1" thickBot="1">
      <c r="B15" s="1119" t="s">
        <v>901</v>
      </c>
      <c r="C15" s="1119"/>
      <c r="D15" s="1119"/>
    </row>
    <row r="16" spans="2:6" s="201" customFormat="1" ht="20.100000000000001" customHeight="1">
      <c r="B16" s="700">
        <v>9</v>
      </c>
      <c r="C16" s="701" t="s">
        <v>896</v>
      </c>
      <c r="D16" s="702"/>
    </row>
    <row r="17" spans="2:4" s="201" customFormat="1" ht="20.100000000000001" customHeight="1">
      <c r="B17" s="631">
        <v>10</v>
      </c>
      <c r="C17" s="219" t="s">
        <v>897</v>
      </c>
      <c r="D17" s="703"/>
    </row>
    <row r="18" spans="2:4" s="201" customFormat="1" ht="20.100000000000001" customHeight="1">
      <c r="B18" s="631">
        <v>11</v>
      </c>
      <c r="C18" s="219" t="s">
        <v>898</v>
      </c>
      <c r="D18" s="703"/>
    </row>
    <row r="19" spans="2:4" s="201" customFormat="1" ht="20.100000000000001" customHeight="1">
      <c r="B19" s="635">
        <v>12</v>
      </c>
      <c r="C19" s="636" t="s">
        <v>899</v>
      </c>
      <c r="D19" s="704"/>
    </row>
    <row r="20" spans="2:4" s="201" customFormat="1" ht="20.100000000000001" customHeight="1" thickBot="1">
      <c r="B20" s="1119" t="s">
        <v>902</v>
      </c>
      <c r="C20" s="1119"/>
      <c r="D20" s="1119"/>
    </row>
    <row r="21" spans="2:4" s="201" customFormat="1" ht="20.100000000000001" customHeight="1">
      <c r="B21" s="295">
        <v>13</v>
      </c>
      <c r="C21" s="296" t="s">
        <v>896</v>
      </c>
      <c r="D21" s="516"/>
    </row>
    <row r="22" spans="2:4" s="201" customFormat="1" ht="20.100000000000001" customHeight="1">
      <c r="B22" s="213">
        <v>14</v>
      </c>
      <c r="C22" s="143" t="s">
        <v>897</v>
      </c>
      <c r="D22" s="451"/>
    </row>
    <row r="23" spans="2:4" s="201" customFormat="1" ht="20.100000000000001" customHeight="1">
      <c r="B23" s="213">
        <v>15</v>
      </c>
      <c r="C23" s="143" t="s">
        <v>898</v>
      </c>
      <c r="D23" s="451"/>
    </row>
    <row r="24" spans="2:4" s="201" customFormat="1" ht="20.100000000000001" customHeight="1" thickBot="1">
      <c r="B24" s="418">
        <v>16</v>
      </c>
      <c r="C24" s="379" t="s">
        <v>899</v>
      </c>
      <c r="D24" s="699"/>
    </row>
  </sheetData>
  <mergeCells count="5">
    <mergeCell ref="B4:C4"/>
    <mergeCell ref="B5:D5"/>
    <mergeCell ref="B10:D10"/>
    <mergeCell ref="B15:D15"/>
    <mergeCell ref="B20:D20"/>
  </mergeCells>
  <hyperlinks>
    <hyperlink ref="F1" location="Índice!A1" display="Voltar ao Índice" xr:uid="{0E963143-DB5F-4BD6-984E-CDE969B8095F}"/>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6EC3-A8BA-43F8-96F6-E3DEF0CCD764}">
  <sheetPr>
    <pageSetUpPr fitToPage="1"/>
  </sheetPr>
  <dimension ref="B1:J28"/>
  <sheetViews>
    <sheetView showGridLines="0" zoomScale="90" zoomScaleNormal="90" zoomScalePageLayoutView="60" workbookViewId="0">
      <selection activeCell="K22" sqref="K22"/>
    </sheetView>
  </sheetViews>
  <sheetFormatPr defaultColWidth="11.42578125" defaultRowHeight="14.25"/>
  <cols>
    <col min="1" max="1" width="4.7109375" style="5" customWidth="1"/>
    <col min="2" max="3" width="11.42578125" style="5"/>
    <col min="4" max="4" width="64.140625" style="5" customWidth="1"/>
    <col min="5" max="8" width="11.42578125" style="5"/>
    <col min="9" max="9" width="14" style="5" customWidth="1"/>
    <col min="10" max="10" width="17.5703125" style="5" customWidth="1"/>
    <col min="11" max="16384" width="11.42578125" style="5"/>
  </cols>
  <sheetData>
    <row r="1" spans="2:10" ht="18.75">
      <c r="B1" s="42" t="s">
        <v>858</v>
      </c>
      <c r="J1" s="86" t="s">
        <v>924</v>
      </c>
    </row>
    <row r="2" spans="2:10">
      <c r="B2" s="121" t="s">
        <v>1344</v>
      </c>
    </row>
    <row r="20" spans="2:9" ht="113.45" customHeight="1"/>
    <row r="21" spans="2:9" ht="65.25" customHeight="1">
      <c r="B21" s="1121"/>
      <c r="C21" s="1121"/>
      <c r="D21" s="1121"/>
      <c r="E21" s="1121"/>
      <c r="F21" s="1121"/>
      <c r="G21" s="1121"/>
      <c r="H21" s="1121"/>
      <c r="I21" s="1121"/>
    </row>
    <row r="22" spans="2:9" ht="37.5" customHeight="1">
      <c r="B22" s="1122"/>
      <c r="C22" s="1122"/>
      <c r="D22" s="1122"/>
      <c r="E22" s="1122"/>
      <c r="F22" s="1122"/>
      <c r="G22" s="1122"/>
      <c r="H22" s="1122"/>
      <c r="I22" s="1122"/>
    </row>
    <row r="25" spans="2:9" s="982" customFormat="1" ht="24.95" customHeight="1">
      <c r="B25" s="980" t="s">
        <v>1240</v>
      </c>
      <c r="C25" s="981" t="s">
        <v>1241</v>
      </c>
      <c r="D25" s="1123" t="s">
        <v>1242</v>
      </c>
      <c r="E25" s="1124"/>
      <c r="F25" s="1124"/>
    </row>
    <row r="26" spans="2:9" s="985" customFormat="1" ht="24.95" customHeight="1">
      <c r="B26" s="983">
        <v>44033</v>
      </c>
      <c r="C26" s="984">
        <v>-13700.219999999972</v>
      </c>
      <c r="D26" s="1125" t="s">
        <v>1243</v>
      </c>
      <c r="E26" s="1125"/>
      <c r="F26" s="1125"/>
    </row>
    <row r="27" spans="2:9" s="985" customFormat="1" ht="24.95" customHeight="1">
      <c r="B27" s="986">
        <v>44232</v>
      </c>
      <c r="C27" s="987">
        <v>-184646.70000000007</v>
      </c>
      <c r="D27" s="990" t="s">
        <v>1244</v>
      </c>
      <c r="E27" s="990"/>
      <c r="F27" s="991"/>
    </row>
    <row r="28" spans="2:9" s="985" customFormat="1" ht="24.95" customHeight="1">
      <c r="B28" s="988">
        <v>44356</v>
      </c>
      <c r="C28" s="989">
        <v>-61833.359999999986</v>
      </c>
      <c r="D28" s="1120" t="s">
        <v>1245</v>
      </c>
      <c r="E28" s="1120"/>
      <c r="F28" s="1120"/>
    </row>
  </sheetData>
  <mergeCells count="5">
    <mergeCell ref="D28:F28"/>
    <mergeCell ref="B21:I21"/>
    <mergeCell ref="B22:I22"/>
    <mergeCell ref="D25:F25"/>
    <mergeCell ref="D26:F26"/>
  </mergeCells>
  <hyperlinks>
    <hyperlink ref="J1" location="Índice!A1" display="Voltar ao Índice" xr:uid="{B6A5850E-4888-4F29-A7A0-6649D19ABA5D}"/>
  </hyperlinks>
  <pageMargins left="0.70866141732283472" right="0.70866141732283472" top="0.82677165354330717" bottom="0.74803149606299213" header="0.31496062992125984" footer="0.31496062992125984"/>
  <pageSetup paperSize="9" scale="97" orientation="landscape" r:id="rId1"/>
  <headerFooter>
    <oddHeader>&amp;CPT
Anexo XXIX</oddHeader>
    <oddFooter>&amp;C&amp;P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A3E6-A8DC-4A01-AFF1-E42863DE7E86}">
  <sheetPr>
    <pageSetUpPr fitToPage="1"/>
  </sheetPr>
  <dimension ref="B1:G22"/>
  <sheetViews>
    <sheetView showGridLines="0" zoomScale="90" zoomScaleNormal="90" zoomScalePageLayoutView="70" workbookViewId="0">
      <selection activeCell="G17" sqref="G17"/>
    </sheetView>
  </sheetViews>
  <sheetFormatPr defaultColWidth="9.140625" defaultRowHeight="14.25"/>
  <cols>
    <col min="1" max="1" width="4.7109375" style="5" customWidth="1"/>
    <col min="2" max="2" width="10" style="5" customWidth="1"/>
    <col min="3" max="3" width="86.140625" style="5" customWidth="1"/>
    <col min="4" max="4" width="28.140625" style="5" customWidth="1"/>
    <col min="5" max="6" width="9.140625" style="5"/>
    <col min="7" max="7" width="11.5703125" style="5" bestFit="1" customWidth="1"/>
    <col min="8" max="16384" width="9.140625" style="5"/>
  </cols>
  <sheetData>
    <row r="1" spans="2:7" ht="35.1" customHeight="1">
      <c r="B1" s="1126" t="s">
        <v>252</v>
      </c>
      <c r="C1" s="1127"/>
      <c r="D1" s="1127"/>
      <c r="G1" s="86" t="s">
        <v>924</v>
      </c>
    </row>
    <row r="2" spans="2:7" ht="15" customHeight="1">
      <c r="B2" s="121" t="s">
        <v>1107</v>
      </c>
      <c r="C2" s="16"/>
      <c r="D2" s="16"/>
    </row>
    <row r="4" spans="2:7" s="624" customFormat="1" ht="20.100000000000001" customHeight="1">
      <c r="D4" s="625" t="s">
        <v>4</v>
      </c>
    </row>
    <row r="5" spans="2:7" s="624" customFormat="1" ht="20.100000000000001" customHeight="1" thickBot="1">
      <c r="D5" s="634" t="s">
        <v>254</v>
      </c>
    </row>
    <row r="6" spans="2:7" s="627" customFormat="1" ht="24.95" customHeight="1">
      <c r="B6" s="628">
        <v>1</v>
      </c>
      <c r="C6" s="629" t="s">
        <v>255</v>
      </c>
      <c r="D6" s="630">
        <v>91364507.213619992</v>
      </c>
      <c r="E6" s="626"/>
    </row>
    <row r="7" spans="2:7" s="627" customFormat="1" ht="24.95" customHeight="1">
      <c r="B7" s="631">
        <v>2</v>
      </c>
      <c r="C7" s="219" t="s">
        <v>256</v>
      </c>
      <c r="D7" s="632">
        <v>-15898.502089981079</v>
      </c>
      <c r="E7" s="626"/>
    </row>
    <row r="8" spans="2:7" s="627" customFormat="1" ht="24.95" customHeight="1">
      <c r="B8" s="631">
        <v>3</v>
      </c>
      <c r="C8" s="219" t="s">
        <v>257</v>
      </c>
      <c r="D8" s="632">
        <v>0</v>
      </c>
    </row>
    <row r="9" spans="2:7" s="627" customFormat="1" ht="24.95" customHeight="1">
      <c r="B9" s="631">
        <v>4</v>
      </c>
      <c r="C9" s="219" t="s">
        <v>904</v>
      </c>
      <c r="D9" s="632">
        <v>0</v>
      </c>
    </row>
    <row r="10" spans="2:7" s="627" customFormat="1" ht="24.95" customHeight="1">
      <c r="B10" s="631">
        <v>5</v>
      </c>
      <c r="C10" s="219" t="s">
        <v>258</v>
      </c>
      <c r="D10" s="632">
        <v>0</v>
      </c>
    </row>
    <row r="11" spans="2:7" s="627" customFormat="1" ht="24.95" customHeight="1">
      <c r="B11" s="631">
        <v>6</v>
      </c>
      <c r="C11" s="219" t="s">
        <v>259</v>
      </c>
      <c r="D11" s="632">
        <v>0</v>
      </c>
    </row>
    <row r="12" spans="2:7" s="627" customFormat="1" ht="24.95" customHeight="1">
      <c r="B12" s="631">
        <v>7</v>
      </c>
      <c r="C12" s="219" t="s">
        <v>260</v>
      </c>
      <c r="D12" s="632">
        <v>0</v>
      </c>
    </row>
    <row r="13" spans="2:7" s="627" customFormat="1" ht="24.95" customHeight="1">
      <c r="B13" s="631">
        <v>8</v>
      </c>
      <c r="C13" s="219" t="s">
        <v>905</v>
      </c>
      <c r="D13" s="633">
        <v>-566628.62271000003</v>
      </c>
    </row>
    <row r="14" spans="2:7" s="627" customFormat="1" ht="24.95" customHeight="1">
      <c r="B14" s="631">
        <v>9</v>
      </c>
      <c r="C14" s="219" t="s">
        <v>261</v>
      </c>
      <c r="D14" s="633">
        <v>0</v>
      </c>
    </row>
    <row r="15" spans="2:7" s="627" customFormat="1" ht="24.95" customHeight="1">
      <c r="B15" s="631">
        <v>10</v>
      </c>
      <c r="C15" s="219" t="s">
        <v>262</v>
      </c>
      <c r="D15" s="633">
        <v>7110198.4330873024</v>
      </c>
    </row>
    <row r="16" spans="2:7" s="627" customFormat="1" ht="24.95" customHeight="1">
      <c r="B16" s="631">
        <v>11</v>
      </c>
      <c r="C16" s="219" t="s">
        <v>263</v>
      </c>
      <c r="D16" s="633">
        <v>-35498.141767658461</v>
      </c>
    </row>
    <row r="17" spans="2:4" s="627" customFormat="1" ht="24.95" customHeight="1">
      <c r="B17" s="631" t="s">
        <v>264</v>
      </c>
      <c r="C17" s="219" t="s">
        <v>265</v>
      </c>
      <c r="D17" s="633">
        <v>0</v>
      </c>
    </row>
    <row r="18" spans="2:4" s="627" customFormat="1" ht="24.95" customHeight="1">
      <c r="B18" s="631" t="s">
        <v>266</v>
      </c>
      <c r="C18" s="219" t="s">
        <v>267</v>
      </c>
      <c r="D18" s="633">
        <v>0</v>
      </c>
    </row>
    <row r="19" spans="2:4" s="627" customFormat="1" ht="24.95" customHeight="1">
      <c r="B19" s="635">
        <v>12</v>
      </c>
      <c r="C19" s="636" t="s">
        <v>268</v>
      </c>
      <c r="D19" s="637">
        <v>427346.44293168641</v>
      </c>
    </row>
    <row r="20" spans="2:4" s="627" customFormat="1" ht="24.95" customHeight="1" thickBot="1">
      <c r="B20" s="638">
        <v>13</v>
      </c>
      <c r="C20" s="639" t="s">
        <v>73</v>
      </c>
      <c r="D20" s="640">
        <v>98284026.823071331</v>
      </c>
    </row>
    <row r="21" spans="2:4" s="123" customFormat="1" ht="12.75"/>
    <row r="22" spans="2:4" s="123" customFormat="1" ht="12.75"/>
  </sheetData>
  <mergeCells count="1">
    <mergeCell ref="B1:D1"/>
  </mergeCells>
  <hyperlinks>
    <hyperlink ref="G1" location="Índice!A1" display="Voltar ao Índice" xr:uid="{87F3D8BB-B088-4D1F-BEF8-DDF535F8DF6C}"/>
  </hyperlinks>
  <pageMargins left="0.70866141732283472" right="0.70866141732283472" top="0.74803149606299213" bottom="0.74803149606299213" header="0.31496062992125984" footer="0.31496062992125984"/>
  <pageSetup paperSize="9" scale="98" orientation="landscape" r:id="rId1"/>
  <headerFooter>
    <oddHeader>&amp;CPT
Anexo XI</oddHeader>
    <oddFooter>&amp;C1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644C-1C7F-429D-99B7-35214BAB001A}">
  <sheetPr>
    <pageSetUpPr fitToPage="1"/>
  </sheetPr>
  <dimension ref="A1:M73"/>
  <sheetViews>
    <sheetView showGridLines="0" zoomScale="90" zoomScaleNormal="90" zoomScalePageLayoutView="60" workbookViewId="0">
      <selection activeCell="C25" sqref="C25"/>
    </sheetView>
  </sheetViews>
  <sheetFormatPr defaultColWidth="9.140625" defaultRowHeight="43.5" customHeight="1"/>
  <cols>
    <col min="1" max="1" width="4.7109375" style="5" customWidth="1"/>
    <col min="2" max="2" width="8.5703125" style="12" customWidth="1"/>
    <col min="3" max="3" width="91.7109375" style="5" customWidth="1"/>
    <col min="4" max="4" width="21.28515625" style="5" customWidth="1"/>
    <col min="5" max="5" width="22" style="5" customWidth="1"/>
    <col min="6" max="6" width="9.140625" style="5"/>
    <col min="7" max="7" width="16.140625" style="5" customWidth="1"/>
    <col min="8" max="16384" width="9.140625" style="5"/>
  </cols>
  <sheetData>
    <row r="1" spans="1:7" ht="24.6" customHeight="1">
      <c r="A1" s="18"/>
      <c r="B1" s="3" t="s">
        <v>253</v>
      </c>
      <c r="G1" s="66"/>
    </row>
    <row r="2" spans="1:7" ht="15.95" customHeight="1">
      <c r="B2" s="121" t="s">
        <v>1107</v>
      </c>
      <c r="G2" s="86" t="s">
        <v>924</v>
      </c>
    </row>
    <row r="3" spans="1:7" s="111" customFormat="1" ht="24.95" customHeight="1">
      <c r="B3" s="333"/>
      <c r="D3" s="1028" t="s">
        <v>269</v>
      </c>
      <c r="E3" s="1028"/>
    </row>
    <row r="4" spans="1:7" s="111" customFormat="1" ht="24.95" customHeight="1">
      <c r="B4" s="1129"/>
      <c r="C4" s="1129"/>
      <c r="D4" s="543" t="s">
        <v>4</v>
      </c>
      <c r="E4" s="543" t="s">
        <v>5</v>
      </c>
    </row>
    <row r="5" spans="1:7" s="111" customFormat="1" ht="24.95" customHeight="1">
      <c r="B5" s="1129"/>
      <c r="C5" s="1129"/>
      <c r="D5" s="649">
        <v>44377</v>
      </c>
      <c r="E5" s="649">
        <v>44196</v>
      </c>
    </row>
    <row r="6" spans="1:7" s="595" customFormat="1" ht="24.95" customHeight="1" thickBot="1">
      <c r="B6" s="1128" t="s">
        <v>270</v>
      </c>
      <c r="C6" s="1128"/>
      <c r="D6" s="1128"/>
      <c r="E6" s="1128"/>
    </row>
    <row r="7" spans="1:7" s="595" customFormat="1" ht="24.95" customHeight="1">
      <c r="B7" s="641">
        <v>1</v>
      </c>
      <c r="C7" s="642" t="s">
        <v>271</v>
      </c>
      <c r="D7" s="643">
        <v>91728044.406221122</v>
      </c>
      <c r="E7" s="669">
        <v>85851688.23664704</v>
      </c>
    </row>
    <row r="8" spans="1:7" s="595" customFormat="1" ht="24.95" customHeight="1">
      <c r="B8" s="485">
        <v>2</v>
      </c>
      <c r="C8" s="486" t="s">
        <v>272</v>
      </c>
      <c r="D8" s="644">
        <v>0</v>
      </c>
      <c r="E8" s="670">
        <v>0</v>
      </c>
    </row>
    <row r="9" spans="1:7" s="595" customFormat="1" ht="24.95" customHeight="1">
      <c r="B9" s="485">
        <v>3</v>
      </c>
      <c r="C9" s="486" t="s">
        <v>273</v>
      </c>
      <c r="D9" s="644">
        <v>-66743.191420000003</v>
      </c>
      <c r="E9" s="670">
        <v>-132910</v>
      </c>
    </row>
    <row r="10" spans="1:7" s="595" customFormat="1" ht="24.95" customHeight="1">
      <c r="B10" s="485">
        <v>4</v>
      </c>
      <c r="C10" s="486" t="s">
        <v>274</v>
      </c>
      <c r="D10" s="644">
        <v>0</v>
      </c>
      <c r="E10" s="670">
        <v>0</v>
      </c>
    </row>
    <row r="11" spans="1:7" s="595" customFormat="1" ht="24.95" customHeight="1">
      <c r="B11" s="485">
        <v>5</v>
      </c>
      <c r="C11" s="645" t="s">
        <v>275</v>
      </c>
      <c r="D11" s="644">
        <v>-14764.671751900003</v>
      </c>
      <c r="E11" s="670">
        <v>0</v>
      </c>
    </row>
    <row r="12" spans="1:7" s="595" customFormat="1" ht="24.95" customHeight="1">
      <c r="B12" s="646">
        <v>6</v>
      </c>
      <c r="C12" s="486" t="s">
        <v>276</v>
      </c>
      <c r="D12" s="644">
        <v>-960896.53188403242</v>
      </c>
      <c r="E12" s="670">
        <v>-825493.29460407782</v>
      </c>
    </row>
    <row r="13" spans="1:7" s="595" customFormat="1" ht="24.95" customHeight="1" thickBot="1">
      <c r="B13" s="667">
        <v>7</v>
      </c>
      <c r="C13" s="668" t="s">
        <v>277</v>
      </c>
      <c r="D13" s="647">
        <v>90685640.011165172</v>
      </c>
      <c r="E13" s="647">
        <v>84893284.942042947</v>
      </c>
    </row>
    <row r="14" spans="1:7" s="595" customFormat="1" ht="24.95" customHeight="1" thickBot="1">
      <c r="B14" s="1128" t="s">
        <v>278</v>
      </c>
      <c r="C14" s="1128"/>
      <c r="D14" s="1128"/>
      <c r="E14" s="1128"/>
    </row>
    <row r="15" spans="1:7" s="595" customFormat="1" ht="24.95" customHeight="1">
      <c r="B15" s="483">
        <v>8</v>
      </c>
      <c r="C15" s="650" t="s">
        <v>279</v>
      </c>
      <c r="D15" s="651">
        <v>130173.36609642817</v>
      </c>
      <c r="E15" s="671">
        <v>376749.32923585566</v>
      </c>
    </row>
    <row r="16" spans="1:7" s="595" customFormat="1" ht="24.95" customHeight="1">
      <c r="B16" s="485" t="s">
        <v>280</v>
      </c>
      <c r="C16" s="672" t="s">
        <v>281</v>
      </c>
      <c r="D16" s="644">
        <v>0</v>
      </c>
      <c r="E16" s="670">
        <v>0</v>
      </c>
    </row>
    <row r="17" spans="2:5" s="595" customFormat="1" ht="24.95" customHeight="1">
      <c r="B17" s="485">
        <v>9</v>
      </c>
      <c r="C17" s="486" t="s">
        <v>282</v>
      </c>
      <c r="D17" s="652">
        <v>351948.82772245083</v>
      </c>
      <c r="E17" s="670">
        <v>274155.91045386106</v>
      </c>
    </row>
    <row r="18" spans="2:5" s="595" customFormat="1" ht="24.95" customHeight="1">
      <c r="B18" s="485" t="s">
        <v>223</v>
      </c>
      <c r="C18" s="673" t="s">
        <v>283</v>
      </c>
      <c r="D18" s="644">
        <v>0</v>
      </c>
      <c r="E18" s="670">
        <v>0</v>
      </c>
    </row>
    <row r="19" spans="2:5" s="595" customFormat="1" ht="24.95" customHeight="1">
      <c r="B19" s="485" t="s">
        <v>224</v>
      </c>
      <c r="C19" s="673" t="s">
        <v>284</v>
      </c>
      <c r="D19" s="644">
        <v>0</v>
      </c>
      <c r="E19" s="670">
        <v>0</v>
      </c>
    </row>
    <row r="20" spans="2:5" s="595" customFormat="1" ht="24.95" customHeight="1">
      <c r="B20" s="485">
        <v>10</v>
      </c>
      <c r="C20" s="674" t="s">
        <v>285</v>
      </c>
      <c r="D20" s="652">
        <v>0</v>
      </c>
      <c r="E20" s="670">
        <v>0</v>
      </c>
    </row>
    <row r="21" spans="2:5" s="595" customFormat="1" ht="24.95" customHeight="1">
      <c r="B21" s="485" t="s">
        <v>286</v>
      </c>
      <c r="C21" s="674" t="s">
        <v>1366</v>
      </c>
      <c r="D21" s="644">
        <v>0</v>
      </c>
      <c r="E21" s="670">
        <v>0</v>
      </c>
    </row>
    <row r="22" spans="2:5" s="595" customFormat="1" ht="24.95" customHeight="1">
      <c r="B22" s="485" t="s">
        <v>287</v>
      </c>
      <c r="C22" s="674" t="s">
        <v>906</v>
      </c>
      <c r="D22" s="652">
        <v>0</v>
      </c>
      <c r="E22" s="670">
        <v>0</v>
      </c>
    </row>
    <row r="23" spans="2:5" s="595" customFormat="1" ht="24.95" customHeight="1">
      <c r="B23" s="485">
        <v>11</v>
      </c>
      <c r="C23" s="486" t="s">
        <v>288</v>
      </c>
      <c r="D23" s="644">
        <v>2000</v>
      </c>
      <c r="E23" s="670">
        <v>2000</v>
      </c>
    </row>
    <row r="24" spans="2:5" s="595" customFormat="1" ht="24.95" customHeight="1">
      <c r="B24" s="485">
        <v>12</v>
      </c>
      <c r="C24" s="486" t="s">
        <v>289</v>
      </c>
      <c r="D24" s="644">
        <v>0</v>
      </c>
      <c r="E24" s="670">
        <v>0</v>
      </c>
    </row>
    <row r="25" spans="2:5" s="595" customFormat="1" ht="24.95" customHeight="1">
      <c r="B25" s="653">
        <v>13</v>
      </c>
      <c r="C25" s="660" t="s">
        <v>290</v>
      </c>
      <c r="D25" s="654">
        <v>484122.19381887902</v>
      </c>
      <c r="E25" s="675">
        <v>652905.23968971672</v>
      </c>
    </row>
    <row r="26" spans="2:5" s="595" customFormat="1" ht="24.95" customHeight="1" thickBot="1">
      <c r="B26" s="1128" t="s">
        <v>291</v>
      </c>
      <c r="C26" s="1128"/>
      <c r="D26" s="1128"/>
      <c r="E26" s="1128"/>
    </row>
    <row r="27" spans="2:5" s="595" customFormat="1" ht="24.95" customHeight="1">
      <c r="B27" s="655">
        <v>14</v>
      </c>
      <c r="C27" s="650" t="s">
        <v>292</v>
      </c>
      <c r="D27" s="651">
        <v>4066.1849999999999</v>
      </c>
      <c r="E27" s="671">
        <v>14549.606</v>
      </c>
    </row>
    <row r="28" spans="2:5" s="595" customFormat="1" ht="24.95" customHeight="1">
      <c r="B28" s="646">
        <v>15</v>
      </c>
      <c r="C28" s="486" t="s">
        <v>293</v>
      </c>
      <c r="D28" s="644">
        <v>0</v>
      </c>
      <c r="E28" s="670">
        <v>0</v>
      </c>
    </row>
    <row r="29" spans="2:5" s="595" customFormat="1" ht="24.95" customHeight="1">
      <c r="B29" s="646">
        <v>16</v>
      </c>
      <c r="C29" s="486" t="s">
        <v>294</v>
      </c>
      <c r="D29" s="644">
        <v>0</v>
      </c>
      <c r="E29" s="670">
        <v>0</v>
      </c>
    </row>
    <row r="30" spans="2:5" s="595" customFormat="1" ht="24.95" customHeight="1">
      <c r="B30" s="485" t="s">
        <v>295</v>
      </c>
      <c r="C30" s="486" t="s">
        <v>296</v>
      </c>
      <c r="D30" s="644">
        <v>0</v>
      </c>
      <c r="E30" s="670">
        <v>0</v>
      </c>
    </row>
    <row r="31" spans="2:5" s="595" customFormat="1" ht="24.95" customHeight="1">
      <c r="B31" s="485">
        <v>17</v>
      </c>
      <c r="C31" s="486" t="s">
        <v>297</v>
      </c>
      <c r="D31" s="644">
        <v>0</v>
      </c>
      <c r="E31" s="670">
        <v>0</v>
      </c>
    </row>
    <row r="32" spans="2:5" s="595" customFormat="1" ht="24.95" customHeight="1">
      <c r="B32" s="485" t="s">
        <v>298</v>
      </c>
      <c r="C32" s="486" t="s">
        <v>299</v>
      </c>
      <c r="D32" s="644">
        <v>0</v>
      </c>
      <c r="E32" s="670">
        <v>0</v>
      </c>
    </row>
    <row r="33" spans="2:5" s="595" customFormat="1" ht="24.95" customHeight="1">
      <c r="B33" s="653">
        <v>18</v>
      </c>
      <c r="C33" s="660" t="s">
        <v>300</v>
      </c>
      <c r="D33" s="656">
        <v>4066.1849999999999</v>
      </c>
      <c r="E33" s="656">
        <v>14549.606</v>
      </c>
    </row>
    <row r="34" spans="2:5" s="595" customFormat="1" ht="24.95" customHeight="1" thickBot="1">
      <c r="B34" s="1128" t="s">
        <v>301</v>
      </c>
      <c r="C34" s="1128"/>
      <c r="D34" s="1128"/>
      <c r="E34" s="1128"/>
    </row>
    <row r="35" spans="2:5" s="595" customFormat="1" ht="24.95" customHeight="1">
      <c r="B35" s="655">
        <v>19</v>
      </c>
      <c r="C35" s="650" t="s">
        <v>302</v>
      </c>
      <c r="D35" s="651">
        <v>15798143.416952915</v>
      </c>
      <c r="E35" s="671">
        <v>15790202.916940056</v>
      </c>
    </row>
    <row r="36" spans="2:5" s="595" customFormat="1" ht="24.95" customHeight="1">
      <c r="B36" s="646">
        <v>20</v>
      </c>
      <c r="C36" s="486" t="s">
        <v>303</v>
      </c>
      <c r="D36" s="652">
        <v>8708678.4538813699</v>
      </c>
      <c r="E36" s="652">
        <v>8566820.0928667989</v>
      </c>
    </row>
    <row r="37" spans="2:5" s="595" customFormat="1" ht="24.95" customHeight="1">
      <c r="B37" s="646">
        <v>21</v>
      </c>
      <c r="C37" s="486" t="s">
        <v>907</v>
      </c>
      <c r="D37" s="644">
        <v>-20733.470015758456</v>
      </c>
      <c r="E37" s="670">
        <v>0</v>
      </c>
    </row>
    <row r="38" spans="2:5" s="595" customFormat="1" ht="24.95" customHeight="1">
      <c r="B38" s="653">
        <v>22</v>
      </c>
      <c r="C38" s="660" t="s">
        <v>304</v>
      </c>
      <c r="D38" s="654"/>
      <c r="E38" s="675"/>
    </row>
    <row r="39" spans="2:5" s="595" customFormat="1" ht="24.95" customHeight="1" thickBot="1">
      <c r="B39" s="1128" t="s">
        <v>305</v>
      </c>
      <c r="C39" s="1128"/>
      <c r="D39" s="1128"/>
      <c r="E39" s="1128"/>
    </row>
    <row r="40" spans="2:5" s="595" customFormat="1" ht="24.95" customHeight="1">
      <c r="B40" s="483" t="s">
        <v>306</v>
      </c>
      <c r="C40" s="650" t="s">
        <v>307</v>
      </c>
      <c r="D40" s="657">
        <v>0</v>
      </c>
      <c r="E40" s="671">
        <v>0</v>
      </c>
    </row>
    <row r="41" spans="2:5" s="595" customFormat="1" ht="24.95" customHeight="1">
      <c r="B41" s="485" t="s">
        <v>308</v>
      </c>
      <c r="C41" s="486" t="s">
        <v>309</v>
      </c>
      <c r="D41" s="644">
        <v>0</v>
      </c>
      <c r="E41" s="670">
        <v>0</v>
      </c>
    </row>
    <row r="42" spans="2:5" s="595" customFormat="1" ht="24.95" customHeight="1">
      <c r="B42" s="646" t="s">
        <v>310</v>
      </c>
      <c r="C42" s="672" t="s">
        <v>311</v>
      </c>
      <c r="D42" s="644">
        <v>0</v>
      </c>
      <c r="E42" s="670">
        <v>0</v>
      </c>
    </row>
    <row r="43" spans="2:5" s="595" customFormat="1" ht="24.95" customHeight="1">
      <c r="B43" s="646" t="s">
        <v>312</v>
      </c>
      <c r="C43" s="672" t="s">
        <v>313</v>
      </c>
      <c r="D43" s="652">
        <v>0</v>
      </c>
      <c r="E43" s="670">
        <v>0</v>
      </c>
    </row>
    <row r="44" spans="2:5" s="595" customFormat="1" ht="24.95" customHeight="1">
      <c r="B44" s="646" t="s">
        <v>314</v>
      </c>
      <c r="C44" s="607" t="s">
        <v>1367</v>
      </c>
      <c r="D44" s="652">
        <v>0</v>
      </c>
      <c r="E44" s="670">
        <v>0</v>
      </c>
    </row>
    <row r="45" spans="2:5" s="595" customFormat="1" ht="24.95" customHeight="1">
      <c r="B45" s="646" t="s">
        <v>315</v>
      </c>
      <c r="C45" s="672" t="s">
        <v>316</v>
      </c>
      <c r="D45" s="644">
        <v>0</v>
      </c>
      <c r="E45" s="670">
        <v>0</v>
      </c>
    </row>
    <row r="46" spans="2:5" s="595" customFormat="1" ht="24.95" customHeight="1">
      <c r="B46" s="646" t="s">
        <v>317</v>
      </c>
      <c r="C46" s="672" t="s">
        <v>318</v>
      </c>
      <c r="D46" s="644">
        <v>0</v>
      </c>
      <c r="E46" s="670">
        <v>0</v>
      </c>
    </row>
    <row r="47" spans="2:5" s="595" customFormat="1" ht="24.95" customHeight="1">
      <c r="B47" s="646" t="s">
        <v>319</v>
      </c>
      <c r="C47" s="672" t="s">
        <v>320</v>
      </c>
      <c r="D47" s="644">
        <v>0</v>
      </c>
      <c r="E47" s="670">
        <v>0</v>
      </c>
    </row>
    <row r="48" spans="2:5" s="595" customFormat="1" ht="24.95" customHeight="1">
      <c r="B48" s="646" t="s">
        <v>321</v>
      </c>
      <c r="C48" s="672" t="s">
        <v>322</v>
      </c>
      <c r="D48" s="644">
        <v>0</v>
      </c>
      <c r="E48" s="670">
        <v>0</v>
      </c>
    </row>
    <row r="49" spans="2:13" s="595" customFormat="1" ht="24.95" customHeight="1">
      <c r="B49" s="646" t="s">
        <v>323</v>
      </c>
      <c r="C49" s="672" t="s">
        <v>324</v>
      </c>
      <c r="D49" s="644">
        <v>0</v>
      </c>
      <c r="E49" s="670">
        <v>0</v>
      </c>
    </row>
    <row r="50" spans="2:13" s="595" customFormat="1" ht="24.95" customHeight="1">
      <c r="B50" s="658" t="s">
        <v>325</v>
      </c>
      <c r="C50" s="676" t="s">
        <v>326</v>
      </c>
      <c r="D50" s="656">
        <v>0</v>
      </c>
      <c r="E50" s="677">
        <v>0</v>
      </c>
    </row>
    <row r="51" spans="2:13" s="595" customFormat="1" ht="24.95" customHeight="1" thickBot="1">
      <c r="B51" s="1128" t="s">
        <v>327</v>
      </c>
      <c r="C51" s="1128"/>
      <c r="D51" s="1128"/>
      <c r="E51" s="1128"/>
    </row>
    <row r="52" spans="2:13" s="595" customFormat="1" ht="24.95" customHeight="1">
      <c r="B52" s="655">
        <v>23</v>
      </c>
      <c r="C52" s="659" t="s">
        <v>196</v>
      </c>
      <c r="D52" s="651">
        <v>6062830.2899800399</v>
      </c>
      <c r="E52" s="671">
        <v>6193989.0790379914</v>
      </c>
    </row>
    <row r="53" spans="2:13" s="595" customFormat="1" ht="24.95" customHeight="1">
      <c r="B53" s="653">
        <v>24</v>
      </c>
      <c r="C53" s="660" t="s">
        <v>73</v>
      </c>
      <c r="D53" s="656">
        <v>98284026.823071346</v>
      </c>
      <c r="E53" s="656">
        <v>92784122.611805931</v>
      </c>
    </row>
    <row r="54" spans="2:13" s="595" customFormat="1" ht="24.95" customHeight="1" thickBot="1">
      <c r="B54" s="1128" t="s">
        <v>72</v>
      </c>
      <c r="C54" s="1128"/>
      <c r="D54" s="1128"/>
      <c r="E54" s="1128"/>
    </row>
    <row r="55" spans="2:13" s="595" customFormat="1" ht="24.95" customHeight="1">
      <c r="B55" s="655">
        <v>25</v>
      </c>
      <c r="C55" s="678" t="s">
        <v>74</v>
      </c>
      <c r="D55" s="661">
        <v>6.1686832397437358E-2</v>
      </c>
      <c r="E55" s="661">
        <v>6.6756993596336092E-2</v>
      </c>
    </row>
    <row r="56" spans="2:13" s="595" customFormat="1" ht="24.95" customHeight="1">
      <c r="B56" s="485" t="s">
        <v>328</v>
      </c>
      <c r="C56" s="486" t="s">
        <v>329</v>
      </c>
      <c r="D56" s="662">
        <v>6.1686832397437358E-2</v>
      </c>
      <c r="E56" s="662">
        <v>6.6756993596336092E-2</v>
      </c>
    </row>
    <row r="57" spans="2:13" s="595" customFormat="1" ht="24.95" customHeight="1">
      <c r="B57" s="485" t="s">
        <v>330</v>
      </c>
      <c r="C57" s="486" t="s">
        <v>908</v>
      </c>
      <c r="D57" s="662">
        <v>6.1686832397437358E-2</v>
      </c>
      <c r="E57" s="662">
        <v>6.6756993596336092E-2</v>
      </c>
    </row>
    <row r="58" spans="2:13" s="595" customFormat="1" ht="24.95" customHeight="1">
      <c r="B58" s="485">
        <v>26</v>
      </c>
      <c r="C58" s="486" t="s">
        <v>331</v>
      </c>
      <c r="D58" s="662">
        <v>0.03</v>
      </c>
      <c r="E58" s="662">
        <v>0.03</v>
      </c>
    </row>
    <row r="59" spans="2:13" s="595" customFormat="1" ht="24.95" customHeight="1">
      <c r="B59" s="485" t="s">
        <v>332</v>
      </c>
      <c r="C59" s="486" t="s">
        <v>76</v>
      </c>
      <c r="D59" s="662">
        <v>0</v>
      </c>
      <c r="E59" s="679">
        <v>0</v>
      </c>
    </row>
    <row r="60" spans="2:13" s="595" customFormat="1" ht="24.95" customHeight="1">
      <c r="B60" s="485" t="s">
        <v>333</v>
      </c>
      <c r="C60" s="486" t="s">
        <v>334</v>
      </c>
      <c r="D60" s="663"/>
      <c r="E60" s="679"/>
    </row>
    <row r="61" spans="2:13" s="595" customFormat="1" ht="24.95" customHeight="1">
      <c r="B61" s="485">
        <v>27</v>
      </c>
      <c r="C61" s="486" t="s">
        <v>80</v>
      </c>
      <c r="D61" s="663">
        <v>0</v>
      </c>
      <c r="E61" s="679">
        <v>0</v>
      </c>
    </row>
    <row r="62" spans="2:13" s="595" customFormat="1" ht="24.95" customHeight="1">
      <c r="B62" s="664" t="s">
        <v>335</v>
      </c>
      <c r="C62" s="665" t="s">
        <v>82</v>
      </c>
      <c r="D62" s="680"/>
      <c r="E62" s="680"/>
    </row>
    <row r="63" spans="2:13" s="595" customFormat="1" ht="24.95" customHeight="1" thickBot="1">
      <c r="B63" s="1128" t="s">
        <v>336</v>
      </c>
      <c r="C63" s="1128"/>
      <c r="D63" s="1128"/>
      <c r="E63" s="1128"/>
    </row>
    <row r="64" spans="2:13" s="595" customFormat="1" ht="24.95" customHeight="1">
      <c r="B64" s="602" t="s">
        <v>909</v>
      </c>
      <c r="C64" s="601" t="s">
        <v>337</v>
      </c>
      <c r="D64" s="681" t="s">
        <v>1246</v>
      </c>
      <c r="E64" s="681" t="s">
        <v>1246</v>
      </c>
      <c r="M64" s="596"/>
    </row>
    <row r="65" spans="2:13" s="595" customFormat="1" ht="24.95" customHeight="1" thickBot="1">
      <c r="B65" s="1128" t="s">
        <v>338</v>
      </c>
      <c r="C65" s="1128"/>
      <c r="D65" s="1128"/>
      <c r="E65" s="1128"/>
    </row>
    <row r="66" spans="2:13" s="595" customFormat="1" ht="35.1" customHeight="1">
      <c r="B66" s="483">
        <v>28</v>
      </c>
      <c r="C66" s="650" t="s">
        <v>1368</v>
      </c>
      <c r="D66" s="657">
        <v>12848.673593913052</v>
      </c>
      <c r="E66" s="657">
        <v>10644.053</v>
      </c>
      <c r="M66" s="596"/>
    </row>
    <row r="67" spans="2:13" s="595" customFormat="1" ht="35.1" customHeight="1">
      <c r="B67" s="485">
        <v>29</v>
      </c>
      <c r="C67" s="486" t="s">
        <v>339</v>
      </c>
      <c r="D67" s="652"/>
      <c r="E67" s="644"/>
      <c r="M67" s="596"/>
    </row>
    <row r="68" spans="2:13" s="595" customFormat="1" ht="38.1" customHeight="1">
      <c r="B68" s="485">
        <v>30</v>
      </c>
      <c r="C68" s="486" t="s">
        <v>910</v>
      </c>
      <c r="D68" s="652"/>
      <c r="E68" s="644"/>
      <c r="M68" s="596"/>
    </row>
    <row r="69" spans="2:13" s="595" customFormat="1" ht="38.1" customHeight="1">
      <c r="B69" s="485" t="s">
        <v>340</v>
      </c>
      <c r="C69" s="486" t="s">
        <v>911</v>
      </c>
      <c r="D69" s="652"/>
      <c r="E69" s="644"/>
      <c r="M69" s="596"/>
    </row>
    <row r="70" spans="2:13" s="595" customFormat="1" ht="38.1" customHeight="1">
      <c r="B70" s="485">
        <v>31</v>
      </c>
      <c r="C70" s="486" t="s">
        <v>341</v>
      </c>
      <c r="D70" s="652"/>
      <c r="E70" s="644"/>
      <c r="M70" s="596"/>
    </row>
    <row r="71" spans="2:13" s="595" customFormat="1" ht="38.1" customHeight="1" thickBot="1">
      <c r="B71" s="490" t="s">
        <v>342</v>
      </c>
      <c r="C71" s="666" t="s">
        <v>343</v>
      </c>
      <c r="D71" s="647"/>
      <c r="E71" s="682"/>
      <c r="M71" s="596"/>
    </row>
    <row r="72" spans="2:13" s="123" customFormat="1" ht="43.5" customHeight="1">
      <c r="B72" s="648"/>
    </row>
    <row r="73" spans="2:13" s="123" customFormat="1" ht="43.5" customHeight="1">
      <c r="B73" s="648"/>
    </row>
  </sheetData>
  <mergeCells count="11">
    <mergeCell ref="B39:E39"/>
    <mergeCell ref="B51:E51"/>
    <mergeCell ref="B54:E54"/>
    <mergeCell ref="B63:E63"/>
    <mergeCell ref="B65:E65"/>
    <mergeCell ref="B34:E34"/>
    <mergeCell ref="D3:E3"/>
    <mergeCell ref="B4:C5"/>
    <mergeCell ref="B6:E6"/>
    <mergeCell ref="B14:E14"/>
    <mergeCell ref="B26:E26"/>
  </mergeCells>
  <hyperlinks>
    <hyperlink ref="G2" location="Índice!A1" display="Voltar ao Índice" xr:uid="{4E2FE0E9-38C2-49BE-B354-0744AB71FF68}"/>
  </hyperlinks>
  <pageMargins left="0.70866141732283472" right="0.70866141732283472" top="0.74803149606299213" bottom="0.74803149606299213" header="0.31496062992125984" footer="0.31496062992125984"/>
  <pageSetup paperSize="9" fitToHeight="0" orientation="landscape" verticalDpi="1200" r:id="rId1"/>
  <headerFooter>
    <oddHeader>&amp;CPT 
Anexo XI</oddHeader>
    <oddFooter>&amp;C1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37B0-5458-492A-88A0-AFDFA71E12F1}">
  <dimension ref="B1:F19"/>
  <sheetViews>
    <sheetView showGridLines="0" zoomScale="90" zoomScaleNormal="90" zoomScalePageLayoutView="70" workbookViewId="0">
      <selection activeCell="F12" sqref="F12"/>
    </sheetView>
  </sheetViews>
  <sheetFormatPr defaultColWidth="9.140625" defaultRowHeight="14.25"/>
  <cols>
    <col min="1" max="1" width="4.7109375" style="5" customWidth="1"/>
    <col min="2" max="2" width="9.140625" style="5"/>
    <col min="3" max="3" width="67.42578125" style="5" customWidth="1"/>
    <col min="4" max="4" width="46.85546875" style="5" customWidth="1"/>
    <col min="5" max="5" width="9.140625" style="5"/>
    <col min="6" max="6" width="17" style="5" customWidth="1"/>
    <col min="7" max="16384" width="9.140625" style="5"/>
  </cols>
  <sheetData>
    <row r="1" spans="2:6" ht="18.75" customHeight="1">
      <c r="B1" s="3" t="s">
        <v>344</v>
      </c>
      <c r="C1" s="3"/>
      <c r="D1" s="3"/>
    </row>
    <row r="2" spans="2:6" ht="12.95" customHeight="1">
      <c r="B2" s="121" t="s">
        <v>1107</v>
      </c>
      <c r="C2" s="3"/>
      <c r="D2" s="3"/>
      <c r="F2" s="86" t="s">
        <v>924</v>
      </c>
    </row>
    <row r="3" spans="2:6" ht="12.95" customHeight="1">
      <c r="C3" s="3"/>
      <c r="D3" s="3"/>
    </row>
    <row r="4" spans="2:6" s="111" customFormat="1" ht="20.100000000000001" customHeight="1">
      <c r="D4" s="333" t="s">
        <v>4</v>
      </c>
    </row>
    <row r="5" spans="2:6" s="902" customFormat="1" ht="24.95" customHeight="1" thickBot="1">
      <c r="D5" s="399" t="s">
        <v>269</v>
      </c>
    </row>
    <row r="6" spans="2:6" s="111" customFormat="1" ht="24.95" customHeight="1">
      <c r="B6" s="683" t="s">
        <v>345</v>
      </c>
      <c r="C6" s="683" t="s">
        <v>346</v>
      </c>
      <c r="D6" s="684">
        <v>91247873.417374507</v>
      </c>
    </row>
    <row r="7" spans="2:6" s="111" customFormat="1" ht="24.95" customHeight="1">
      <c r="B7" s="306" t="s">
        <v>347</v>
      </c>
      <c r="C7" s="685" t="s">
        <v>348</v>
      </c>
      <c r="D7" s="686">
        <v>1158476.4439999999</v>
      </c>
    </row>
    <row r="8" spans="2:6" s="111" customFormat="1" ht="24.95" customHeight="1">
      <c r="B8" s="306" t="s">
        <v>349</v>
      </c>
      <c r="C8" s="685" t="s">
        <v>350</v>
      </c>
      <c r="D8" s="687">
        <v>90089396.973374516</v>
      </c>
    </row>
    <row r="9" spans="2:6" s="111" customFormat="1" ht="24.95" customHeight="1">
      <c r="B9" s="306" t="s">
        <v>351</v>
      </c>
      <c r="C9" s="685" t="s">
        <v>352</v>
      </c>
      <c r="D9" s="688">
        <v>0</v>
      </c>
    </row>
    <row r="10" spans="2:6" s="111" customFormat="1" ht="24.95" customHeight="1">
      <c r="B10" s="306" t="s">
        <v>353</v>
      </c>
      <c r="C10" s="685" t="s">
        <v>354</v>
      </c>
      <c r="D10" s="688">
        <v>22367008.082490899</v>
      </c>
    </row>
    <row r="11" spans="2:6" s="111" customFormat="1" ht="24.95" customHeight="1">
      <c r="B11" s="306" t="s">
        <v>355</v>
      </c>
      <c r="C11" s="685" t="s">
        <v>356</v>
      </c>
      <c r="D11" s="688">
        <v>1485603.8181806998</v>
      </c>
    </row>
    <row r="12" spans="2:6" s="111" customFormat="1" ht="24.95" customHeight="1">
      <c r="B12" s="306" t="s">
        <v>357</v>
      </c>
      <c r="C12" s="685" t="s">
        <v>358</v>
      </c>
      <c r="D12" s="688">
        <v>1236058.4830357202</v>
      </c>
    </row>
    <row r="13" spans="2:6" s="111" customFormat="1" ht="24.95" customHeight="1">
      <c r="B13" s="306" t="s">
        <v>359</v>
      </c>
      <c r="C13" s="685" t="s">
        <v>360</v>
      </c>
      <c r="D13" s="688">
        <v>27546158.2853572</v>
      </c>
    </row>
    <row r="14" spans="2:6" s="111" customFormat="1" ht="24.95" customHeight="1">
      <c r="B14" s="306" t="s">
        <v>361</v>
      </c>
      <c r="C14" s="685" t="s">
        <v>362</v>
      </c>
      <c r="D14" s="688">
        <v>10796354.927347973</v>
      </c>
    </row>
    <row r="15" spans="2:6" s="111" customFormat="1" ht="24.95" customHeight="1">
      <c r="B15" s="306" t="s">
        <v>363</v>
      </c>
      <c r="C15" s="685" t="s">
        <v>364</v>
      </c>
      <c r="D15" s="688">
        <v>15763255.436440567</v>
      </c>
    </row>
    <row r="16" spans="2:6" s="111" customFormat="1" ht="24.95" customHeight="1">
      <c r="B16" s="306" t="s">
        <v>365</v>
      </c>
      <c r="C16" s="685" t="s">
        <v>366</v>
      </c>
      <c r="D16" s="688">
        <v>2451603.2535660551</v>
      </c>
    </row>
    <row r="17" spans="2:4" s="111" customFormat="1" ht="24.95" customHeight="1" thickBot="1">
      <c r="B17" s="689" t="s">
        <v>367</v>
      </c>
      <c r="C17" s="690" t="s">
        <v>368</v>
      </c>
      <c r="D17" s="691">
        <v>8443354.6869554035</v>
      </c>
    </row>
    <row r="18" spans="2:4" s="121" customFormat="1" ht="20.100000000000001" customHeight="1"/>
    <row r="19" spans="2:4" s="121" customFormat="1" ht="20.100000000000001" customHeight="1"/>
  </sheetData>
  <hyperlinks>
    <hyperlink ref="F2" location="Índice!A1" display="Voltar ao Índice" xr:uid="{D9DFC4CF-08AF-4F7F-BE16-E49B3A2820A2}"/>
  </hyperlinks>
  <pageMargins left="0.70866141732283472" right="0.70866141732283472" top="0.74803149606299213" bottom="0.74803149606299213" header="0.31496062992125984" footer="0.31496062992125984"/>
  <pageSetup paperSize="9" orientation="landscape" verticalDpi="1200" r:id="rId1"/>
  <headerFooter>
    <oddHeader>&amp;CPT 
Anexo XI</oddHeader>
    <oddFooter>&amp;C1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1A3-3881-49E8-9D52-11C9FA084F8A}">
  <dimension ref="A1:M47"/>
  <sheetViews>
    <sheetView showGridLines="0" zoomScale="90" zoomScaleNormal="90" zoomScalePageLayoutView="60" workbookViewId="0">
      <selection activeCell="F13" sqref="F13"/>
    </sheetView>
  </sheetViews>
  <sheetFormatPr defaultColWidth="9.140625" defaultRowHeight="14.25"/>
  <cols>
    <col min="1" max="1" width="4.7109375" style="5" customWidth="1"/>
    <col min="2" max="2" width="7.85546875" style="5" customWidth="1"/>
    <col min="3" max="3" width="67.85546875" style="5" customWidth="1"/>
    <col min="4" max="11" width="17.140625" style="5" customWidth="1"/>
    <col min="12" max="12" width="3.28515625" style="5" customWidth="1"/>
    <col min="13" max="13" width="16" style="5" customWidth="1"/>
    <col min="14" max="16384" width="9.140625" style="5"/>
  </cols>
  <sheetData>
    <row r="1" spans="1:13" ht="18.75">
      <c r="B1" s="3" t="s">
        <v>369</v>
      </c>
      <c r="M1" s="86" t="s">
        <v>924</v>
      </c>
    </row>
    <row r="2" spans="1:13" ht="15.75">
      <c r="A2" s="20"/>
      <c r="B2" s="121" t="s">
        <v>1107</v>
      </c>
    </row>
    <row r="3" spans="1:13" ht="15.75">
      <c r="A3" s="20"/>
      <c r="C3" s="705"/>
    </row>
    <row r="4" spans="1:13" ht="15.75">
      <c r="A4" s="20"/>
      <c r="C4" s="21"/>
      <c r="D4" s="121"/>
      <c r="E4" s="121"/>
      <c r="F4" s="121"/>
      <c r="G4" s="121"/>
      <c r="H4" s="121"/>
      <c r="I4" s="121"/>
      <c r="J4" s="121"/>
      <c r="K4" s="121"/>
    </row>
    <row r="5" spans="1:13" s="73" customFormat="1" ht="20.100000000000001" customHeight="1">
      <c r="B5" s="508"/>
      <c r="C5" s="705" t="s">
        <v>1247</v>
      </c>
      <c r="D5" s="543" t="s">
        <v>4</v>
      </c>
      <c r="E5" s="543" t="s">
        <v>5</v>
      </c>
      <c r="F5" s="543" t="s">
        <v>6</v>
      </c>
      <c r="G5" s="543" t="s">
        <v>41</v>
      </c>
      <c r="H5" s="543" t="s">
        <v>42</v>
      </c>
      <c r="I5" s="543" t="s">
        <v>97</v>
      </c>
      <c r="J5" s="543" t="s">
        <v>98</v>
      </c>
      <c r="K5" s="543" t="s">
        <v>99</v>
      </c>
    </row>
    <row r="6" spans="1:13" s="698" customFormat="1" ht="20.100000000000001" customHeight="1">
      <c r="D6" s="1131" t="s">
        <v>371</v>
      </c>
      <c r="E6" s="1131"/>
      <c r="F6" s="1131"/>
      <c r="G6" s="1131"/>
      <c r="H6" s="1131" t="s">
        <v>372</v>
      </c>
      <c r="I6" s="1131"/>
      <c r="J6" s="1131"/>
      <c r="K6" s="1131"/>
    </row>
    <row r="7" spans="1:13" s="698" customFormat="1" ht="24.95" customHeight="1" thickBot="1">
      <c r="B7" s="201" t="s">
        <v>373</v>
      </c>
      <c r="C7" s="706" t="s">
        <v>374</v>
      </c>
      <c r="D7" s="582" t="s">
        <v>1248</v>
      </c>
      <c r="E7" s="582" t="s">
        <v>1249</v>
      </c>
      <c r="F7" s="582" t="s">
        <v>1250</v>
      </c>
      <c r="G7" s="582" t="s">
        <v>1251</v>
      </c>
      <c r="H7" s="582" t="s">
        <v>1248</v>
      </c>
      <c r="I7" s="582" t="s">
        <v>1249</v>
      </c>
      <c r="J7" s="582" t="s">
        <v>1250</v>
      </c>
      <c r="K7" s="582" t="s">
        <v>1251</v>
      </c>
    </row>
    <row r="8" spans="1:13" s="698" customFormat="1" ht="20.100000000000001" customHeight="1">
      <c r="B8" s="243" t="s">
        <v>375</v>
      </c>
      <c r="C8" s="706" t="s">
        <v>376</v>
      </c>
      <c r="D8" s="707">
        <v>12</v>
      </c>
      <c r="E8" s="707">
        <v>12</v>
      </c>
      <c r="F8" s="707">
        <v>12</v>
      </c>
      <c r="G8" s="707">
        <v>12</v>
      </c>
      <c r="H8" s="707">
        <v>12</v>
      </c>
      <c r="I8" s="707">
        <v>12</v>
      </c>
      <c r="J8" s="707">
        <v>12</v>
      </c>
      <c r="K8" s="707">
        <v>12</v>
      </c>
    </row>
    <row r="9" spans="1:13" s="595" customFormat="1" ht="20.100000000000001" customHeight="1" thickBot="1">
      <c r="B9" s="1047" t="s">
        <v>377</v>
      </c>
      <c r="C9" s="1047"/>
      <c r="D9" s="1047"/>
      <c r="E9" s="1047"/>
      <c r="F9" s="1047"/>
      <c r="G9" s="1047"/>
      <c r="H9" s="1047"/>
      <c r="I9" s="1047"/>
      <c r="J9" s="1047"/>
      <c r="K9" s="1047"/>
    </row>
    <row r="10" spans="1:13" s="698" customFormat="1" ht="20.100000000000001" customHeight="1">
      <c r="B10" s="707">
        <v>1</v>
      </c>
      <c r="C10" s="706" t="s">
        <v>378</v>
      </c>
      <c r="D10" s="1132"/>
      <c r="E10" s="1132"/>
      <c r="F10" s="1132"/>
      <c r="G10" s="1132"/>
      <c r="H10" s="708">
        <v>20009083.043729503</v>
      </c>
      <c r="I10" s="708">
        <v>18929037.559277277</v>
      </c>
      <c r="J10" s="708">
        <v>17807157.035800152</v>
      </c>
      <c r="K10" s="708">
        <v>16949402.428418424</v>
      </c>
    </row>
    <row r="11" spans="1:13" s="595" customFormat="1" ht="20.100000000000001" customHeight="1" thickBot="1">
      <c r="B11" s="1047" t="s">
        <v>379</v>
      </c>
      <c r="C11" s="1047"/>
      <c r="D11" s="1047"/>
      <c r="E11" s="1047"/>
      <c r="F11" s="1047"/>
      <c r="G11" s="1047"/>
      <c r="H11" s="1047"/>
      <c r="I11" s="1047"/>
      <c r="J11" s="1047"/>
      <c r="K11" s="1047"/>
    </row>
    <row r="12" spans="1:13" s="698" customFormat="1" ht="20.100000000000001" customHeight="1">
      <c r="B12" s="712">
        <v>2</v>
      </c>
      <c r="C12" s="713" t="s">
        <v>380</v>
      </c>
      <c r="D12" s="714">
        <v>52755869.341116667</v>
      </c>
      <c r="E12" s="714">
        <v>51978831.241470709</v>
      </c>
      <c r="F12" s="714">
        <v>50873052.245194189</v>
      </c>
      <c r="G12" s="714">
        <v>49939572.741537228</v>
      </c>
      <c r="H12" s="714">
        <v>2725923.544198541</v>
      </c>
      <c r="I12" s="714">
        <v>2657615.6979306601</v>
      </c>
      <c r="J12" s="714">
        <v>2585336.3862845358</v>
      </c>
      <c r="K12" s="714">
        <v>2512753.1904414902</v>
      </c>
    </row>
    <row r="13" spans="1:13" s="698" customFormat="1" ht="20.100000000000001" customHeight="1">
      <c r="B13" s="715">
        <v>3</v>
      </c>
      <c r="C13" s="306" t="s">
        <v>381</v>
      </c>
      <c r="D13" s="303">
        <v>27943337.974564176</v>
      </c>
      <c r="E13" s="303">
        <v>26910317.380499531</v>
      </c>
      <c r="F13" s="303">
        <v>25748519.446899716</v>
      </c>
      <c r="G13" s="303">
        <v>24802325.250703242</v>
      </c>
      <c r="H13" s="303">
        <v>1397166.8987282088</v>
      </c>
      <c r="I13" s="303">
        <v>1345515.8690249764</v>
      </c>
      <c r="J13" s="303">
        <v>1287425.9723449859</v>
      </c>
      <c r="K13" s="303">
        <v>1240116.2625351623</v>
      </c>
    </row>
    <row r="14" spans="1:13" s="698" customFormat="1" ht="20.100000000000001" customHeight="1">
      <c r="B14" s="715">
        <v>4</v>
      </c>
      <c r="C14" s="306" t="s">
        <v>382</v>
      </c>
      <c r="D14" s="303">
        <v>10168593.55654929</v>
      </c>
      <c r="E14" s="303">
        <v>10086878.803093312</v>
      </c>
      <c r="F14" s="303">
        <v>10040049.267291361</v>
      </c>
      <c r="G14" s="303">
        <v>9882602.2719137482</v>
      </c>
      <c r="H14" s="303">
        <v>1328756.6454703324</v>
      </c>
      <c r="I14" s="303">
        <v>1312099.8289056837</v>
      </c>
      <c r="J14" s="303">
        <v>1297910.4139395498</v>
      </c>
      <c r="K14" s="303">
        <v>1272636.9279063281</v>
      </c>
    </row>
    <row r="15" spans="1:13" s="698" customFormat="1" ht="20.100000000000001" customHeight="1">
      <c r="B15" s="715">
        <v>5</v>
      </c>
      <c r="C15" s="306" t="s">
        <v>383</v>
      </c>
      <c r="D15" s="303">
        <v>13518126.517233767</v>
      </c>
      <c r="E15" s="303">
        <v>13110395.360254731</v>
      </c>
      <c r="F15" s="303">
        <v>13089754.783820953</v>
      </c>
      <c r="G15" s="303">
        <v>13109562.740445053</v>
      </c>
      <c r="H15" s="303">
        <v>5429886.0622903053</v>
      </c>
      <c r="I15" s="303">
        <v>5603072.7852398911</v>
      </c>
      <c r="J15" s="303">
        <v>5717953.9672512403</v>
      </c>
      <c r="K15" s="303">
        <v>5736536.8338059131</v>
      </c>
    </row>
    <row r="16" spans="1:13" s="698" customFormat="1" ht="20.100000000000001" customHeight="1">
      <c r="B16" s="715">
        <v>6</v>
      </c>
      <c r="C16" s="306" t="s">
        <v>384</v>
      </c>
      <c r="D16" s="303">
        <v>3541466.9698554673</v>
      </c>
      <c r="E16" s="303">
        <v>2229274.7201245213</v>
      </c>
      <c r="F16" s="303">
        <v>1861102.4808839704</v>
      </c>
      <c r="G16" s="303">
        <v>1870864.950794118</v>
      </c>
      <c r="H16" s="303">
        <v>873536.72892909369</v>
      </c>
      <c r="I16" s="303">
        <v>553131.36018916068</v>
      </c>
      <c r="J16" s="303">
        <v>463539.54966659372</v>
      </c>
      <c r="K16" s="303">
        <v>465977.24493298156</v>
      </c>
    </row>
    <row r="17" spans="2:11" s="698" customFormat="1" ht="20.100000000000001" customHeight="1">
      <c r="B17" s="715">
        <v>7</v>
      </c>
      <c r="C17" s="306" t="s">
        <v>385</v>
      </c>
      <c r="D17" s="303">
        <v>9958012.3170449659</v>
      </c>
      <c r="E17" s="303">
        <v>10858569.21588021</v>
      </c>
      <c r="F17" s="303">
        <v>11207774.798436981</v>
      </c>
      <c r="G17" s="303">
        <v>11210215.983734271</v>
      </c>
      <c r="H17" s="303">
        <v>4537702.1030278783</v>
      </c>
      <c r="I17" s="303">
        <v>5027390.0008007307</v>
      </c>
      <c r="J17" s="303">
        <v>5233536.9130846467</v>
      </c>
      <c r="K17" s="303">
        <v>5242077.7829562649</v>
      </c>
    </row>
    <row r="18" spans="2:11" s="698" customFormat="1" ht="20.100000000000001" customHeight="1">
      <c r="B18" s="715">
        <v>8</v>
      </c>
      <c r="C18" s="306" t="s">
        <v>386</v>
      </c>
      <c r="D18" s="303">
        <v>18647.230333333333</v>
      </c>
      <c r="E18" s="303">
        <v>22551.42425</v>
      </c>
      <c r="F18" s="303">
        <v>20877.504499999999</v>
      </c>
      <c r="G18" s="303">
        <v>28481.805916666668</v>
      </c>
      <c r="H18" s="303">
        <v>18647.230333333333</v>
      </c>
      <c r="I18" s="303">
        <v>22551.42425</v>
      </c>
      <c r="J18" s="303">
        <v>20877.504499999999</v>
      </c>
      <c r="K18" s="303">
        <v>28481.805916666668</v>
      </c>
    </row>
    <row r="19" spans="2:11" s="698" customFormat="1" ht="20.100000000000001" customHeight="1">
      <c r="B19" s="715">
        <v>9</v>
      </c>
      <c r="C19" s="306" t="s">
        <v>387</v>
      </c>
      <c r="D19" s="1130"/>
      <c r="E19" s="1130"/>
      <c r="F19" s="1130"/>
      <c r="G19" s="1130"/>
      <c r="H19" s="303">
        <v>694.4444441666667</v>
      </c>
      <c r="I19" s="303">
        <v>416.66666666666669</v>
      </c>
      <c r="J19" s="303">
        <v>416.66666666666669</v>
      </c>
      <c r="K19" s="303">
        <v>0</v>
      </c>
    </row>
    <row r="20" spans="2:11" s="698" customFormat="1" ht="20.100000000000001" customHeight="1">
      <c r="B20" s="715">
        <v>10</v>
      </c>
      <c r="C20" s="306" t="s">
        <v>388</v>
      </c>
      <c r="D20" s="303">
        <v>13748525.520079063</v>
      </c>
      <c r="E20" s="303">
        <v>13614935.777917067</v>
      </c>
      <c r="F20" s="303">
        <v>13067735.172616754</v>
      </c>
      <c r="G20" s="303">
        <v>12560187.591149163</v>
      </c>
      <c r="H20" s="303">
        <v>3615073.8761758008</v>
      </c>
      <c r="I20" s="303">
        <v>3665749.3045913214</v>
      </c>
      <c r="J20" s="303">
        <v>3508384.3956289534</v>
      </c>
      <c r="K20" s="303">
        <v>3398875.6786224972</v>
      </c>
    </row>
    <row r="21" spans="2:11" s="698" customFormat="1" ht="20.100000000000001" customHeight="1">
      <c r="B21" s="715">
        <v>11</v>
      </c>
      <c r="C21" s="306" t="s">
        <v>389</v>
      </c>
      <c r="D21" s="303">
        <v>2306267.4813491595</v>
      </c>
      <c r="E21" s="303">
        <v>2452626.2591137346</v>
      </c>
      <c r="F21" s="303">
        <v>2418093.4668572308</v>
      </c>
      <c r="G21" s="303">
        <v>2412233.9083163296</v>
      </c>
      <c r="H21" s="303">
        <v>2306267.4813491595</v>
      </c>
      <c r="I21" s="303">
        <v>2452626.2591137346</v>
      </c>
      <c r="J21" s="303">
        <v>2418093.4668572308</v>
      </c>
      <c r="K21" s="303">
        <v>2412233.9083163296</v>
      </c>
    </row>
    <row r="22" spans="2:11" s="698" customFormat="1" ht="20.100000000000001" customHeight="1">
      <c r="B22" s="715">
        <v>12</v>
      </c>
      <c r="C22" s="306" t="s">
        <v>390</v>
      </c>
      <c r="D22" s="303">
        <v>0</v>
      </c>
      <c r="E22" s="303">
        <v>0</v>
      </c>
      <c r="F22" s="303">
        <v>0</v>
      </c>
      <c r="G22" s="303">
        <v>0</v>
      </c>
      <c r="H22" s="303">
        <v>0</v>
      </c>
      <c r="I22" s="303">
        <v>0</v>
      </c>
      <c r="J22" s="303">
        <v>0</v>
      </c>
      <c r="K22" s="303">
        <v>0</v>
      </c>
    </row>
    <row r="23" spans="2:11" s="698" customFormat="1" ht="20.100000000000001" customHeight="1">
      <c r="B23" s="715">
        <v>13</v>
      </c>
      <c r="C23" s="306" t="s">
        <v>391</v>
      </c>
      <c r="D23" s="303">
        <v>11442258.038729904</v>
      </c>
      <c r="E23" s="303">
        <v>11162309.51880333</v>
      </c>
      <c r="F23" s="303">
        <v>10649641.705759527</v>
      </c>
      <c r="G23" s="303">
        <v>10147953.682832832</v>
      </c>
      <c r="H23" s="303">
        <v>1308806.3948266418</v>
      </c>
      <c r="I23" s="303">
        <v>1213123.0454775861</v>
      </c>
      <c r="J23" s="303">
        <v>1090290.9287717226</v>
      </c>
      <c r="K23" s="303">
        <v>986641.77030616743</v>
      </c>
    </row>
    <row r="24" spans="2:11" s="698" customFormat="1" ht="20.100000000000001" customHeight="1">
      <c r="B24" s="715">
        <v>14</v>
      </c>
      <c r="C24" s="306" t="s">
        <v>392</v>
      </c>
      <c r="D24" s="303">
        <v>817589.14867977228</v>
      </c>
      <c r="E24" s="303">
        <v>811769.70936929609</v>
      </c>
      <c r="F24" s="303">
        <v>811573.11219643778</v>
      </c>
      <c r="G24" s="303">
        <v>831860.33761638973</v>
      </c>
      <c r="H24" s="303">
        <v>817589.14867977228</v>
      </c>
      <c r="I24" s="303">
        <v>808715.68843979947</v>
      </c>
      <c r="J24" s="303">
        <v>808519.09126694116</v>
      </c>
      <c r="K24" s="303">
        <v>828806.316686893</v>
      </c>
    </row>
    <row r="25" spans="2:11" s="698" customFormat="1" ht="20.100000000000001" customHeight="1">
      <c r="B25" s="715">
        <v>15</v>
      </c>
      <c r="C25" s="306" t="s">
        <v>393</v>
      </c>
      <c r="D25" s="303">
        <v>4815899.4762911806</v>
      </c>
      <c r="E25" s="303">
        <v>4898771.5197886098</v>
      </c>
      <c r="F25" s="303">
        <v>4981300.3531442611</v>
      </c>
      <c r="G25" s="303">
        <v>5068996.0685412018</v>
      </c>
      <c r="H25" s="303">
        <v>502495.2127159583</v>
      </c>
      <c r="I25" s="303">
        <v>537834.69081677357</v>
      </c>
      <c r="J25" s="303">
        <v>574380.37948257872</v>
      </c>
      <c r="K25" s="303">
        <v>578330.29066277342</v>
      </c>
    </row>
    <row r="26" spans="2:11" s="698" customFormat="1" ht="20.100000000000001" customHeight="1">
      <c r="B26" s="716">
        <v>16</v>
      </c>
      <c r="C26" s="718" t="s">
        <v>394</v>
      </c>
      <c r="D26" s="1133"/>
      <c r="E26" s="1133"/>
      <c r="F26" s="1133"/>
      <c r="G26" s="1133"/>
      <c r="H26" s="717">
        <v>13091662.288504547</v>
      </c>
      <c r="I26" s="717">
        <v>13273404.833685111</v>
      </c>
      <c r="J26" s="717">
        <v>13194990.886580918</v>
      </c>
      <c r="K26" s="717">
        <v>13055302.310219564</v>
      </c>
    </row>
    <row r="27" spans="2:11" s="595" customFormat="1" ht="20.100000000000001" customHeight="1" thickBot="1">
      <c r="B27" s="1047" t="s">
        <v>395</v>
      </c>
      <c r="C27" s="1047"/>
      <c r="D27" s="1047"/>
      <c r="E27" s="1047"/>
      <c r="F27" s="1047"/>
      <c r="G27" s="1047"/>
      <c r="H27" s="1047"/>
      <c r="I27" s="1047"/>
      <c r="J27" s="1047"/>
      <c r="K27" s="1047"/>
    </row>
    <row r="28" spans="2:11" s="698" customFormat="1" ht="20.100000000000001" customHeight="1">
      <c r="B28" s="712">
        <v>17</v>
      </c>
      <c r="C28" s="713" t="s">
        <v>396</v>
      </c>
      <c r="D28" s="714">
        <v>8066.306565009766</v>
      </c>
      <c r="E28" s="714">
        <v>15524.821560272148</v>
      </c>
      <c r="F28" s="714">
        <v>98041.579338151016</v>
      </c>
      <c r="G28" s="714">
        <v>159595.03633316478</v>
      </c>
      <c r="H28" s="714">
        <v>0</v>
      </c>
      <c r="I28" s="714">
        <v>0</v>
      </c>
      <c r="J28" s="714">
        <v>0</v>
      </c>
      <c r="K28" s="714">
        <v>30519.913989948545</v>
      </c>
    </row>
    <row r="29" spans="2:11" s="698" customFormat="1" ht="20.100000000000001" customHeight="1">
      <c r="B29" s="715">
        <v>18</v>
      </c>
      <c r="C29" s="306" t="s">
        <v>397</v>
      </c>
      <c r="D29" s="303">
        <v>2454431.5610948196</v>
      </c>
      <c r="E29" s="303">
        <v>2483795.0844858172</v>
      </c>
      <c r="F29" s="303">
        <v>2535241.7179405256</v>
      </c>
      <c r="G29" s="303">
        <v>2693499.0031034378</v>
      </c>
      <c r="H29" s="303">
        <v>1703262.1074725392</v>
      </c>
      <c r="I29" s="303">
        <v>1704656.3274923488</v>
      </c>
      <c r="J29" s="303">
        <v>1725414.9392797207</v>
      </c>
      <c r="K29" s="303">
        <v>1823264.5844440635</v>
      </c>
    </row>
    <row r="30" spans="2:11" s="698" customFormat="1" ht="20.100000000000001" customHeight="1">
      <c r="B30" s="715">
        <v>19</v>
      </c>
      <c r="C30" s="306" t="s">
        <v>398</v>
      </c>
      <c r="D30" s="303">
        <v>7631262.8333681673</v>
      </c>
      <c r="E30" s="303">
        <v>7996622.9944809387</v>
      </c>
      <c r="F30" s="303">
        <v>8340916.2448872803</v>
      </c>
      <c r="G30" s="303">
        <v>8673056.1045465767</v>
      </c>
      <c r="H30" s="303">
        <v>3398035.0760588609</v>
      </c>
      <c r="I30" s="303">
        <v>3652368.8143305071</v>
      </c>
      <c r="J30" s="303">
        <v>3798890.0117874113</v>
      </c>
      <c r="K30" s="303">
        <v>3943025.3444080511</v>
      </c>
    </row>
    <row r="31" spans="2:11" s="698" customFormat="1" ht="20.100000000000001" customHeight="1">
      <c r="B31" s="1134" t="s">
        <v>399</v>
      </c>
      <c r="C31" s="1135" t="s">
        <v>400</v>
      </c>
      <c r="D31" s="1136"/>
      <c r="E31" s="1136"/>
      <c r="F31" s="1136"/>
      <c r="G31" s="1136"/>
      <c r="H31" s="1137" t="s">
        <v>719</v>
      </c>
      <c r="I31" s="1137" t="s">
        <v>719</v>
      </c>
      <c r="J31" s="1137" t="s">
        <v>719</v>
      </c>
      <c r="K31" s="1137" t="s">
        <v>719</v>
      </c>
    </row>
    <row r="32" spans="2:11" s="698" customFormat="1" ht="20.100000000000001" customHeight="1">
      <c r="B32" s="1134"/>
      <c r="C32" s="1135"/>
      <c r="D32" s="1136"/>
      <c r="E32" s="1136"/>
      <c r="F32" s="1136"/>
      <c r="G32" s="1136"/>
      <c r="H32" s="1137"/>
      <c r="I32" s="1137"/>
      <c r="J32" s="1137"/>
      <c r="K32" s="1137"/>
    </row>
    <row r="33" spans="2:11" s="698" customFormat="1" ht="20.100000000000001" customHeight="1">
      <c r="B33" s="1134" t="s">
        <v>401</v>
      </c>
      <c r="C33" s="1135" t="s">
        <v>402</v>
      </c>
      <c r="D33" s="1136"/>
      <c r="E33" s="1136"/>
      <c r="F33" s="1136"/>
      <c r="G33" s="1136"/>
      <c r="H33" s="1137" t="s">
        <v>719</v>
      </c>
      <c r="I33" s="1137" t="s">
        <v>719</v>
      </c>
      <c r="J33" s="1137" t="s">
        <v>719</v>
      </c>
      <c r="K33" s="1137" t="s">
        <v>719</v>
      </c>
    </row>
    <row r="34" spans="2:11" s="698" customFormat="1" ht="20.100000000000001" customHeight="1">
      <c r="B34" s="1134"/>
      <c r="C34" s="1135"/>
      <c r="D34" s="1136"/>
      <c r="E34" s="1136"/>
      <c r="F34" s="1136"/>
      <c r="G34" s="1136"/>
      <c r="H34" s="1137"/>
      <c r="I34" s="1137"/>
      <c r="J34" s="1137"/>
      <c r="K34" s="1137"/>
    </row>
    <row r="35" spans="2:11" s="698" customFormat="1" ht="20.100000000000001" customHeight="1">
      <c r="B35" s="715">
        <v>20</v>
      </c>
      <c r="C35" s="306" t="s">
        <v>403</v>
      </c>
      <c r="D35" s="303">
        <v>10093760.701027999</v>
      </c>
      <c r="E35" s="303">
        <v>10495942.900527028</v>
      </c>
      <c r="F35" s="303">
        <v>10974199.542165961</v>
      </c>
      <c r="G35" s="303">
        <v>11526150.143983183</v>
      </c>
      <c r="H35" s="303">
        <v>5101297.1835314007</v>
      </c>
      <c r="I35" s="303">
        <v>5357025.1418228559</v>
      </c>
      <c r="J35" s="303">
        <v>5524304.9510671329</v>
      </c>
      <c r="K35" s="303">
        <v>5796809.8428420629</v>
      </c>
    </row>
    <row r="36" spans="2:11" s="698" customFormat="1" ht="20.100000000000001" customHeight="1">
      <c r="B36" s="1134" t="s">
        <v>132</v>
      </c>
      <c r="C36" s="1135" t="s">
        <v>404</v>
      </c>
      <c r="D36" s="1138" t="s">
        <v>719</v>
      </c>
      <c r="E36" s="1138" t="s">
        <v>719</v>
      </c>
      <c r="F36" s="1138" t="s">
        <v>719</v>
      </c>
      <c r="G36" s="1138" t="s">
        <v>719</v>
      </c>
      <c r="H36" s="1138" t="s">
        <v>719</v>
      </c>
      <c r="I36" s="1138" t="s">
        <v>719</v>
      </c>
      <c r="J36" s="1138" t="s">
        <v>719</v>
      </c>
      <c r="K36" s="1138" t="s">
        <v>719</v>
      </c>
    </row>
    <row r="37" spans="2:11" s="698" customFormat="1" ht="20.100000000000001" customHeight="1">
      <c r="B37" s="1134"/>
      <c r="C37" s="1135"/>
      <c r="D37" s="1138"/>
      <c r="E37" s="1138"/>
      <c r="F37" s="1138"/>
      <c r="G37" s="1138"/>
      <c r="H37" s="1138"/>
      <c r="I37" s="1138"/>
      <c r="J37" s="1138"/>
      <c r="K37" s="1138"/>
    </row>
    <row r="38" spans="2:11" s="698" customFormat="1" ht="20.100000000000001" customHeight="1">
      <c r="B38" s="1134" t="s">
        <v>134</v>
      </c>
      <c r="C38" s="1135" t="s">
        <v>405</v>
      </c>
      <c r="D38" s="1138" t="s">
        <v>719</v>
      </c>
      <c r="E38" s="1138" t="s">
        <v>719</v>
      </c>
      <c r="F38" s="1138" t="s">
        <v>719</v>
      </c>
      <c r="G38" s="1138" t="s">
        <v>719</v>
      </c>
      <c r="H38" s="1138" t="s">
        <v>719</v>
      </c>
      <c r="I38" s="1138" t="s">
        <v>719</v>
      </c>
      <c r="J38" s="1138" t="s">
        <v>719</v>
      </c>
      <c r="K38" s="1138" t="s">
        <v>719</v>
      </c>
    </row>
    <row r="39" spans="2:11" s="698" customFormat="1" ht="20.100000000000001" customHeight="1">
      <c r="B39" s="1134"/>
      <c r="C39" s="1135"/>
      <c r="D39" s="1138"/>
      <c r="E39" s="1138"/>
      <c r="F39" s="1138"/>
      <c r="G39" s="1138"/>
      <c r="H39" s="1138"/>
      <c r="I39" s="1138"/>
      <c r="J39" s="1138"/>
      <c r="K39" s="1138"/>
    </row>
    <row r="40" spans="2:11" s="698" customFormat="1" ht="20.100000000000001" customHeight="1">
      <c r="B40" s="1134" t="s">
        <v>136</v>
      </c>
      <c r="C40" s="1135" t="s">
        <v>406</v>
      </c>
      <c r="D40" s="1137">
        <v>10093760.701027999</v>
      </c>
      <c r="E40" s="1137">
        <v>10495942.900527028</v>
      </c>
      <c r="F40" s="1137">
        <v>10974199.542165959</v>
      </c>
      <c r="G40" s="1137">
        <v>11526150.14398318</v>
      </c>
      <c r="H40" s="1137">
        <v>5101297.1835313998</v>
      </c>
      <c r="I40" s="1137">
        <v>5357025.1418228559</v>
      </c>
      <c r="J40" s="1137">
        <v>5524304.9510671329</v>
      </c>
      <c r="K40" s="1137">
        <v>5796809.8428420639</v>
      </c>
    </row>
    <row r="41" spans="2:11" s="698" customFormat="1" ht="20.100000000000001" customHeight="1">
      <c r="B41" s="1142"/>
      <c r="C41" s="1143"/>
      <c r="D41" s="1141">
        <v>11526.150143983179</v>
      </c>
      <c r="E41" s="1141">
        <v>10974.199542165958</v>
      </c>
      <c r="F41" s="1141">
        <v>10495.942900527029</v>
      </c>
      <c r="G41" s="1141">
        <v>10093.760701027997</v>
      </c>
      <c r="H41" s="1141">
        <v>5796.8098428420635</v>
      </c>
      <c r="I41" s="1141">
        <v>5524.3049510671326</v>
      </c>
      <c r="J41" s="1141">
        <v>5357.0251418228563</v>
      </c>
      <c r="K41" s="1141">
        <v>5101.2971835314002</v>
      </c>
    </row>
    <row r="42" spans="2:11" s="595" customFormat="1" ht="20.100000000000001" customHeight="1" thickBot="1">
      <c r="B42" s="1047" t="s">
        <v>407</v>
      </c>
      <c r="C42" s="1047"/>
      <c r="D42" s="1047"/>
      <c r="E42" s="1047"/>
      <c r="F42" s="1047"/>
      <c r="G42" s="1047"/>
      <c r="H42" s="1047"/>
      <c r="I42" s="1047"/>
      <c r="J42" s="1047"/>
      <c r="K42" s="1047"/>
    </row>
    <row r="43" spans="2:11" s="698" customFormat="1" ht="20.100000000000001" customHeight="1">
      <c r="B43" s="709" t="s">
        <v>408</v>
      </c>
      <c r="C43" s="243" t="s">
        <v>409</v>
      </c>
      <c r="D43" s="1139"/>
      <c r="E43" s="1139"/>
      <c r="F43" s="1139"/>
      <c r="G43" s="1139"/>
      <c r="H43" s="710">
        <v>20009083.043729503</v>
      </c>
      <c r="I43" s="710">
        <v>18929037.559277285</v>
      </c>
      <c r="J43" s="710">
        <v>17807157.035800152</v>
      </c>
      <c r="K43" s="710">
        <v>16949402.428418424</v>
      </c>
    </row>
    <row r="44" spans="2:11" s="698" customFormat="1" ht="20.100000000000001" customHeight="1">
      <c r="B44" s="709">
        <v>22</v>
      </c>
      <c r="C44" s="243" t="s">
        <v>410</v>
      </c>
      <c r="D44" s="1139"/>
      <c r="E44" s="1139"/>
      <c r="F44" s="1139"/>
      <c r="G44" s="1139"/>
      <c r="H44" s="710">
        <v>7990365.1049731448</v>
      </c>
      <c r="I44" s="710">
        <v>7916379.6918622563</v>
      </c>
      <c r="J44" s="710">
        <v>7670685.9355137832</v>
      </c>
      <c r="K44" s="710">
        <v>7258492.4673775025</v>
      </c>
    </row>
    <row r="45" spans="2:11" s="698" customFormat="1" ht="20.100000000000001" customHeight="1" thickBot="1">
      <c r="B45" s="711">
        <v>23</v>
      </c>
      <c r="C45" s="877" t="s">
        <v>411</v>
      </c>
      <c r="D45" s="1140"/>
      <c r="E45" s="1140"/>
      <c r="F45" s="1140"/>
      <c r="G45" s="1140"/>
      <c r="H45" s="878">
        <v>2.5069199861402436</v>
      </c>
      <c r="I45" s="878">
        <v>2.3920751964318185</v>
      </c>
      <c r="J45" s="878">
        <v>2.3199553923960532</v>
      </c>
      <c r="K45" s="878">
        <v>2.3356594268589141</v>
      </c>
    </row>
    <row r="46" spans="2:11" s="227" customFormat="1"/>
    <row r="47" spans="2:11">
      <c r="B47" s="15"/>
    </row>
  </sheetData>
  <mergeCells count="56">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 ref="K36:K37"/>
    <mergeCell ref="B38:B39"/>
    <mergeCell ref="C38:C39"/>
    <mergeCell ref="D38:D39"/>
    <mergeCell ref="E38:E39"/>
    <mergeCell ref="F38:F39"/>
    <mergeCell ref="G38:G39"/>
    <mergeCell ref="H38:H39"/>
    <mergeCell ref="I38:I39"/>
    <mergeCell ref="J38:J39"/>
    <mergeCell ref="K38:K39"/>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D26:G26"/>
    <mergeCell ref="B27:K27"/>
    <mergeCell ref="B31:B32"/>
    <mergeCell ref="C31:C32"/>
    <mergeCell ref="D31:G32"/>
    <mergeCell ref="H31:H32"/>
    <mergeCell ref="I31:I32"/>
    <mergeCell ref="J31:J32"/>
    <mergeCell ref="K31:K32"/>
    <mergeCell ref="D19:G19"/>
    <mergeCell ref="D6:G6"/>
    <mergeCell ref="H6:K6"/>
    <mergeCell ref="B9:K9"/>
    <mergeCell ref="D10:G10"/>
    <mergeCell ref="B11:K11"/>
  </mergeCells>
  <hyperlinks>
    <hyperlink ref="M1" location="Índice!A1" display="Voltar ao Índice" xr:uid="{5F80BEB8-A0B2-4516-9DA3-ED74C3CF18AB}"/>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5A1E-37B1-4C8C-B0C7-81109ECCE0F9}">
  <dimension ref="A1:XFD44"/>
  <sheetViews>
    <sheetView showGridLines="0" zoomScale="90" zoomScaleNormal="90" zoomScalePageLayoutView="70" workbookViewId="0">
      <selection activeCell="J1" sqref="J1"/>
    </sheetView>
  </sheetViews>
  <sheetFormatPr defaultColWidth="9.140625" defaultRowHeight="14.25"/>
  <cols>
    <col min="1" max="1" width="4.7109375" style="5" customWidth="1"/>
    <col min="2" max="2" width="9.140625" style="5"/>
    <col min="3" max="3" width="83.140625" style="5" customWidth="1"/>
    <col min="4" max="8" width="21.140625" style="722" customWidth="1"/>
    <col min="9" max="9" width="7.7109375" style="5" customWidth="1"/>
    <col min="10" max="10" width="15" style="5" customWidth="1"/>
    <col min="11" max="16384" width="9.140625" style="5"/>
  </cols>
  <sheetData>
    <row r="1" spans="1:16384" ht="18.75">
      <c r="B1" s="3" t="s">
        <v>370</v>
      </c>
      <c r="J1" s="86" t="s">
        <v>924</v>
      </c>
    </row>
    <row r="2" spans="1:16384" ht="15">
      <c r="B2" s="19" t="s">
        <v>412</v>
      </c>
    </row>
    <row r="3" spans="1:16384">
      <c r="A3" s="11"/>
      <c r="B3" s="121" t="s">
        <v>1107</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c r="XEW3" s="11"/>
      <c r="XEX3" s="11"/>
      <c r="XEY3" s="11"/>
      <c r="XEZ3" s="11"/>
      <c r="XFA3" s="11"/>
      <c r="XFB3" s="11"/>
      <c r="XFC3" s="11"/>
      <c r="XFD3" s="11"/>
    </row>
    <row r="4" spans="1:16384">
      <c r="A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c r="XFA4" s="11"/>
      <c r="XFB4" s="11"/>
      <c r="XFC4" s="11"/>
      <c r="XFD4" s="11"/>
    </row>
    <row r="5" spans="1:16384" s="698" customFormat="1" ht="20.100000000000001" customHeight="1">
      <c r="B5" s="1146"/>
      <c r="C5" s="1146"/>
      <c r="D5" s="692" t="s">
        <v>4</v>
      </c>
      <c r="E5" s="692" t="s">
        <v>5</v>
      </c>
      <c r="F5" s="692" t="s">
        <v>6</v>
      </c>
      <c r="G5" s="692" t="s">
        <v>41</v>
      </c>
      <c r="H5" s="404" t="s">
        <v>42</v>
      </c>
    </row>
    <row r="6" spans="1:16384" s="698" customFormat="1" ht="30" customHeight="1">
      <c r="B6" s="1146"/>
      <c r="C6" s="1146"/>
      <c r="D6" s="1039" t="s">
        <v>413</v>
      </c>
      <c r="E6" s="1039"/>
      <c r="F6" s="1039"/>
      <c r="G6" s="1039"/>
      <c r="H6" s="1029" t="s">
        <v>414</v>
      </c>
    </row>
    <row r="7" spans="1:16384" s="698" customFormat="1" ht="30" customHeight="1">
      <c r="B7" s="1146"/>
      <c r="C7" s="1146"/>
      <c r="D7" s="694" t="s">
        <v>415</v>
      </c>
      <c r="E7" s="694" t="s">
        <v>416</v>
      </c>
      <c r="F7" s="694" t="s">
        <v>417</v>
      </c>
      <c r="G7" s="694" t="s">
        <v>418</v>
      </c>
      <c r="H7" s="1033"/>
    </row>
    <row r="8" spans="1:16384" s="698" customFormat="1" ht="20.100000000000001" customHeight="1" thickBot="1">
      <c r="B8" s="719" t="s">
        <v>419</v>
      </c>
      <c r="C8" s="719"/>
      <c r="D8" s="719"/>
      <c r="E8" s="719"/>
      <c r="F8" s="719"/>
      <c r="G8" s="719"/>
      <c r="H8" s="719"/>
    </row>
    <row r="9" spans="1:16384" s="595" customFormat="1" ht="20.100000000000001" customHeight="1">
      <c r="B9" s="483">
        <v>1</v>
      </c>
      <c r="C9" s="650" t="s">
        <v>420</v>
      </c>
      <c r="D9" s="729">
        <v>6248433.3541921098</v>
      </c>
      <c r="E9" s="729">
        <v>0</v>
      </c>
      <c r="F9" s="729">
        <v>0</v>
      </c>
      <c r="G9" s="730">
        <v>1088825.4052617592</v>
      </c>
      <c r="H9" s="730">
        <v>7337258.7594538685</v>
      </c>
    </row>
    <row r="10" spans="1:16384" s="698" customFormat="1" ht="20.100000000000001" customHeight="1">
      <c r="B10" s="135">
        <v>2</v>
      </c>
      <c r="C10" s="438" t="s">
        <v>421</v>
      </c>
      <c r="D10" s="723">
        <v>6248433.3541921098</v>
      </c>
      <c r="E10" s="723">
        <v>0</v>
      </c>
      <c r="F10" s="723">
        <v>0</v>
      </c>
      <c r="G10" s="724">
        <v>1088825.4052617592</v>
      </c>
      <c r="H10" s="724">
        <v>7337258.7594538685</v>
      </c>
    </row>
    <row r="11" spans="1:16384" s="698" customFormat="1" ht="20.100000000000001" customHeight="1">
      <c r="B11" s="135">
        <v>3</v>
      </c>
      <c r="C11" s="438" t="s">
        <v>422</v>
      </c>
      <c r="D11" s="992"/>
      <c r="E11" s="723">
        <v>0</v>
      </c>
      <c r="F11" s="723">
        <v>0</v>
      </c>
      <c r="G11" s="724">
        <v>0</v>
      </c>
      <c r="H11" s="724">
        <v>0</v>
      </c>
    </row>
    <row r="12" spans="1:16384" s="595" customFormat="1" ht="20.100000000000001" customHeight="1">
      <c r="B12" s="646">
        <v>4</v>
      </c>
      <c r="C12" s="486" t="s">
        <v>423</v>
      </c>
      <c r="D12" s="992"/>
      <c r="E12" s="731">
        <v>50942870.146793887</v>
      </c>
      <c r="F12" s="731">
        <v>2904438.3388911467</v>
      </c>
      <c r="G12" s="731">
        <v>1200325.2224674947</v>
      </c>
      <c r="H12" s="731">
        <v>51633108.215878591</v>
      </c>
    </row>
    <row r="13" spans="1:16384" s="698" customFormat="1" ht="20.100000000000001" customHeight="1">
      <c r="B13" s="135">
        <v>5</v>
      </c>
      <c r="C13" s="438" t="s">
        <v>381</v>
      </c>
      <c r="D13" s="992"/>
      <c r="E13" s="724">
        <v>37990703.080604747</v>
      </c>
      <c r="F13" s="724">
        <v>1413404.0452867229</v>
      </c>
      <c r="G13" s="724">
        <v>414482.64586348529</v>
      </c>
      <c r="H13" s="724">
        <v>37848384.415460378</v>
      </c>
    </row>
    <row r="14" spans="1:16384" s="698" customFormat="1" ht="20.100000000000001" customHeight="1">
      <c r="B14" s="135">
        <v>6</v>
      </c>
      <c r="C14" s="438" t="s">
        <v>382</v>
      </c>
      <c r="D14" s="992"/>
      <c r="E14" s="724">
        <v>12952167.066189136</v>
      </c>
      <c r="F14" s="724">
        <v>1491034.2936044235</v>
      </c>
      <c r="G14" s="724">
        <v>785842.57660400949</v>
      </c>
      <c r="H14" s="724">
        <v>13784723.800418213</v>
      </c>
    </row>
    <row r="15" spans="1:16384" s="595" customFormat="1" ht="20.100000000000001" customHeight="1">
      <c r="B15" s="646">
        <v>7</v>
      </c>
      <c r="C15" s="486" t="s">
        <v>424</v>
      </c>
      <c r="D15" s="992"/>
      <c r="E15" s="732">
        <v>14623370.800192008</v>
      </c>
      <c r="F15" s="731">
        <v>1110256.973840843</v>
      </c>
      <c r="G15" s="731">
        <v>9294223.0368447136</v>
      </c>
      <c r="H15" s="731">
        <v>16772874.810918519</v>
      </c>
    </row>
    <row r="16" spans="1:16384" s="698" customFormat="1" ht="20.100000000000001" customHeight="1">
      <c r="B16" s="135">
        <v>8</v>
      </c>
      <c r="C16" s="438" t="s">
        <v>425</v>
      </c>
      <c r="D16" s="992"/>
      <c r="E16" s="725">
        <v>1974968.8783567795</v>
      </c>
      <c r="F16" s="724">
        <v>12522.667660671117</v>
      </c>
      <c r="G16" s="724">
        <v>1412.9063599999997</v>
      </c>
      <c r="H16" s="724">
        <v>995158.6793687254</v>
      </c>
    </row>
    <row r="17" spans="2:8" s="698" customFormat="1" ht="20.100000000000001" customHeight="1">
      <c r="B17" s="135">
        <v>9</v>
      </c>
      <c r="C17" s="438" t="s">
        <v>426</v>
      </c>
      <c r="D17" s="992"/>
      <c r="E17" s="724">
        <v>12648401.921835229</v>
      </c>
      <c r="F17" s="724">
        <v>1097734.3061801717</v>
      </c>
      <c r="G17" s="724">
        <v>9292810.1304847132</v>
      </c>
      <c r="H17" s="724">
        <v>15777716.131549792</v>
      </c>
    </row>
    <row r="18" spans="2:8" s="595" customFormat="1" ht="20.100000000000001" customHeight="1">
      <c r="B18" s="646">
        <v>10</v>
      </c>
      <c r="C18" s="486" t="s">
        <v>427</v>
      </c>
      <c r="D18" s="725"/>
      <c r="E18" s="731">
        <v>0</v>
      </c>
      <c r="F18" s="731">
        <v>0</v>
      </c>
      <c r="G18" s="731">
        <v>0</v>
      </c>
      <c r="H18" s="731">
        <v>0</v>
      </c>
    </row>
    <row r="19" spans="2:8" s="595" customFormat="1" ht="20.100000000000001" customHeight="1">
      <c r="B19" s="646">
        <v>11</v>
      </c>
      <c r="C19" s="486" t="s">
        <v>428</v>
      </c>
      <c r="D19" s="731"/>
      <c r="E19" s="731">
        <v>1305305.1460975225</v>
      </c>
      <c r="F19" s="731">
        <v>14751.358365799202</v>
      </c>
      <c r="G19" s="731">
        <v>2076610.4676325175</v>
      </c>
      <c r="H19" s="731">
        <v>2083986.1468154169</v>
      </c>
    </row>
    <row r="20" spans="2:8" s="698" customFormat="1" ht="20.100000000000001" customHeight="1">
      <c r="B20" s="135">
        <v>12</v>
      </c>
      <c r="C20" s="438" t="s">
        <v>429</v>
      </c>
      <c r="D20" s="724">
        <v>0</v>
      </c>
      <c r="E20" s="992"/>
      <c r="F20" s="992"/>
      <c r="G20" s="992"/>
      <c r="H20" s="992"/>
    </row>
    <row r="21" spans="2:8" s="698" customFormat="1" ht="20.100000000000001" customHeight="1">
      <c r="B21" s="135">
        <v>13</v>
      </c>
      <c r="C21" s="438" t="s">
        <v>430</v>
      </c>
      <c r="D21" s="992"/>
      <c r="E21" s="724">
        <v>1305305.1460975225</v>
      </c>
      <c r="F21" s="724">
        <v>14751.358365799202</v>
      </c>
      <c r="G21" s="724">
        <v>2076610.4676325175</v>
      </c>
      <c r="H21" s="724">
        <v>2083986.1468154169</v>
      </c>
    </row>
    <row r="22" spans="2:8" s="698" customFormat="1" ht="20.100000000000001" customHeight="1">
      <c r="B22" s="726">
        <v>14</v>
      </c>
      <c r="C22" s="727" t="s">
        <v>431</v>
      </c>
      <c r="D22" s="993"/>
      <c r="E22" s="993"/>
      <c r="F22" s="993"/>
      <c r="G22" s="993"/>
      <c r="H22" s="728">
        <v>77827227.933066413</v>
      </c>
    </row>
    <row r="23" spans="2:8" s="698" customFormat="1" ht="20.100000000000001" customHeight="1" thickBot="1">
      <c r="B23" s="719" t="s">
        <v>432</v>
      </c>
      <c r="C23" s="719"/>
      <c r="D23" s="720"/>
      <c r="E23" s="720"/>
      <c r="F23" s="720"/>
      <c r="G23" s="720"/>
      <c r="H23" s="720"/>
    </row>
    <row r="24" spans="2:8" s="595" customFormat="1" ht="20.100000000000001" customHeight="1">
      <c r="B24" s="655">
        <v>15</v>
      </c>
      <c r="C24" s="650" t="s">
        <v>378</v>
      </c>
      <c r="D24" s="994"/>
      <c r="E24" s="995"/>
      <c r="F24" s="995"/>
      <c r="G24" s="995"/>
      <c r="H24" s="729">
        <v>1110495.8645238061</v>
      </c>
    </row>
    <row r="25" spans="2:8" s="595" customFormat="1" ht="20.100000000000001" customHeight="1">
      <c r="B25" s="646" t="s">
        <v>433</v>
      </c>
      <c r="C25" s="486" t="s">
        <v>434</v>
      </c>
      <c r="D25" s="992"/>
      <c r="E25" s="731">
        <v>0</v>
      </c>
      <c r="F25" s="731">
        <v>0</v>
      </c>
      <c r="G25" s="731">
        <v>0</v>
      </c>
      <c r="H25" s="731">
        <v>0</v>
      </c>
    </row>
    <row r="26" spans="2:8" s="595" customFormat="1" ht="20.100000000000001" customHeight="1">
      <c r="B26" s="646">
        <v>16</v>
      </c>
      <c r="C26" s="486" t="s">
        <v>435</v>
      </c>
      <c r="D26" s="992"/>
      <c r="E26" s="731">
        <v>266605.34326792153</v>
      </c>
      <c r="F26" s="731">
        <v>0</v>
      </c>
      <c r="G26" s="731">
        <v>0</v>
      </c>
      <c r="H26" s="731">
        <v>133302.67163396077</v>
      </c>
    </row>
    <row r="27" spans="2:8" s="595" customFormat="1" ht="20.100000000000001" customHeight="1">
      <c r="B27" s="646">
        <v>17</v>
      </c>
      <c r="C27" s="486" t="s">
        <v>436</v>
      </c>
      <c r="D27" s="992"/>
      <c r="E27" s="731">
        <v>8689070.7411425561</v>
      </c>
      <c r="F27" s="731">
        <v>2818155.5931925722</v>
      </c>
      <c r="G27" s="731">
        <v>46505084.624950729</v>
      </c>
      <c r="H27" s="731">
        <v>43459291.014937833</v>
      </c>
    </row>
    <row r="28" spans="2:8" s="698" customFormat="1" ht="30" customHeight="1">
      <c r="B28" s="135">
        <v>18</v>
      </c>
      <c r="C28" s="438" t="s">
        <v>912</v>
      </c>
      <c r="D28" s="992"/>
      <c r="E28" s="724">
        <v>0</v>
      </c>
      <c r="F28" s="724">
        <v>0</v>
      </c>
      <c r="G28" s="724">
        <v>0</v>
      </c>
      <c r="H28" s="724">
        <v>0</v>
      </c>
    </row>
    <row r="29" spans="2:8" s="698" customFormat="1" ht="30" customHeight="1">
      <c r="B29" s="135">
        <v>19</v>
      </c>
      <c r="C29" s="438" t="s">
        <v>913</v>
      </c>
      <c r="D29" s="992"/>
      <c r="E29" s="724">
        <v>813507.03390411311</v>
      </c>
      <c r="F29" s="724">
        <v>58145.086554440444</v>
      </c>
      <c r="G29" s="724">
        <v>501874.60966510611</v>
      </c>
      <c r="H29" s="724">
        <v>612297.85633273772</v>
      </c>
    </row>
    <row r="30" spans="2:8" s="698" customFormat="1" ht="30" customHeight="1">
      <c r="B30" s="135">
        <v>20</v>
      </c>
      <c r="C30" s="438" t="s">
        <v>914</v>
      </c>
      <c r="D30" s="992"/>
      <c r="E30" s="724">
        <v>7206762.5176541964</v>
      </c>
      <c r="F30" s="724">
        <v>2076789.1718067087</v>
      </c>
      <c r="G30" s="724">
        <v>19093078.961211599</v>
      </c>
      <c r="H30" s="724">
        <v>21311719.460623063</v>
      </c>
    </row>
    <row r="31" spans="2:8" s="698" customFormat="1" ht="30" customHeight="1">
      <c r="B31" s="135">
        <v>21</v>
      </c>
      <c r="C31" s="438" t="s">
        <v>437</v>
      </c>
      <c r="D31" s="992"/>
      <c r="E31" s="724">
        <v>671124.10470660357</v>
      </c>
      <c r="F31" s="724">
        <v>406438.45285540423</v>
      </c>
      <c r="G31" s="724">
        <v>3783365.0643712617</v>
      </c>
      <c r="H31" s="724">
        <v>3276255.2556032944</v>
      </c>
    </row>
    <row r="32" spans="2:8" s="698" customFormat="1" ht="20.100000000000001" customHeight="1">
      <c r="B32" s="135">
        <v>22</v>
      </c>
      <c r="C32" s="438" t="s">
        <v>438</v>
      </c>
      <c r="D32" s="992"/>
      <c r="E32" s="724">
        <v>570242.61504549498</v>
      </c>
      <c r="F32" s="724">
        <v>590551.37600339844</v>
      </c>
      <c r="G32" s="724">
        <v>23974048.837230228</v>
      </c>
      <c r="H32" s="724">
        <v>18759284.410186417</v>
      </c>
    </row>
    <row r="33" spans="2:8" s="698" customFormat="1" ht="20.100000000000001" customHeight="1">
      <c r="B33" s="135">
        <v>23</v>
      </c>
      <c r="C33" s="438" t="s">
        <v>437</v>
      </c>
      <c r="D33" s="992"/>
      <c r="E33" s="724">
        <v>534086.64670594549</v>
      </c>
      <c r="F33" s="724">
        <v>553730.29303018737</v>
      </c>
      <c r="G33" s="724">
        <v>21840853.039982505</v>
      </c>
      <c r="H33" s="724">
        <v>16886299.506645922</v>
      </c>
    </row>
    <row r="34" spans="2:8" s="698" customFormat="1" ht="30" customHeight="1">
      <c r="B34" s="135">
        <v>24</v>
      </c>
      <c r="C34" s="438" t="s">
        <v>439</v>
      </c>
      <c r="D34" s="992"/>
      <c r="E34" s="724">
        <v>98558.574538750137</v>
      </c>
      <c r="F34" s="724">
        <v>92669.958828024653</v>
      </c>
      <c r="G34" s="724">
        <v>2936082.2168437927</v>
      </c>
      <c r="H34" s="724">
        <v>2775989.2877956345</v>
      </c>
    </row>
    <row r="35" spans="2:8" s="595" customFormat="1" ht="20.100000000000001" customHeight="1">
      <c r="B35" s="646">
        <v>25</v>
      </c>
      <c r="C35" s="486" t="s">
        <v>440</v>
      </c>
      <c r="D35" s="725"/>
      <c r="E35" s="731">
        <v>0</v>
      </c>
      <c r="F35" s="731">
        <v>0</v>
      </c>
      <c r="G35" s="731">
        <v>0</v>
      </c>
      <c r="H35" s="731">
        <v>0</v>
      </c>
    </row>
    <row r="36" spans="2:8" s="595" customFormat="1" ht="20.100000000000001" customHeight="1">
      <c r="B36" s="646">
        <v>26</v>
      </c>
      <c r="C36" s="486" t="s">
        <v>441</v>
      </c>
      <c r="D36" s="731"/>
      <c r="E36" s="733">
        <v>2119317.8724793172</v>
      </c>
      <c r="F36" s="733">
        <v>445530.0259712332</v>
      </c>
      <c r="G36" s="733">
        <v>6279415.1346354177</v>
      </c>
      <c r="H36" s="733">
        <v>7404632.9255869072</v>
      </c>
    </row>
    <row r="37" spans="2:8" s="698" customFormat="1" ht="20.100000000000001" customHeight="1">
      <c r="B37" s="135">
        <v>27</v>
      </c>
      <c r="C37" s="438" t="s">
        <v>442</v>
      </c>
      <c r="D37" s="992"/>
      <c r="E37" s="992"/>
      <c r="F37" s="992"/>
      <c r="G37" s="724">
        <v>0</v>
      </c>
      <c r="H37" s="725">
        <v>0</v>
      </c>
    </row>
    <row r="38" spans="2:8" s="698" customFormat="1" ht="20.100000000000001" customHeight="1">
      <c r="B38" s="135">
        <v>28</v>
      </c>
      <c r="C38" s="438" t="s">
        <v>443</v>
      </c>
      <c r="D38" s="992"/>
      <c r="E38" s="1144">
        <v>261603.13285000002</v>
      </c>
      <c r="F38" s="1144"/>
      <c r="G38" s="1144"/>
      <c r="H38" s="724">
        <v>222362.66292250002</v>
      </c>
    </row>
    <row r="39" spans="2:8" s="698" customFormat="1" ht="20.100000000000001" customHeight="1">
      <c r="B39" s="135">
        <v>29</v>
      </c>
      <c r="C39" s="438" t="s">
        <v>1252</v>
      </c>
      <c r="D39" s="992"/>
      <c r="E39" s="1145">
        <v>156627.22059755211</v>
      </c>
      <c r="F39" s="1145"/>
      <c r="G39" s="1145"/>
      <c r="H39" s="724">
        <v>156627.22059755211</v>
      </c>
    </row>
    <row r="40" spans="2:8" s="698" customFormat="1" ht="20.100000000000001" customHeight="1">
      <c r="B40" s="135">
        <v>30</v>
      </c>
      <c r="C40" s="438" t="s">
        <v>444</v>
      </c>
      <c r="D40" s="992"/>
      <c r="E40" s="1144">
        <v>496917.09616648109</v>
      </c>
      <c r="F40" s="1144"/>
      <c r="G40" s="1144"/>
      <c r="H40" s="724">
        <v>24845.854808324053</v>
      </c>
    </row>
    <row r="41" spans="2:8" s="698" customFormat="1" ht="20.100000000000001" customHeight="1">
      <c r="B41" s="135">
        <v>31</v>
      </c>
      <c r="C41" s="438" t="s">
        <v>445</v>
      </c>
      <c r="D41" s="992"/>
      <c r="E41" s="725">
        <v>1204170.4228652841</v>
      </c>
      <c r="F41" s="725">
        <v>445530.0259712332</v>
      </c>
      <c r="G41" s="724">
        <v>6279415.1346354177</v>
      </c>
      <c r="H41" s="724">
        <v>7000797.1872585313</v>
      </c>
    </row>
    <row r="42" spans="2:8" s="698" customFormat="1" ht="20.100000000000001" customHeight="1">
      <c r="B42" s="646">
        <v>32</v>
      </c>
      <c r="C42" s="486" t="s">
        <v>446</v>
      </c>
      <c r="D42" s="992"/>
      <c r="E42" s="731">
        <v>3873082.8896819525</v>
      </c>
      <c r="F42" s="731">
        <v>5563472.047992656</v>
      </c>
      <c r="G42" s="731">
        <v>2347099.7891516932</v>
      </c>
      <c r="H42" s="733">
        <v>655625.78079878946</v>
      </c>
    </row>
    <row r="43" spans="2:8" s="698" customFormat="1" ht="20.100000000000001" customHeight="1">
      <c r="B43" s="726">
        <v>33</v>
      </c>
      <c r="C43" s="727" t="s">
        <v>447</v>
      </c>
      <c r="D43" s="993"/>
      <c r="E43" s="993"/>
      <c r="F43" s="993"/>
      <c r="G43" s="993"/>
      <c r="H43" s="728">
        <v>52763348.257481307</v>
      </c>
    </row>
    <row r="44" spans="2:8" s="698" customFormat="1" ht="20.100000000000001" customHeight="1" thickBot="1">
      <c r="B44" s="719">
        <v>34</v>
      </c>
      <c r="C44" s="719" t="s">
        <v>448</v>
      </c>
      <c r="D44" s="720"/>
      <c r="E44" s="720"/>
      <c r="F44" s="720"/>
      <c r="G44" s="720"/>
      <c r="H44" s="721">
        <v>1.4750244346373771</v>
      </c>
    </row>
  </sheetData>
  <mergeCells count="7">
    <mergeCell ref="H6:H7"/>
    <mergeCell ref="E38:G38"/>
    <mergeCell ref="E39:G39"/>
    <mergeCell ref="E40:G40"/>
    <mergeCell ref="B5:C5"/>
    <mergeCell ref="B6:C7"/>
    <mergeCell ref="D6:G6"/>
  </mergeCells>
  <hyperlinks>
    <hyperlink ref="J1" location="Índice!A1" display="Voltar ao Índice" xr:uid="{6DB9FB9A-8BD5-4B3F-A05D-DA260AD0FA87}"/>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showGridLines="0" zoomScale="90" zoomScaleNormal="90" zoomScalePageLayoutView="70" workbookViewId="0">
      <selection activeCell="M14" sqref="M14"/>
    </sheetView>
  </sheetViews>
  <sheetFormatPr defaultColWidth="8.7109375" defaultRowHeight="14.25"/>
  <cols>
    <col min="1" max="1" width="4.7109375" style="5" customWidth="1"/>
    <col min="2" max="2" width="8.42578125" style="5" customWidth="1"/>
    <col min="3" max="3" width="85.28515625" style="5" customWidth="1"/>
    <col min="4" max="8" width="18.85546875" style="229" customWidth="1"/>
    <col min="9" max="9" width="4.5703125" style="5" customWidth="1"/>
    <col min="10" max="10" width="14.5703125" style="5" customWidth="1"/>
    <col min="11" max="16384" width="8.7109375" style="5"/>
  </cols>
  <sheetData>
    <row r="1" spans="2:10" ht="24.6" customHeight="1">
      <c r="B1" s="3" t="s">
        <v>1</v>
      </c>
      <c r="J1" s="86" t="s">
        <v>924</v>
      </c>
    </row>
    <row r="2" spans="2:10">
      <c r="B2" s="121" t="s">
        <v>1107</v>
      </c>
    </row>
    <row r="4" spans="2:10" ht="15">
      <c r="B4" s="224"/>
      <c r="C4" s="225"/>
      <c r="D4" s="230" t="s">
        <v>4</v>
      </c>
      <c r="E4" s="230" t="s">
        <v>5</v>
      </c>
      <c r="F4" s="230" t="s">
        <v>6</v>
      </c>
      <c r="G4" s="230" t="s">
        <v>41</v>
      </c>
      <c r="H4" s="230" t="s">
        <v>42</v>
      </c>
    </row>
    <row r="5" spans="2:10" s="108" customFormat="1" ht="20.100000000000001" customHeight="1" thickBot="1">
      <c r="B5" s="228"/>
      <c r="C5" s="228"/>
      <c r="D5" s="231">
        <v>44348</v>
      </c>
      <c r="E5" s="231">
        <v>44256</v>
      </c>
      <c r="F5" s="231">
        <v>44166</v>
      </c>
      <c r="G5" s="231">
        <v>44075</v>
      </c>
      <c r="H5" s="231">
        <v>43983</v>
      </c>
    </row>
    <row r="6" spans="2:10" s="123" customFormat="1" ht="20.100000000000001" customHeight="1">
      <c r="B6" s="233"/>
      <c r="C6" s="1019" t="s">
        <v>43</v>
      </c>
      <c r="D6" s="1019"/>
      <c r="E6" s="1019"/>
      <c r="F6" s="1019"/>
      <c r="G6" s="1019"/>
      <c r="H6" s="1019"/>
    </row>
    <row r="7" spans="2:10" s="139" customFormat="1" ht="20.100000000000001" customHeight="1">
      <c r="B7" s="198">
        <v>1</v>
      </c>
      <c r="C7" s="199" t="s">
        <v>44</v>
      </c>
      <c r="D7" s="130">
        <v>5527099.8576300004</v>
      </c>
      <c r="E7" s="130">
        <v>5554919.09858</v>
      </c>
      <c r="F7" s="130">
        <v>5657289.3949199999</v>
      </c>
      <c r="G7" s="130">
        <v>5654579.3235799996</v>
      </c>
      <c r="H7" s="130">
        <v>5604550.16096</v>
      </c>
    </row>
    <row r="8" spans="2:10" s="139" customFormat="1" ht="20.100000000000001" customHeight="1">
      <c r="B8" s="198">
        <v>2</v>
      </c>
      <c r="C8" s="199" t="s">
        <v>45</v>
      </c>
      <c r="D8" s="130">
        <v>6062830.2899799999</v>
      </c>
      <c r="E8" s="130">
        <v>6085090.9806000004</v>
      </c>
      <c r="F8" s="130">
        <v>6193989.0790400002</v>
      </c>
      <c r="G8" s="130">
        <v>6186791.4252700005</v>
      </c>
      <c r="H8" s="130">
        <v>6137886.0693800002</v>
      </c>
    </row>
    <row r="9" spans="2:10" s="139" customFormat="1" ht="20.100000000000001" customHeight="1" thickBot="1">
      <c r="B9" s="198">
        <v>3</v>
      </c>
      <c r="C9" s="199" t="s">
        <v>46</v>
      </c>
      <c r="D9" s="130">
        <v>7084591.0212399997</v>
      </c>
      <c r="E9" s="130">
        <v>7074374.06929</v>
      </c>
      <c r="F9" s="130">
        <v>7212252.1102999998</v>
      </c>
      <c r="G9" s="130">
        <v>7206484.7571400004</v>
      </c>
      <c r="H9" s="130">
        <v>7172128.0659399992</v>
      </c>
    </row>
    <row r="10" spans="2:10" s="123" customFormat="1" ht="20.100000000000001" customHeight="1">
      <c r="B10" s="233"/>
      <c r="C10" s="1019" t="s">
        <v>47</v>
      </c>
      <c r="D10" s="1019"/>
      <c r="E10" s="1019"/>
      <c r="F10" s="1019"/>
      <c r="G10" s="1019"/>
      <c r="H10" s="1019"/>
    </row>
    <row r="11" spans="2:10" s="139" customFormat="1" ht="20.100000000000001" customHeight="1" thickBot="1">
      <c r="B11" s="198">
        <v>4</v>
      </c>
      <c r="C11" s="199" t="s">
        <v>48</v>
      </c>
      <c r="D11" s="130">
        <v>47378823.421429999</v>
      </c>
      <c r="E11" s="130">
        <v>45883407.697050005</v>
      </c>
      <c r="F11" s="130">
        <v>46413047.596799999</v>
      </c>
      <c r="G11" s="130">
        <v>46211407.465730004</v>
      </c>
      <c r="H11" s="130">
        <v>46218106.745620005</v>
      </c>
    </row>
    <row r="12" spans="2:10" s="123" customFormat="1" ht="20.100000000000001" customHeight="1">
      <c r="B12" s="233"/>
      <c r="C12" s="1019" t="s">
        <v>903</v>
      </c>
      <c r="D12" s="1019"/>
      <c r="E12" s="1019"/>
      <c r="F12" s="1019"/>
      <c r="G12" s="1019"/>
      <c r="H12" s="1019"/>
    </row>
    <row r="13" spans="2:10" s="139" customFormat="1" ht="20.100000000000001" customHeight="1">
      <c r="B13" s="198">
        <v>5</v>
      </c>
      <c r="C13" s="199" t="s">
        <v>1353</v>
      </c>
      <c r="D13" s="236">
        <v>0.1167</v>
      </c>
      <c r="E13" s="236">
        <v>0.1211</v>
      </c>
      <c r="F13" s="236">
        <v>0.12189999999999999</v>
      </c>
      <c r="G13" s="236">
        <v>0.12239999999999999</v>
      </c>
      <c r="H13" s="236">
        <v>0.12130000000000001</v>
      </c>
    </row>
    <row r="14" spans="2:10" s="139" customFormat="1" ht="20.100000000000001" customHeight="1">
      <c r="B14" s="198">
        <v>6</v>
      </c>
      <c r="C14" s="199" t="s">
        <v>49</v>
      </c>
      <c r="D14" s="236">
        <v>0.128</v>
      </c>
      <c r="E14" s="236">
        <v>0.1326</v>
      </c>
      <c r="F14" s="236">
        <v>0.13350000000000001</v>
      </c>
      <c r="G14" s="236">
        <v>0.13389999999999999</v>
      </c>
      <c r="H14" s="236">
        <v>0.1328</v>
      </c>
    </row>
    <row r="15" spans="2:10" s="139" customFormat="1" ht="20.100000000000001" customHeight="1" thickBot="1">
      <c r="B15" s="198">
        <v>7</v>
      </c>
      <c r="C15" s="199" t="s">
        <v>50</v>
      </c>
      <c r="D15" s="236">
        <v>0.14949999999999999</v>
      </c>
      <c r="E15" s="236">
        <v>0.1542</v>
      </c>
      <c r="F15" s="236">
        <v>0.15540000000000001</v>
      </c>
      <c r="G15" s="236">
        <v>0.15590000000000001</v>
      </c>
      <c r="H15" s="236">
        <v>0.1552</v>
      </c>
    </row>
    <row r="16" spans="2:10" s="123" customFormat="1" ht="20.100000000000001" customHeight="1">
      <c r="B16" s="233"/>
      <c r="C16" s="1019" t="s">
        <v>51</v>
      </c>
      <c r="D16" s="1019"/>
      <c r="E16" s="1019"/>
      <c r="F16" s="1019"/>
      <c r="G16" s="1019"/>
      <c r="H16" s="1019"/>
    </row>
    <row r="17" spans="2:8" s="139" customFormat="1" ht="20.100000000000001" customHeight="1">
      <c r="B17" s="198" t="s">
        <v>52</v>
      </c>
      <c r="C17" s="200" t="s">
        <v>1354</v>
      </c>
      <c r="D17" s="237">
        <v>1.2700000000000003E-2</v>
      </c>
      <c r="E17" s="237">
        <v>1.2700000000000003E-2</v>
      </c>
      <c r="F17" s="237">
        <v>1.2700000000000003E-2</v>
      </c>
      <c r="G17" s="237">
        <v>1.2700000000000003E-2</v>
      </c>
      <c r="H17" s="237">
        <v>1.2700000000000003E-2</v>
      </c>
    </row>
    <row r="18" spans="2:8" s="139" customFormat="1" ht="20.100000000000001" customHeight="1">
      <c r="B18" s="198" t="s">
        <v>53</v>
      </c>
      <c r="C18" s="200" t="s">
        <v>54</v>
      </c>
      <c r="D18" s="237">
        <v>4.1999999999999954E-3</v>
      </c>
      <c r="E18" s="237">
        <v>4.1999999999999954E-3</v>
      </c>
      <c r="F18" s="237">
        <v>4.1999999999999954E-3</v>
      </c>
      <c r="G18" s="237">
        <v>4.1999999999999954E-3</v>
      </c>
      <c r="H18" s="237">
        <v>4.1999999999999954E-3</v>
      </c>
    </row>
    <row r="19" spans="2:8" s="139" customFormat="1" ht="20.100000000000001" customHeight="1">
      <c r="B19" s="198" t="s">
        <v>55</v>
      </c>
      <c r="C19" s="200" t="s">
        <v>56</v>
      </c>
      <c r="D19" s="237">
        <v>5.5999999999999939E-3</v>
      </c>
      <c r="E19" s="237">
        <v>5.5999999999999939E-3</v>
      </c>
      <c r="F19" s="237">
        <v>5.5999999999999939E-3</v>
      </c>
      <c r="G19" s="237">
        <v>5.5999999999999939E-3</v>
      </c>
      <c r="H19" s="237">
        <v>5.5999999999999939E-3</v>
      </c>
    </row>
    <row r="20" spans="2:8" s="139" customFormat="1" ht="20.100000000000001" customHeight="1" thickBot="1">
      <c r="B20" s="198" t="s">
        <v>57</v>
      </c>
      <c r="C20" s="200" t="s">
        <v>58</v>
      </c>
      <c r="D20" s="237">
        <v>0.10249999999999999</v>
      </c>
      <c r="E20" s="237">
        <v>0.10249999999999999</v>
      </c>
      <c r="F20" s="237">
        <v>0.10249999999999999</v>
      </c>
      <c r="G20" s="237">
        <v>0.10249999999999999</v>
      </c>
      <c r="H20" s="237">
        <v>0.10249999999999999</v>
      </c>
    </row>
    <row r="21" spans="2:8" s="123" customFormat="1" ht="20.100000000000001" customHeight="1">
      <c r="B21" s="233"/>
      <c r="C21" s="1019" t="s">
        <v>59</v>
      </c>
      <c r="D21" s="1019"/>
      <c r="E21" s="1019"/>
      <c r="F21" s="1019"/>
      <c r="G21" s="1019"/>
      <c r="H21" s="1019"/>
    </row>
    <row r="22" spans="2:8" s="139" customFormat="1" ht="20.100000000000001" customHeight="1">
      <c r="B22" s="198">
        <v>8</v>
      </c>
      <c r="C22" s="199" t="s">
        <v>60</v>
      </c>
      <c r="D22" s="236">
        <v>2.4999999999667573E-2</v>
      </c>
      <c r="E22" s="236">
        <v>2.5000000000081728E-2</v>
      </c>
      <c r="F22" s="236">
        <v>2.5000000000000001E-2</v>
      </c>
      <c r="G22" s="236">
        <v>2.4999999999929672E-2</v>
      </c>
      <c r="H22" s="236">
        <v>2.4999999992849121E-2</v>
      </c>
    </row>
    <row r="23" spans="2:8" s="139" customFormat="1" ht="20.100000000000001" customHeight="1">
      <c r="B23" s="198" t="s">
        <v>16</v>
      </c>
      <c r="C23" s="199" t="s">
        <v>61</v>
      </c>
      <c r="D23" s="236">
        <v>0</v>
      </c>
      <c r="E23" s="236">
        <v>0</v>
      </c>
      <c r="F23" s="236">
        <v>0</v>
      </c>
      <c r="G23" s="236">
        <v>0</v>
      </c>
      <c r="H23" s="236">
        <v>0</v>
      </c>
    </row>
    <row r="24" spans="2:8" s="139" customFormat="1" ht="20.100000000000001" customHeight="1">
      <c r="B24" s="198">
        <v>9</v>
      </c>
      <c r="C24" s="199" t="s">
        <v>62</v>
      </c>
      <c r="D24" s="236">
        <v>1.5544927814034154E-5</v>
      </c>
      <c r="E24" s="236">
        <v>6.7429224534229967E-6</v>
      </c>
      <c r="F24" s="236">
        <v>7.3196699546922864E-6</v>
      </c>
      <c r="G24" s="236">
        <v>4.4763477536018437E-6</v>
      </c>
      <c r="H24" s="236">
        <v>0</v>
      </c>
    </row>
    <row r="25" spans="2:8" s="139" customFormat="1" ht="20.100000000000001" customHeight="1">
      <c r="B25" s="198" t="s">
        <v>63</v>
      </c>
      <c r="C25" s="199" t="s">
        <v>64</v>
      </c>
      <c r="D25" s="236">
        <v>0</v>
      </c>
      <c r="E25" s="236">
        <v>0</v>
      </c>
      <c r="F25" s="236">
        <v>0</v>
      </c>
      <c r="G25" s="236">
        <v>0</v>
      </c>
      <c r="H25" s="236">
        <v>0</v>
      </c>
    </row>
    <row r="26" spans="2:8" s="139" customFormat="1" ht="20.100000000000001" customHeight="1">
      <c r="B26" s="198">
        <v>10</v>
      </c>
      <c r="C26" s="199" t="s">
        <v>65</v>
      </c>
      <c r="D26" s="236">
        <v>0</v>
      </c>
      <c r="E26" s="236">
        <v>0</v>
      </c>
      <c r="F26" s="236">
        <v>0</v>
      </c>
      <c r="G26" s="236">
        <v>0</v>
      </c>
      <c r="H26" s="236">
        <v>0</v>
      </c>
    </row>
    <row r="27" spans="2:8" s="139" customFormat="1" ht="20.100000000000001" customHeight="1">
      <c r="B27" s="198" t="s">
        <v>66</v>
      </c>
      <c r="C27" s="199" t="s">
        <v>67</v>
      </c>
      <c r="D27" s="236">
        <v>5.624999999882991E-3</v>
      </c>
      <c r="E27" s="236">
        <v>5.625000000089221E-3</v>
      </c>
      <c r="F27" s="236">
        <v>5.6249999999569084E-3</v>
      </c>
      <c r="G27" s="236">
        <v>0</v>
      </c>
      <c r="H27" s="236">
        <v>0</v>
      </c>
    </row>
    <row r="28" spans="2:8" s="139" customFormat="1" ht="20.100000000000001" customHeight="1">
      <c r="B28" s="198">
        <v>11</v>
      </c>
      <c r="C28" s="199" t="s">
        <v>68</v>
      </c>
      <c r="D28" s="236">
        <v>3.0640544927575664E-2</v>
      </c>
      <c r="E28" s="236">
        <v>3.0631742922406426E-2</v>
      </c>
      <c r="F28" s="236">
        <v>3.0632319669911597E-2</v>
      </c>
      <c r="G28" s="236">
        <v>3.0629476347797287E-2</v>
      </c>
      <c r="H28" s="236">
        <v>3.0624999991245586E-2</v>
      </c>
    </row>
    <row r="29" spans="2:8" s="139" customFormat="1" ht="20.100000000000001" customHeight="1">
      <c r="B29" s="198" t="s">
        <v>69</v>
      </c>
      <c r="C29" s="199" t="s">
        <v>70</v>
      </c>
      <c r="D29" s="236">
        <v>0.1331</v>
      </c>
      <c r="E29" s="236">
        <v>0.1331</v>
      </c>
      <c r="F29" s="236">
        <v>0.1331</v>
      </c>
      <c r="G29" s="236">
        <v>0.1331</v>
      </c>
      <c r="H29" s="236">
        <v>0.1331</v>
      </c>
    </row>
    <row r="30" spans="2:8" s="139" customFormat="1" ht="20.100000000000001" customHeight="1" thickBot="1">
      <c r="B30" s="198">
        <v>12</v>
      </c>
      <c r="C30" s="199" t="s">
        <v>71</v>
      </c>
      <c r="D30" s="130">
        <v>2795414.5697399997</v>
      </c>
      <c r="E30" s="130">
        <v>2907446.4744602148</v>
      </c>
      <c r="F30" s="130">
        <v>2979256.54858464</v>
      </c>
      <c r="G30" s="130">
        <v>2988181.1128073782</v>
      </c>
      <c r="H30" s="130">
        <v>2937765.4017377258</v>
      </c>
    </row>
    <row r="31" spans="2:8" s="123" customFormat="1" ht="20.100000000000001" customHeight="1">
      <c r="B31" s="233"/>
      <c r="C31" s="1019" t="s">
        <v>72</v>
      </c>
      <c r="D31" s="1019"/>
      <c r="E31" s="1019"/>
      <c r="F31" s="1019"/>
      <c r="G31" s="1019"/>
      <c r="H31" s="1019"/>
    </row>
    <row r="32" spans="2:8" s="139" customFormat="1" ht="20.100000000000001" customHeight="1">
      <c r="B32" s="198">
        <v>13</v>
      </c>
      <c r="C32" s="238" t="s">
        <v>73</v>
      </c>
      <c r="D32" s="130">
        <v>98284026.823070005</v>
      </c>
      <c r="E32" s="130">
        <v>96065792.561360002</v>
      </c>
      <c r="F32" s="130">
        <v>92784122.611809999</v>
      </c>
      <c r="G32" s="130">
        <v>93001904.69521001</v>
      </c>
      <c r="H32" s="130">
        <v>93544670.47281</v>
      </c>
    </row>
    <row r="33" spans="2:8" s="139" customFormat="1" ht="20.100000000000001" customHeight="1" thickBot="1">
      <c r="B33" s="198">
        <v>14</v>
      </c>
      <c r="C33" s="175" t="s">
        <v>74</v>
      </c>
      <c r="D33" s="237">
        <v>6.1686832397430003E-2</v>
      </c>
      <c r="E33" s="237">
        <v>6.3299999999999995E-2</v>
      </c>
      <c r="F33" s="237">
        <v>6.6799999999999998E-2</v>
      </c>
      <c r="G33" s="237">
        <v>6.6500000000000004E-2</v>
      </c>
      <c r="H33" s="237">
        <v>6.5600000000000006E-2</v>
      </c>
    </row>
    <row r="34" spans="2:8" s="123" customFormat="1" ht="20.100000000000001" customHeight="1">
      <c r="B34" s="233"/>
      <c r="C34" s="1019" t="s">
        <v>1355</v>
      </c>
      <c r="D34" s="1019"/>
      <c r="E34" s="1019"/>
      <c r="F34" s="1019"/>
      <c r="G34" s="1019"/>
      <c r="H34" s="1019"/>
    </row>
    <row r="35" spans="2:8" s="164" customFormat="1" ht="20.100000000000001" customHeight="1">
      <c r="B35" s="239" t="s">
        <v>75</v>
      </c>
      <c r="C35" s="200" t="s">
        <v>1340</v>
      </c>
      <c r="D35" s="237">
        <v>0</v>
      </c>
      <c r="E35" s="237">
        <v>0</v>
      </c>
      <c r="F35" s="237">
        <v>0</v>
      </c>
      <c r="G35" s="237">
        <v>0</v>
      </c>
      <c r="H35" s="237">
        <v>0</v>
      </c>
    </row>
    <row r="36" spans="2:8" s="164" customFormat="1" ht="20.100000000000001" customHeight="1">
      <c r="B36" s="239" t="s">
        <v>77</v>
      </c>
      <c r="C36" s="200" t="s">
        <v>1339</v>
      </c>
      <c r="D36" s="237">
        <v>0</v>
      </c>
      <c r="E36" s="237">
        <v>0</v>
      </c>
      <c r="F36" s="237">
        <v>0</v>
      </c>
      <c r="G36" s="237">
        <v>0</v>
      </c>
      <c r="H36" s="237">
        <v>0</v>
      </c>
    </row>
    <row r="37" spans="2:8" s="164" customFormat="1" ht="20.100000000000001" customHeight="1">
      <c r="B37" s="239" t="s">
        <v>78</v>
      </c>
      <c r="C37" s="200" t="s">
        <v>1341</v>
      </c>
      <c r="D37" s="237" t="s">
        <v>1167</v>
      </c>
      <c r="E37" s="237" t="s">
        <v>1167</v>
      </c>
      <c r="F37" s="237" t="s">
        <v>1167</v>
      </c>
      <c r="G37" s="237" t="s">
        <v>1167</v>
      </c>
      <c r="H37" s="237" t="s">
        <v>1167</v>
      </c>
    </row>
    <row r="38" spans="2:8" s="164" customFormat="1" ht="20.100000000000001" customHeight="1">
      <c r="B38" s="239" t="s">
        <v>79</v>
      </c>
      <c r="C38" s="200" t="s">
        <v>1336</v>
      </c>
      <c r="D38" s="237">
        <v>0.03</v>
      </c>
      <c r="E38" s="237">
        <v>0.03</v>
      </c>
      <c r="F38" s="237">
        <v>0.03</v>
      </c>
      <c r="G38" s="237">
        <v>0.03</v>
      </c>
      <c r="H38" s="237">
        <v>0.03</v>
      </c>
    </row>
    <row r="39" spans="2:8" s="164" customFormat="1" ht="20.100000000000001" customHeight="1">
      <c r="B39" s="239" t="s">
        <v>81</v>
      </c>
      <c r="C39" s="200" t="s">
        <v>1338</v>
      </c>
      <c r="D39" s="237">
        <v>0</v>
      </c>
      <c r="E39" s="237">
        <v>0</v>
      </c>
      <c r="F39" s="237">
        <v>0</v>
      </c>
      <c r="G39" s="237">
        <v>0</v>
      </c>
      <c r="H39" s="237">
        <v>0</v>
      </c>
    </row>
    <row r="40" spans="2:8" s="164" customFormat="1" ht="20.100000000000001" customHeight="1" thickBot="1">
      <c r="B40" s="239" t="s">
        <v>1335</v>
      </c>
      <c r="C40" s="200" t="s">
        <v>1337</v>
      </c>
      <c r="D40" s="237">
        <v>0.03</v>
      </c>
      <c r="E40" s="237">
        <v>0.03</v>
      </c>
      <c r="F40" s="237">
        <v>0.03</v>
      </c>
      <c r="G40" s="237">
        <v>0.03</v>
      </c>
      <c r="H40" s="237">
        <v>0.03</v>
      </c>
    </row>
    <row r="41" spans="2:8" s="123" customFormat="1" ht="20.100000000000001" customHeight="1">
      <c r="B41" s="233"/>
      <c r="C41" s="1019" t="s">
        <v>1168</v>
      </c>
      <c r="D41" s="1019"/>
      <c r="E41" s="1019"/>
      <c r="F41" s="1019"/>
      <c r="G41" s="1019"/>
      <c r="H41" s="1019"/>
    </row>
    <row r="42" spans="2:8" s="139" customFormat="1" ht="20.100000000000001" customHeight="1">
      <c r="B42" s="198">
        <v>15</v>
      </c>
      <c r="C42" s="238" t="s">
        <v>83</v>
      </c>
      <c r="D42" s="130">
        <v>20009083.043729503</v>
      </c>
      <c r="E42" s="130">
        <v>18929037.559277277</v>
      </c>
      <c r="F42" s="130">
        <v>17807157.035800152</v>
      </c>
      <c r="G42" s="130">
        <v>16949402.428418424</v>
      </c>
      <c r="H42" s="130">
        <v>15858095.394750357</v>
      </c>
    </row>
    <row r="43" spans="2:8" s="139" customFormat="1" ht="20.100000000000001" customHeight="1">
      <c r="B43" s="198" t="s">
        <v>84</v>
      </c>
      <c r="C43" s="238" t="s">
        <v>85</v>
      </c>
      <c r="D43" s="130">
        <v>13091662.288504547</v>
      </c>
      <c r="E43" s="130">
        <v>13273404.833685111</v>
      </c>
      <c r="F43" s="130">
        <v>13194990.886580918</v>
      </c>
      <c r="G43" s="130">
        <v>13055302.310219564</v>
      </c>
      <c r="H43" s="130">
        <v>12629173.086657204</v>
      </c>
    </row>
    <row r="44" spans="2:8" s="139" customFormat="1" ht="20.100000000000001" customHeight="1">
      <c r="B44" s="198" t="s">
        <v>86</v>
      </c>
      <c r="C44" s="238" t="s">
        <v>87</v>
      </c>
      <c r="D44" s="130">
        <v>5101297.1835314007</v>
      </c>
      <c r="E44" s="130">
        <v>5357025.1418228559</v>
      </c>
      <c r="F44" s="130">
        <v>5524304.9510671329</v>
      </c>
      <c r="G44" s="130">
        <v>5796809.8428420629</v>
      </c>
      <c r="H44" s="130">
        <v>5751299.5645451955</v>
      </c>
    </row>
    <row r="45" spans="2:8" s="139" customFormat="1" ht="20.100000000000001" customHeight="1">
      <c r="B45" s="198">
        <v>16</v>
      </c>
      <c r="C45" s="238" t="s">
        <v>88</v>
      </c>
      <c r="D45" s="130">
        <v>7990365.1049731448</v>
      </c>
      <c r="E45" s="130">
        <v>7916379.6918622563</v>
      </c>
      <c r="F45" s="130">
        <v>7670685.9355137832</v>
      </c>
      <c r="G45" s="130">
        <v>7258492.4673775025</v>
      </c>
      <c r="H45" s="130">
        <v>6877873.52211201</v>
      </c>
    </row>
    <row r="46" spans="2:8" s="139" customFormat="1" ht="20.100000000000001" customHeight="1" thickBot="1">
      <c r="B46" s="198">
        <v>17</v>
      </c>
      <c r="C46" s="238" t="s">
        <v>89</v>
      </c>
      <c r="D46" s="906">
        <v>2.5069199861402436</v>
      </c>
      <c r="E46" s="242">
        <v>2.3920751964318185</v>
      </c>
      <c r="F46" s="242">
        <v>2.3199553923960532</v>
      </c>
      <c r="G46" s="242">
        <v>2.3356594268589141</v>
      </c>
      <c r="H46" s="242">
        <v>2.3094898039351066</v>
      </c>
    </row>
    <row r="47" spans="2:8" s="123" customFormat="1" ht="20.100000000000001" customHeight="1">
      <c r="B47" s="233"/>
      <c r="C47" s="1019" t="s">
        <v>1169</v>
      </c>
      <c r="D47" s="1019"/>
      <c r="E47" s="1019"/>
      <c r="F47" s="1019"/>
      <c r="G47" s="1019"/>
      <c r="H47" s="1019"/>
    </row>
    <row r="48" spans="2:8" s="139" customFormat="1" ht="20.100000000000001" customHeight="1">
      <c r="B48" s="198">
        <v>18</v>
      </c>
      <c r="C48" s="238" t="s">
        <v>90</v>
      </c>
      <c r="D48" s="130">
        <v>77827227.933066413</v>
      </c>
      <c r="E48" s="130">
        <v>75988842.117969558</v>
      </c>
      <c r="F48" s="130">
        <v>73315665.473586172</v>
      </c>
      <c r="G48" s="130">
        <v>73046953.096510574</v>
      </c>
      <c r="H48" s="130">
        <v>72945054.683963254</v>
      </c>
    </row>
    <row r="49" spans="2:8" s="139" customFormat="1" ht="20.100000000000001" customHeight="1">
      <c r="B49" s="198">
        <v>19</v>
      </c>
      <c r="C49" s="243" t="s">
        <v>91</v>
      </c>
      <c r="D49" s="130">
        <v>52763348.257481307</v>
      </c>
      <c r="E49" s="130">
        <v>52744553.484992325</v>
      </c>
      <c r="F49" s="130">
        <v>52263787.042524561</v>
      </c>
      <c r="G49" s="130">
        <v>52031011.683090746</v>
      </c>
      <c r="H49" s="130">
        <v>53122504.475972794</v>
      </c>
    </row>
    <row r="50" spans="2:8" s="139" customFormat="1" ht="20.100000000000001" customHeight="1">
      <c r="B50" s="240">
        <v>20</v>
      </c>
      <c r="C50" s="241" t="s">
        <v>92</v>
      </c>
      <c r="D50" s="244">
        <v>1.4750244346373771</v>
      </c>
      <c r="E50" s="244">
        <v>1.4406955239386194</v>
      </c>
      <c r="F50" s="244">
        <v>1.4028004785403838</v>
      </c>
      <c r="G50" s="244">
        <v>1.4039118351459938</v>
      </c>
      <c r="H50" s="244">
        <v>1.3731478853177219</v>
      </c>
    </row>
    <row r="51" spans="2:8">
      <c r="B51" s="121"/>
      <c r="C51" s="121"/>
      <c r="D51" s="232"/>
      <c r="E51" s="232"/>
      <c r="F51" s="232"/>
      <c r="G51" s="232"/>
      <c r="H51" s="232"/>
    </row>
    <row r="52" spans="2:8">
      <c r="B52" s="121"/>
      <c r="C52" s="123" t="s">
        <v>1170</v>
      </c>
      <c r="D52" s="232"/>
      <c r="E52" s="232"/>
      <c r="F52" s="232"/>
      <c r="G52" s="232"/>
      <c r="H52" s="232"/>
    </row>
    <row r="53" spans="2:8">
      <c r="B53" s="121"/>
      <c r="C53" s="123" t="s">
        <v>1171</v>
      </c>
      <c r="D53" s="232"/>
      <c r="E53" s="232"/>
      <c r="F53" s="232"/>
      <c r="G53" s="232"/>
      <c r="H53" s="232"/>
    </row>
  </sheetData>
  <mergeCells count="9">
    <mergeCell ref="C31:H31"/>
    <mergeCell ref="C41:H41"/>
    <mergeCell ref="C47:H47"/>
    <mergeCell ref="C6:H6"/>
    <mergeCell ref="C10:H10"/>
    <mergeCell ref="C12:H12"/>
    <mergeCell ref="C16:H16"/>
    <mergeCell ref="C21:H21"/>
    <mergeCell ref="C34:H34"/>
  </mergeCells>
  <hyperlinks>
    <hyperlink ref="J1" location="Índice!A1" display="Voltar ao Índice" xr:uid="{DE2E31B2-773E-41B2-AE0C-D1AD60194FC1}"/>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3ECC-F798-4762-8E9B-A733AEC6EC74}">
  <dimension ref="A1:F43"/>
  <sheetViews>
    <sheetView showGridLines="0" zoomScale="90" zoomScaleNormal="90" workbookViewId="0">
      <selection activeCell="F1" sqref="F1"/>
    </sheetView>
  </sheetViews>
  <sheetFormatPr defaultRowHeight="14.25"/>
  <cols>
    <col min="1" max="1" width="4.7109375" style="5" customWidth="1"/>
    <col min="2" max="2" width="9.140625" style="5"/>
    <col min="3" max="3" width="54.7109375" style="5" customWidth="1"/>
    <col min="4" max="4" width="134.7109375" style="5" customWidth="1"/>
    <col min="5" max="5" width="4.7109375" style="5" customWidth="1"/>
    <col min="6" max="6" width="13.7109375" style="5" customWidth="1"/>
    <col min="7" max="16384" width="9.140625" style="5"/>
  </cols>
  <sheetData>
    <row r="1" spans="1:6" ht="18.75">
      <c r="B1" s="3" t="s">
        <v>1398</v>
      </c>
      <c r="F1" s="86" t="s">
        <v>924</v>
      </c>
    </row>
    <row r="2" spans="1:6">
      <c r="B2" s="11" t="s">
        <v>1397</v>
      </c>
    </row>
    <row r="3" spans="1:6" ht="15">
      <c r="A3" s="11"/>
      <c r="B3" s="19"/>
      <c r="E3" s="11"/>
    </row>
    <row r="4" spans="1:6" ht="82.5" customHeight="1">
      <c r="A4" s="1002"/>
      <c r="B4" s="1198" t="s">
        <v>1376</v>
      </c>
      <c r="C4" s="1199" t="s">
        <v>1389</v>
      </c>
      <c r="D4" s="1204" t="s">
        <v>1377</v>
      </c>
      <c r="E4" s="1002"/>
    </row>
    <row r="5" spans="1:6" ht="89.25" customHeight="1">
      <c r="A5" s="1002"/>
      <c r="B5" s="1198" t="s">
        <v>1378</v>
      </c>
      <c r="C5" s="1199" t="s">
        <v>1390</v>
      </c>
      <c r="D5" s="1204" t="s">
        <v>1379</v>
      </c>
      <c r="E5" s="1002"/>
    </row>
    <row r="6" spans="1:6" ht="82.5" customHeight="1">
      <c r="A6" s="1002"/>
      <c r="B6" s="1198" t="s">
        <v>1380</v>
      </c>
      <c r="C6" s="1199" t="s">
        <v>1391</v>
      </c>
      <c r="D6" s="1204" t="s">
        <v>1381</v>
      </c>
      <c r="E6" s="1002"/>
    </row>
    <row r="7" spans="1:6" ht="82.5" customHeight="1">
      <c r="A7" s="1002"/>
      <c r="B7" s="1198" t="s">
        <v>1382</v>
      </c>
      <c r="C7" s="1199" t="s">
        <v>1392</v>
      </c>
      <c r="D7" s="1204" t="s">
        <v>1383</v>
      </c>
      <c r="E7" s="1002"/>
    </row>
    <row r="8" spans="1:6" ht="82.5" customHeight="1">
      <c r="A8" s="1002"/>
      <c r="B8" s="1198" t="s">
        <v>1384</v>
      </c>
      <c r="C8" s="1199" t="s">
        <v>1393</v>
      </c>
      <c r="D8" s="1204" t="s">
        <v>1385</v>
      </c>
      <c r="E8" s="1002"/>
    </row>
    <row r="9" spans="1:6" ht="82.5" customHeight="1">
      <c r="A9" s="1002"/>
      <c r="B9" s="1198" t="s">
        <v>1386</v>
      </c>
      <c r="C9" s="1199" t="s">
        <v>1394</v>
      </c>
      <c r="D9" s="1204" t="s">
        <v>1387</v>
      </c>
      <c r="E9" s="1002"/>
    </row>
    <row r="10" spans="1:6" ht="82.5" customHeight="1">
      <c r="A10" s="1002"/>
      <c r="B10" s="1198" t="s">
        <v>1388</v>
      </c>
      <c r="C10" s="1199" t="s">
        <v>1395</v>
      </c>
      <c r="D10" s="1204" t="s">
        <v>1396</v>
      </c>
      <c r="E10" s="1002"/>
    </row>
    <row r="11" spans="1:6">
      <c r="A11" s="595"/>
      <c r="E11" s="595"/>
    </row>
    <row r="12" spans="1:6">
      <c r="A12" s="1002"/>
      <c r="E12" s="1002"/>
    </row>
    <row r="13" spans="1:6">
      <c r="A13" s="1002"/>
      <c r="E13" s="1002"/>
    </row>
    <row r="14" spans="1:6">
      <c r="A14" s="595"/>
      <c r="E14" s="595"/>
    </row>
    <row r="15" spans="1:6">
      <c r="A15" s="1002"/>
      <c r="E15" s="1002"/>
    </row>
    <row r="16" spans="1:6">
      <c r="A16" s="1002"/>
      <c r="E16" s="1002"/>
    </row>
    <row r="17" spans="1:5">
      <c r="A17" s="595"/>
      <c r="E17" s="595"/>
    </row>
    <row r="18" spans="1:5">
      <c r="A18" s="595"/>
      <c r="E18" s="595"/>
    </row>
    <row r="19" spans="1:5">
      <c r="A19" s="1002"/>
      <c r="E19" s="1002"/>
    </row>
    <row r="20" spans="1:5">
      <c r="A20" s="1002"/>
      <c r="E20" s="1002"/>
    </row>
    <row r="21" spans="1:5">
      <c r="A21" s="1002"/>
      <c r="E21" s="1002"/>
    </row>
    <row r="22" spans="1:5">
      <c r="A22" s="1002"/>
      <c r="E22" s="1002"/>
    </row>
    <row r="23" spans="1:5">
      <c r="A23" s="595"/>
      <c r="E23" s="595"/>
    </row>
    <row r="24" spans="1:5">
      <c r="A24" s="595"/>
      <c r="E24" s="595"/>
    </row>
    <row r="25" spans="1:5">
      <c r="A25" s="595"/>
      <c r="E25" s="595"/>
    </row>
    <row r="26" spans="1:5">
      <c r="A26" s="595"/>
      <c r="E26" s="595"/>
    </row>
    <row r="27" spans="1:5">
      <c r="A27" s="1002"/>
      <c r="E27" s="1002"/>
    </row>
    <row r="28" spans="1:5">
      <c r="A28" s="1002"/>
      <c r="E28" s="1002"/>
    </row>
    <row r="29" spans="1:5">
      <c r="A29" s="1002"/>
      <c r="E29" s="1002"/>
    </row>
    <row r="30" spans="1:5">
      <c r="A30" s="1002"/>
      <c r="E30" s="1002"/>
    </row>
    <row r="31" spans="1:5">
      <c r="A31" s="1002"/>
      <c r="E31" s="1002"/>
    </row>
    <row r="32" spans="1:5">
      <c r="A32" s="1002"/>
      <c r="E32" s="1002"/>
    </row>
    <row r="33" spans="1:5">
      <c r="A33" s="1002"/>
      <c r="E33" s="1002"/>
    </row>
    <row r="34" spans="1:5">
      <c r="A34" s="595"/>
      <c r="E34" s="595"/>
    </row>
    <row r="35" spans="1:5">
      <c r="A35" s="595"/>
      <c r="E35" s="595"/>
    </row>
    <row r="36" spans="1:5">
      <c r="A36" s="1002"/>
      <c r="E36" s="1002"/>
    </row>
    <row r="37" spans="1:5">
      <c r="A37" s="1002"/>
      <c r="E37" s="1002"/>
    </row>
    <row r="38" spans="1:5">
      <c r="A38" s="1002"/>
      <c r="E38" s="1002"/>
    </row>
    <row r="39" spans="1:5">
      <c r="A39" s="1002"/>
      <c r="E39" s="1002"/>
    </row>
    <row r="40" spans="1:5">
      <c r="A40" s="1002"/>
      <c r="E40" s="1002"/>
    </row>
    <row r="41" spans="1:5">
      <c r="A41" s="1002"/>
      <c r="E41" s="1002"/>
    </row>
    <row r="42" spans="1:5">
      <c r="A42" s="1002"/>
      <c r="E42" s="1002"/>
    </row>
    <row r="43" spans="1:5">
      <c r="A43" s="1002"/>
      <c r="E43" s="1002"/>
    </row>
  </sheetData>
  <hyperlinks>
    <hyperlink ref="F1" location="Índice!A1" display="Voltar ao Índice" xr:uid="{93765B9A-C1AD-4857-87B3-05870A2BBBED}"/>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6747-AA95-4D11-9BC6-157D60CA906C}">
  <dimension ref="B1:T16"/>
  <sheetViews>
    <sheetView showGridLines="0" zoomScale="90" zoomScaleNormal="90" workbookViewId="0"/>
  </sheetViews>
  <sheetFormatPr defaultColWidth="9.140625" defaultRowHeight="14.25"/>
  <cols>
    <col min="1" max="1" width="4.7109375" style="44" customWidth="1"/>
    <col min="2" max="2" width="18.28515625" style="44" customWidth="1"/>
    <col min="3" max="3" width="28.42578125" style="44" customWidth="1"/>
    <col min="4" max="18" width="14.42578125" style="44" customWidth="1"/>
    <col min="19" max="19" width="5.42578125" style="44" customWidth="1"/>
    <col min="20" max="20" width="15" style="44" customWidth="1"/>
    <col min="21" max="16384" width="9.140625" style="44"/>
  </cols>
  <sheetData>
    <row r="1" spans="2:20" ht="18" customHeight="1">
      <c r="B1" s="1162" t="s">
        <v>1253</v>
      </c>
      <c r="C1" s="1162"/>
      <c r="D1" s="49"/>
      <c r="T1" s="59"/>
    </row>
    <row r="2" spans="2:20" ht="18" customHeight="1">
      <c r="B2" s="80" t="s">
        <v>1053</v>
      </c>
      <c r="C2" s="77"/>
      <c r="D2" s="78"/>
      <c r="E2" s="45"/>
      <c r="F2" s="45"/>
      <c r="G2" s="45"/>
      <c r="T2" s="86" t="s">
        <v>924</v>
      </c>
    </row>
    <row r="3" spans="2:20" ht="18" customHeight="1">
      <c r="B3" s="121" t="s">
        <v>1107</v>
      </c>
      <c r="C3" s="59"/>
      <c r="D3" s="59"/>
      <c r="T3" s="79"/>
    </row>
    <row r="4" spans="2:20" ht="18" customHeight="1"/>
    <row r="5" spans="2:20" s="738" customFormat="1" ht="17.25" customHeight="1">
      <c r="B5" s="736"/>
      <c r="C5" s="736"/>
      <c r="D5" s="737" t="s">
        <v>4</v>
      </c>
      <c r="E5" s="737" t="s">
        <v>5</v>
      </c>
      <c r="F5" s="737" t="s">
        <v>6</v>
      </c>
      <c r="G5" s="737" t="s">
        <v>41</v>
      </c>
      <c r="H5" s="737" t="s">
        <v>42</v>
      </c>
      <c r="I5" s="737" t="s">
        <v>97</v>
      </c>
      <c r="J5" s="737" t="s">
        <v>98</v>
      </c>
      <c r="K5" s="737" t="s">
        <v>99</v>
      </c>
      <c r="L5" s="737" t="s">
        <v>227</v>
      </c>
      <c r="M5" s="737" t="s">
        <v>228</v>
      </c>
      <c r="N5" s="737" t="s">
        <v>229</v>
      </c>
      <c r="O5" s="737" t="s">
        <v>230</v>
      </c>
      <c r="P5" s="737" t="s">
        <v>231</v>
      </c>
      <c r="Q5" s="737" t="s">
        <v>457</v>
      </c>
      <c r="R5" s="737" t="s">
        <v>458</v>
      </c>
      <c r="S5" s="737"/>
    </row>
    <row r="6" spans="2:20" s="746" customFormat="1" ht="24.95" customHeight="1" thickBot="1">
      <c r="B6" s="1163"/>
      <c r="C6" s="1163"/>
      <c r="D6" s="1164" t="s">
        <v>547</v>
      </c>
      <c r="E6" s="1164"/>
      <c r="F6" s="1164"/>
      <c r="G6" s="1164"/>
      <c r="H6" s="1164"/>
      <c r="I6" s="1164"/>
      <c r="J6" s="1164"/>
      <c r="K6" s="1164" t="s">
        <v>925</v>
      </c>
      <c r="L6" s="1164"/>
      <c r="M6" s="1164"/>
      <c r="N6" s="1164"/>
      <c r="O6" s="1164"/>
      <c r="P6" s="1164"/>
      <c r="Q6" s="1164"/>
      <c r="R6" s="996" t="s">
        <v>926</v>
      </c>
      <c r="S6" s="745"/>
    </row>
    <row r="7" spans="2:20" s="746" customFormat="1" ht="20.100000000000001" customHeight="1">
      <c r="B7" s="1163"/>
      <c r="C7" s="1163"/>
      <c r="D7" s="1165"/>
      <c r="E7" s="1168" t="s">
        <v>927</v>
      </c>
      <c r="F7" s="1169"/>
      <c r="G7" s="1169"/>
      <c r="H7" s="1168" t="s">
        <v>1104</v>
      </c>
      <c r="I7" s="1169"/>
      <c r="J7" s="1169"/>
      <c r="K7" s="1170"/>
      <c r="L7" s="1168" t="s">
        <v>1105</v>
      </c>
      <c r="M7" s="1169"/>
      <c r="N7" s="1169"/>
      <c r="O7" s="1168" t="s">
        <v>1106</v>
      </c>
      <c r="P7" s="1169"/>
      <c r="Q7" s="1173"/>
      <c r="R7" s="1147" t="s">
        <v>928</v>
      </c>
      <c r="S7" s="745"/>
    </row>
    <row r="8" spans="2:20" s="738" customFormat="1" ht="30" customHeight="1">
      <c r="B8" s="1163"/>
      <c r="C8" s="1163"/>
      <c r="D8" s="1166"/>
      <c r="E8" s="1150"/>
      <c r="F8" s="1152" t="s">
        <v>929</v>
      </c>
      <c r="G8" s="1152" t="s">
        <v>930</v>
      </c>
      <c r="H8" s="1154"/>
      <c r="I8" s="1152" t="s">
        <v>929</v>
      </c>
      <c r="J8" s="1152" t="s">
        <v>931</v>
      </c>
      <c r="K8" s="1171"/>
      <c r="L8" s="1155"/>
      <c r="M8" s="1159" t="s">
        <v>929</v>
      </c>
      <c r="N8" s="1159" t="s">
        <v>930</v>
      </c>
      <c r="O8" s="1151"/>
      <c r="P8" s="1159" t="s">
        <v>929</v>
      </c>
      <c r="Q8" s="1174" t="s">
        <v>931</v>
      </c>
      <c r="R8" s="1148"/>
      <c r="S8" s="739"/>
    </row>
    <row r="9" spans="2:20" s="738" customFormat="1" ht="60" customHeight="1">
      <c r="B9" s="1163"/>
      <c r="C9" s="1163"/>
      <c r="D9" s="1167"/>
      <c r="E9" s="1151"/>
      <c r="F9" s="1153"/>
      <c r="G9" s="1153"/>
      <c r="H9" s="1155"/>
      <c r="I9" s="1153"/>
      <c r="J9" s="1153"/>
      <c r="K9" s="1172"/>
      <c r="L9" s="1161"/>
      <c r="M9" s="1159"/>
      <c r="N9" s="1159"/>
      <c r="O9" s="1158"/>
      <c r="P9" s="1159"/>
      <c r="Q9" s="1174"/>
      <c r="R9" s="1149"/>
      <c r="S9" s="739"/>
    </row>
    <row r="10" spans="2:20" s="741" customFormat="1" ht="24.95" customHeight="1">
      <c r="B10" s="1160" t="s">
        <v>932</v>
      </c>
      <c r="C10" s="1160"/>
      <c r="D10" s="742">
        <v>8576283.5145735666</v>
      </c>
      <c r="E10" s="742">
        <v>7881140.3259735666</v>
      </c>
      <c r="F10" s="742">
        <v>296410.02087999997</v>
      </c>
      <c r="G10" s="742">
        <v>2218498.8426418817</v>
      </c>
      <c r="H10" s="742">
        <v>695143.18859999999</v>
      </c>
      <c r="I10" s="742">
        <v>458766.10083999997</v>
      </c>
      <c r="J10" s="742">
        <v>658791.85648000007</v>
      </c>
      <c r="K10" s="742">
        <v>-428007.67272126937</v>
      </c>
      <c r="L10" s="742">
        <v>-92717.67378126939</v>
      </c>
      <c r="M10" s="742">
        <v>-9500.3234499999999</v>
      </c>
      <c r="N10" s="742">
        <v>-66305.119402105585</v>
      </c>
      <c r="O10" s="742">
        <v>-335289.99894000002</v>
      </c>
      <c r="P10" s="742">
        <v>-252182.72563999999</v>
      </c>
      <c r="Q10" s="742">
        <v>-309277.06889</v>
      </c>
      <c r="R10" s="742">
        <v>122559.9847843454</v>
      </c>
      <c r="S10" s="740"/>
    </row>
    <row r="11" spans="2:20" s="741" customFormat="1" ht="20.100000000000001" customHeight="1">
      <c r="B11" s="1156" t="s">
        <v>933</v>
      </c>
      <c r="C11" s="1156"/>
      <c r="D11" s="743">
        <v>3277810.1513700001</v>
      </c>
      <c r="E11" s="743">
        <v>3225883.0532300002</v>
      </c>
      <c r="F11" s="743">
        <v>107767.10026000001</v>
      </c>
      <c r="G11" s="743">
        <v>764028.63412000006</v>
      </c>
      <c r="H11" s="743">
        <v>51927.098140000002</v>
      </c>
      <c r="I11" s="743">
        <v>25772.652469999997</v>
      </c>
      <c r="J11" s="743">
        <v>49915.37775</v>
      </c>
      <c r="K11" s="743">
        <v>-6952.9927800000005</v>
      </c>
      <c r="L11" s="743">
        <v>-3785.2147099999997</v>
      </c>
      <c r="M11" s="743">
        <v>-730.28223000000003</v>
      </c>
      <c r="N11" s="743">
        <v>-3483.2803900000004</v>
      </c>
      <c r="O11" s="743">
        <v>-3167.7780699999998</v>
      </c>
      <c r="P11" s="743">
        <v>-2050.8697200000001</v>
      </c>
      <c r="Q11" s="743">
        <v>-3111.5558999999998</v>
      </c>
      <c r="R11" s="743">
        <v>8609.7178199999998</v>
      </c>
      <c r="S11" s="740"/>
    </row>
    <row r="12" spans="2:20" s="741" customFormat="1" ht="20.100000000000001" customHeight="1">
      <c r="B12" s="1156" t="s">
        <v>934</v>
      </c>
      <c r="C12" s="1156"/>
      <c r="D12" s="743">
        <v>3210140.5903400001</v>
      </c>
      <c r="E12" s="743">
        <v>3160213.3460200001</v>
      </c>
      <c r="F12" s="743">
        <v>104852.51690999999</v>
      </c>
      <c r="G12" s="743">
        <v>746382.84701000003</v>
      </c>
      <c r="H12" s="743">
        <v>49927.244319999998</v>
      </c>
      <c r="I12" s="743">
        <v>25021.807920000003</v>
      </c>
      <c r="J12" s="743">
        <v>48132.025569999998</v>
      </c>
      <c r="K12" s="743">
        <v>-5753.7376199999999</v>
      </c>
      <c r="L12" s="743">
        <v>-3061.65391</v>
      </c>
      <c r="M12" s="743">
        <v>-597.72334999999998</v>
      </c>
      <c r="N12" s="743">
        <v>-2878.9303799999998</v>
      </c>
      <c r="O12" s="743">
        <v>-2692.0837099999999</v>
      </c>
      <c r="P12" s="743">
        <v>-1835.4512400000001</v>
      </c>
      <c r="Q12" s="743">
        <v>-2652.22172</v>
      </c>
      <c r="R12" s="743">
        <v>7971.3279899999989</v>
      </c>
      <c r="S12" s="740"/>
    </row>
    <row r="13" spans="2:20" s="741" customFormat="1" ht="20.100000000000001" customHeight="1">
      <c r="B13" s="1156" t="s">
        <v>935</v>
      </c>
      <c r="C13" s="1156"/>
      <c r="D13" s="743">
        <v>5208070.6372335674</v>
      </c>
      <c r="E13" s="743">
        <v>4566287.4469735669</v>
      </c>
      <c r="F13" s="743">
        <v>186896.13282</v>
      </c>
      <c r="G13" s="743">
        <v>1395863.0291918814</v>
      </c>
      <c r="H13" s="743">
        <v>641783.19025999994</v>
      </c>
      <c r="I13" s="743">
        <v>431944.95650999999</v>
      </c>
      <c r="J13" s="743">
        <v>607443.57852999994</v>
      </c>
      <c r="K13" s="743">
        <v>-417929.23282126937</v>
      </c>
      <c r="L13" s="743">
        <v>-86190.659721269389</v>
      </c>
      <c r="M13" s="743">
        <v>-8320.7114400000009</v>
      </c>
      <c r="N13" s="743">
        <v>-60190.206042105587</v>
      </c>
      <c r="O13" s="743">
        <v>-331738.57309999998</v>
      </c>
      <c r="P13" s="743">
        <v>-250096.62755</v>
      </c>
      <c r="Q13" s="743">
        <v>-305781.86521999998</v>
      </c>
      <c r="R13" s="743">
        <v>113948.3586243454</v>
      </c>
      <c r="S13" s="740"/>
    </row>
    <row r="14" spans="2:20" s="741" customFormat="1" ht="20.100000000000001" customHeight="1">
      <c r="B14" s="1156" t="s">
        <v>936</v>
      </c>
      <c r="C14" s="1156"/>
      <c r="D14" s="743">
        <v>4811706.8867899999</v>
      </c>
      <c r="E14" s="743">
        <v>4224959.2161600003</v>
      </c>
      <c r="F14" s="743">
        <v>168847.73191999999</v>
      </c>
      <c r="G14" s="743">
        <v>1265656.70569</v>
      </c>
      <c r="H14" s="743">
        <v>586747.67062999995</v>
      </c>
      <c r="I14" s="743">
        <v>413584.54211000004</v>
      </c>
      <c r="J14" s="743">
        <v>584646.63598000002</v>
      </c>
      <c r="K14" s="743">
        <v>-372521.01293999999</v>
      </c>
      <c r="L14" s="743">
        <v>-79411.592540000012</v>
      </c>
      <c r="M14" s="743">
        <v>-6990.2023300000001</v>
      </c>
      <c r="N14" s="743">
        <v>-55571.88321</v>
      </c>
      <c r="O14" s="743">
        <v>-293109.4204</v>
      </c>
      <c r="P14" s="743">
        <v>-238414.05372999999</v>
      </c>
      <c r="Q14" s="743">
        <v>-292397.34308999998</v>
      </c>
      <c r="R14" s="743">
        <v>113948.3586243454</v>
      </c>
      <c r="S14" s="740"/>
    </row>
    <row r="15" spans="2:20" s="741" customFormat="1" ht="20.100000000000001" customHeight="1" thickBot="1">
      <c r="B15" s="1157" t="s">
        <v>937</v>
      </c>
      <c r="C15" s="1157"/>
      <c r="D15" s="744">
        <v>1666392.6903299999</v>
      </c>
      <c r="E15" s="744">
        <v>1358674.8050899999</v>
      </c>
      <c r="F15" s="744">
        <v>108921.985</v>
      </c>
      <c r="G15" s="744">
        <v>657377.90500000003</v>
      </c>
      <c r="H15" s="744">
        <v>307717.88524000003</v>
      </c>
      <c r="I15" s="744">
        <v>155193.01246999999</v>
      </c>
      <c r="J15" s="744">
        <v>275479.30816000002</v>
      </c>
      <c r="K15" s="744">
        <v>-170564.01769000001</v>
      </c>
      <c r="L15" s="744">
        <v>-29533.930829999998</v>
      </c>
      <c r="M15" s="744">
        <v>-3724.7919100000004</v>
      </c>
      <c r="N15" s="744">
        <v>-26046.415820000002</v>
      </c>
      <c r="O15" s="744">
        <v>-141030.08686000001</v>
      </c>
      <c r="P15" s="744">
        <v>-81400.761099999989</v>
      </c>
      <c r="Q15" s="744">
        <v>-115785.45629</v>
      </c>
      <c r="R15" s="744">
        <v>78142.649080000003</v>
      </c>
      <c r="S15" s="740"/>
    </row>
    <row r="16" spans="2:20" s="735" customFormat="1" ht="15">
      <c r="B16" s="734"/>
      <c r="C16" s="734"/>
      <c r="D16" s="734"/>
      <c r="E16" s="734"/>
      <c r="F16" s="734"/>
      <c r="G16" s="734"/>
      <c r="H16" s="734"/>
      <c r="I16" s="734"/>
      <c r="J16" s="734"/>
      <c r="K16" s="734"/>
      <c r="L16" s="734"/>
      <c r="M16" s="734"/>
      <c r="N16" s="734"/>
      <c r="O16" s="734"/>
      <c r="P16" s="734"/>
      <c r="Q16" s="734"/>
      <c r="R16" s="734"/>
      <c r="S16" s="734"/>
    </row>
  </sheetData>
  <mergeCells count="29">
    <mergeCell ref="B1:C1"/>
    <mergeCell ref="B6:C9"/>
    <mergeCell ref="D6:J6"/>
    <mergeCell ref="K6:Q6"/>
    <mergeCell ref="D7:D9"/>
    <mergeCell ref="E7:G7"/>
    <mergeCell ref="H7:J7"/>
    <mergeCell ref="K7:K9"/>
    <mergeCell ref="L7:N7"/>
    <mergeCell ref="O7:Q7"/>
    <mergeCell ref="Q8:Q9"/>
    <mergeCell ref="B13:C13"/>
    <mergeCell ref="B14:C14"/>
    <mergeCell ref="B15:C15"/>
    <mergeCell ref="O8:O9"/>
    <mergeCell ref="P8:P9"/>
    <mergeCell ref="B10:C10"/>
    <mergeCell ref="B11:C11"/>
    <mergeCell ref="B12:C12"/>
    <mergeCell ref="J8:J9"/>
    <mergeCell ref="L8:L9"/>
    <mergeCell ref="M8:M9"/>
    <mergeCell ref="N8:N9"/>
    <mergeCell ref="R7:R9"/>
    <mergeCell ref="E8:E9"/>
    <mergeCell ref="F8:F9"/>
    <mergeCell ref="G8:G9"/>
    <mergeCell ref="H8:H9"/>
    <mergeCell ref="I8:I9"/>
  </mergeCells>
  <hyperlinks>
    <hyperlink ref="T2" location="Índice!A1" display="Voltar ao Índice" xr:uid="{0FCABFED-3BF0-43E8-A272-B562A4666F47}"/>
  </hyperlinks>
  <pageMargins left="0.70866141732283472" right="0.70866141732283472" top="0.74803149606299213" bottom="0.74803149606299213" header="0.31496062992125984" footer="0.31496062992125984"/>
  <pageSetup paperSize="9" orientation="portrait" horizontalDpi="90" verticalDpi="90" r:id="rId1"/>
  <headerFooter scaleWithDoc="0"/>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B3367-2FA6-49D3-A051-BCB0106E914C}">
  <dimension ref="B1:L28"/>
  <sheetViews>
    <sheetView showGridLines="0" zoomScale="90" zoomScaleNormal="90" workbookViewId="0">
      <selection activeCell="D10" sqref="D10"/>
    </sheetView>
  </sheetViews>
  <sheetFormatPr defaultColWidth="9.140625" defaultRowHeight="11.25"/>
  <cols>
    <col min="1" max="1" width="4.7109375" style="46" customWidth="1"/>
    <col min="2" max="2" width="57.5703125" style="46" customWidth="1"/>
    <col min="3" max="11" width="12.7109375" style="46" customWidth="1"/>
    <col min="12" max="12" width="13.85546875" style="46" customWidth="1"/>
    <col min="13" max="16384" width="9.140625" style="46"/>
  </cols>
  <sheetData>
    <row r="1" spans="2:12" ht="18" customHeight="1">
      <c r="B1" s="1162" t="s">
        <v>1255</v>
      </c>
      <c r="C1" s="1162"/>
      <c r="D1" s="49" t="s">
        <v>923</v>
      </c>
      <c r="E1" s="44"/>
      <c r="F1" s="44"/>
      <c r="G1" s="44"/>
      <c r="H1" s="47"/>
      <c r="L1" s="86" t="s">
        <v>924</v>
      </c>
    </row>
    <row r="2" spans="2:12" ht="18" customHeight="1">
      <c r="B2" s="80" t="s">
        <v>939</v>
      </c>
      <c r="C2" s="77"/>
      <c r="D2" s="50"/>
      <c r="E2" s="45"/>
      <c r="F2" s="45"/>
      <c r="G2" s="45"/>
      <c r="H2" s="47"/>
      <c r="L2" s="79"/>
    </row>
    <row r="3" spans="2:12" ht="18" customHeight="1">
      <c r="B3" s="121" t="s">
        <v>1107</v>
      </c>
      <c r="C3" s="51"/>
      <c r="D3" s="51"/>
      <c r="E3" s="47"/>
      <c r="F3" s="47"/>
      <c r="G3" s="47"/>
      <c r="H3" s="47"/>
    </row>
    <row r="4" spans="2:12" ht="18" customHeight="1">
      <c r="B4" s="121"/>
      <c r="C4" s="51"/>
      <c r="D4" s="51"/>
      <c r="E4" s="47"/>
      <c r="F4" s="47"/>
      <c r="G4" s="47"/>
      <c r="H4" s="47"/>
    </row>
    <row r="5" spans="2:12" s="748" customFormat="1" ht="20.100000000000001" customHeight="1">
      <c r="B5" s="747"/>
      <c r="C5" s="737" t="s">
        <v>4</v>
      </c>
      <c r="D5" s="737" t="s">
        <v>5</v>
      </c>
      <c r="E5" s="737" t="s">
        <v>6</v>
      </c>
      <c r="F5" s="737" t="s">
        <v>41</v>
      </c>
      <c r="G5" s="737" t="s">
        <v>42</v>
      </c>
      <c r="H5" s="737" t="s">
        <v>97</v>
      </c>
      <c r="I5" s="737" t="s">
        <v>98</v>
      </c>
      <c r="J5" s="737" t="s">
        <v>99</v>
      </c>
      <c r="K5" s="737" t="s">
        <v>227</v>
      </c>
    </row>
    <row r="6" spans="2:12" s="748" customFormat="1" ht="20.100000000000001" customHeight="1">
      <c r="B6" s="1179"/>
      <c r="C6" s="1180" t="s">
        <v>651</v>
      </c>
      <c r="D6" s="1182" t="s">
        <v>547</v>
      </c>
      <c r="E6" s="1182"/>
      <c r="F6" s="1182"/>
      <c r="G6" s="1182"/>
      <c r="H6" s="1182"/>
      <c r="I6" s="1182"/>
      <c r="J6" s="1182"/>
      <c r="K6" s="1182"/>
    </row>
    <row r="7" spans="2:12" s="748" customFormat="1" ht="20.100000000000001" customHeight="1">
      <c r="B7" s="1179"/>
      <c r="C7" s="1181"/>
      <c r="D7" s="1177"/>
      <c r="E7" s="1183" t="s">
        <v>940</v>
      </c>
      <c r="F7" s="1183" t="s">
        <v>1108</v>
      </c>
      <c r="G7" s="1182" t="s">
        <v>941</v>
      </c>
      <c r="H7" s="1182"/>
      <c r="I7" s="1182"/>
      <c r="J7" s="1182"/>
      <c r="K7" s="1182"/>
    </row>
    <row r="8" spans="2:12" s="748" customFormat="1" ht="20.100000000000001" customHeight="1">
      <c r="B8" s="1179"/>
      <c r="C8" s="1181"/>
      <c r="D8" s="1177"/>
      <c r="E8" s="1175"/>
      <c r="F8" s="1175"/>
      <c r="G8" s="1177" t="s">
        <v>942</v>
      </c>
      <c r="H8" s="1175" t="s">
        <v>943</v>
      </c>
      <c r="I8" s="1175" t="s">
        <v>944</v>
      </c>
      <c r="J8" s="1175" t="s">
        <v>945</v>
      </c>
      <c r="K8" s="1177" t="s">
        <v>946</v>
      </c>
    </row>
    <row r="9" spans="2:12" s="748" customFormat="1" ht="20.100000000000001" customHeight="1" thickBot="1">
      <c r="B9" s="1179"/>
      <c r="C9" s="1181"/>
      <c r="D9" s="1177"/>
      <c r="E9" s="1176"/>
      <c r="F9" s="1176"/>
      <c r="G9" s="1178"/>
      <c r="H9" s="1176"/>
      <c r="I9" s="1176"/>
      <c r="J9" s="1176"/>
      <c r="K9" s="1178"/>
      <c r="L9" s="747"/>
    </row>
    <row r="10" spans="2:12" s="748" customFormat="1" ht="20.100000000000001" customHeight="1">
      <c r="B10" s="754" t="s">
        <v>947</v>
      </c>
      <c r="C10" s="755">
        <v>147112</v>
      </c>
      <c r="D10" s="755">
        <v>12055208.311929049</v>
      </c>
      <c r="E10" s="997"/>
      <c r="F10" s="997"/>
      <c r="G10" s="997"/>
      <c r="H10" s="997"/>
      <c r="I10" s="997"/>
      <c r="J10" s="997"/>
      <c r="K10" s="997"/>
      <c r="L10" s="750"/>
    </row>
    <row r="11" spans="2:12" s="748" customFormat="1" ht="20.100000000000001" customHeight="1">
      <c r="B11" s="752" t="s">
        <v>948</v>
      </c>
      <c r="C11" s="743">
        <v>146878</v>
      </c>
      <c r="D11" s="743">
        <v>11981030.049329048</v>
      </c>
      <c r="E11" s="743">
        <v>9522056.8638457507</v>
      </c>
      <c r="F11" s="743">
        <v>3404746.5347554777</v>
      </c>
      <c r="G11" s="743">
        <v>6593987.7197965859</v>
      </c>
      <c r="H11" s="743">
        <v>1981547.4561869814</v>
      </c>
      <c r="I11" s="743">
        <v>748.33858999999995</v>
      </c>
      <c r="J11" s="743">
        <v>0</v>
      </c>
      <c r="K11" s="743">
        <v>0</v>
      </c>
      <c r="L11" s="750"/>
    </row>
    <row r="12" spans="2:12" s="748" customFormat="1" ht="20.100000000000001" customHeight="1">
      <c r="B12" s="752" t="s">
        <v>949</v>
      </c>
      <c r="C12" s="998"/>
      <c r="D12" s="743">
        <v>5642455.1442438383</v>
      </c>
      <c r="E12" s="743">
        <v>3513202.3316857507</v>
      </c>
      <c r="F12" s="743">
        <v>2364644.9928738382</v>
      </c>
      <c r="G12" s="743">
        <v>3160397.14855</v>
      </c>
      <c r="H12" s="743">
        <v>117413.00281999999</v>
      </c>
      <c r="I12" s="743">
        <v>0</v>
      </c>
      <c r="J12" s="743">
        <v>0</v>
      </c>
      <c r="K12" s="743">
        <v>0</v>
      </c>
      <c r="L12" s="750"/>
    </row>
    <row r="13" spans="2:12" s="748" customFormat="1" ht="20.100000000000001" customHeight="1">
      <c r="B13" s="752" t="s">
        <v>950</v>
      </c>
      <c r="C13" s="998"/>
      <c r="D13" s="743">
        <v>4837180.2165872781</v>
      </c>
      <c r="E13" s="743">
        <v>3440513.5336709921</v>
      </c>
      <c r="F13" s="743">
        <v>1627039.6262472777</v>
      </c>
      <c r="G13" s="743">
        <v>3107113.3318400001</v>
      </c>
      <c r="H13" s="743">
        <v>103027.2585</v>
      </c>
      <c r="I13" s="743">
        <v>0</v>
      </c>
      <c r="J13" s="743">
        <v>0</v>
      </c>
      <c r="K13" s="743">
        <v>0</v>
      </c>
      <c r="L13" s="750"/>
    </row>
    <row r="14" spans="2:12" s="748" customFormat="1" ht="20.100000000000001" customHeight="1">
      <c r="B14" s="752" t="s">
        <v>951</v>
      </c>
      <c r="C14" s="998"/>
      <c r="D14" s="743">
        <v>6226829.6379352082</v>
      </c>
      <c r="E14" s="743">
        <v>5897109.2650100002</v>
      </c>
      <c r="F14" s="743">
        <v>1018759.0007016412</v>
      </c>
      <c r="G14" s="743">
        <v>3359426.4542665849</v>
      </c>
      <c r="H14" s="743">
        <v>1847895.8443769815</v>
      </c>
      <c r="I14" s="743">
        <v>748.33858999999995</v>
      </c>
      <c r="J14" s="743">
        <v>0</v>
      </c>
      <c r="K14" s="743">
        <v>0</v>
      </c>
      <c r="L14" s="750"/>
    </row>
    <row r="15" spans="2:12" s="748" customFormat="1" ht="20.100000000000001" customHeight="1">
      <c r="B15" s="752" t="s">
        <v>952</v>
      </c>
      <c r="C15" s="998"/>
      <c r="D15" s="743">
        <v>5534527.3757776273</v>
      </c>
      <c r="E15" s="743">
        <v>5387740.9222700009</v>
      </c>
      <c r="F15" s="743">
        <v>722820.48898762697</v>
      </c>
      <c r="G15" s="743">
        <v>3087271.9529299997</v>
      </c>
      <c r="H15" s="743">
        <v>1723891.4781900002</v>
      </c>
      <c r="I15" s="743">
        <v>543.45567000000005</v>
      </c>
      <c r="J15" s="743">
        <v>0</v>
      </c>
      <c r="K15" s="743">
        <v>0</v>
      </c>
      <c r="L15" s="750"/>
    </row>
    <row r="16" spans="2:12" s="748" customFormat="1" ht="20.100000000000001" customHeight="1" thickBot="1">
      <c r="B16" s="753" t="s">
        <v>953</v>
      </c>
      <c r="C16" s="999"/>
      <c r="D16" s="744">
        <v>2020259.137529216</v>
      </c>
      <c r="E16" s="744">
        <v>1993643.77724</v>
      </c>
      <c r="F16" s="744">
        <v>353866.44719921605</v>
      </c>
      <c r="G16" s="744">
        <v>1370463.4086600002</v>
      </c>
      <c r="H16" s="744">
        <v>295929.28167</v>
      </c>
      <c r="I16" s="744">
        <v>0</v>
      </c>
      <c r="J16" s="744">
        <v>0</v>
      </c>
      <c r="K16" s="744">
        <v>0</v>
      </c>
      <c r="L16" s="750"/>
    </row>
    <row r="17" s="749" customFormat="1"/>
    <row r="18" s="749" customFormat="1"/>
    <row r="19" s="749" customFormat="1"/>
    <row r="20" s="81" customFormat="1"/>
    <row r="21" s="81" customFormat="1"/>
    <row r="22" s="81" customFormat="1"/>
    <row r="23" s="81" customFormat="1"/>
    <row r="24" s="81" customFormat="1"/>
    <row r="25" s="81" customFormat="1"/>
    <row r="26" s="81" customFormat="1"/>
    <row r="27" s="81" customFormat="1"/>
    <row r="28" s="81" customFormat="1"/>
  </sheetData>
  <mergeCells count="13">
    <mergeCell ref="I8:I9"/>
    <mergeCell ref="J8:J9"/>
    <mergeCell ref="K8:K9"/>
    <mergeCell ref="B1:C1"/>
    <mergeCell ref="B6:B9"/>
    <mergeCell ref="C6:C9"/>
    <mergeCell ref="D6:K6"/>
    <mergeCell ref="D7:D9"/>
    <mergeCell ref="E7:E9"/>
    <mergeCell ref="F7:F9"/>
    <mergeCell ref="G7:K7"/>
    <mergeCell ref="G8:G9"/>
    <mergeCell ref="H8:H9"/>
  </mergeCells>
  <hyperlinks>
    <hyperlink ref="L1" location="Índice!A1" display="Voltar ao Índice" xr:uid="{77EC24AE-3D80-410B-A109-28143B168725}"/>
  </hyperlinks>
  <pageMargins left="0.7" right="0.7" top="0.75" bottom="0.75" header="0.3" footer="0.3"/>
  <pageSetup paperSize="9" orientation="portrait" verticalDpi="90" r:id="rId1"/>
  <headerFooter scaleWithDoc="0">
    <oddHeader>&amp;R&amp;G</oddHead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9D40-CBA6-4A07-93F2-A70F7A9CE59C}">
  <sheetPr>
    <pageSetUpPr fitToPage="1"/>
  </sheetPr>
  <dimension ref="B1:H13"/>
  <sheetViews>
    <sheetView showGridLines="0" zoomScale="90" zoomScaleNormal="90" workbookViewId="0">
      <selection activeCell="H1" sqref="H1"/>
    </sheetView>
  </sheetViews>
  <sheetFormatPr defaultColWidth="9.140625" defaultRowHeight="11.25"/>
  <cols>
    <col min="1" max="1" width="4.7109375" style="48" customWidth="1"/>
    <col min="2" max="2" width="59.5703125" style="48" customWidth="1"/>
    <col min="3" max="3" width="24.7109375" style="48" customWidth="1"/>
    <col min="4" max="4" width="20.140625" style="48" customWidth="1"/>
    <col min="5" max="6" width="24.7109375" style="48" customWidth="1"/>
    <col min="7" max="7" width="7.85546875" style="48" customWidth="1"/>
    <col min="8" max="8" width="13.7109375" style="48" customWidth="1"/>
    <col min="9" max="16384" width="9.140625" style="48"/>
  </cols>
  <sheetData>
    <row r="1" spans="2:8" ht="14.25" customHeight="1">
      <c r="B1" s="1162" t="s">
        <v>1254</v>
      </c>
      <c r="C1" s="1162"/>
      <c r="D1" s="49"/>
      <c r="E1" s="44"/>
      <c r="F1" s="44"/>
      <c r="H1" s="86" t="s">
        <v>924</v>
      </c>
    </row>
    <row r="2" spans="2:8" ht="33" customHeight="1">
      <c r="B2" s="1184" t="s">
        <v>955</v>
      </c>
      <c r="C2" s="1185"/>
      <c r="D2" s="1185"/>
      <c r="E2" s="1185"/>
      <c r="F2" s="1185"/>
      <c r="H2" s="79"/>
    </row>
    <row r="3" spans="2:8" ht="20.100000000000001" customHeight="1">
      <c r="B3" s="121" t="s">
        <v>1107</v>
      </c>
      <c r="C3" s="51"/>
      <c r="D3" s="51"/>
      <c r="E3" s="47"/>
      <c r="F3" s="47"/>
    </row>
    <row r="4" spans="2:8" s="758" customFormat="1" ht="20.100000000000001" customHeight="1">
      <c r="B4" s="756"/>
      <c r="C4" s="757" t="s">
        <v>4</v>
      </c>
      <c r="D4" s="757" t="s">
        <v>5</v>
      </c>
      <c r="E4" s="757" t="s">
        <v>6</v>
      </c>
      <c r="F4" s="757" t="s">
        <v>41</v>
      </c>
    </row>
    <row r="5" spans="2:8" s="761" customFormat="1" ht="24.95" customHeight="1">
      <c r="B5" s="760"/>
      <c r="C5" s="926" t="s">
        <v>547</v>
      </c>
      <c r="D5" s="927"/>
      <c r="E5" s="926" t="s">
        <v>1256</v>
      </c>
      <c r="F5" s="926" t="s">
        <v>547</v>
      </c>
    </row>
    <row r="6" spans="2:8" s="761" customFormat="1" ht="24.95" customHeight="1">
      <c r="B6" s="760"/>
      <c r="C6" s="928"/>
      <c r="D6" s="929" t="s">
        <v>956</v>
      </c>
      <c r="E6" s="928" t="s">
        <v>957</v>
      </c>
      <c r="F6" s="928" t="s">
        <v>1110</v>
      </c>
    </row>
    <row r="7" spans="2:8" s="758" customFormat="1" ht="20.100000000000001" customHeight="1">
      <c r="B7" s="751" t="s">
        <v>1109</v>
      </c>
      <c r="C7" s="742">
        <v>2830494.1716204942</v>
      </c>
      <c r="D7" s="742">
        <v>236.82597944999998</v>
      </c>
      <c r="E7" s="742">
        <v>2241354.0882719904</v>
      </c>
      <c r="F7" s="742">
        <v>7332.1770346780004</v>
      </c>
    </row>
    <row r="8" spans="2:8" s="758" customFormat="1" ht="20.100000000000001" customHeight="1">
      <c r="B8" s="752" t="s">
        <v>933</v>
      </c>
      <c r="C8" s="743">
        <v>15610.21256</v>
      </c>
      <c r="D8" s="1000"/>
      <c r="E8" s="1000"/>
      <c r="F8" s="743">
        <v>0</v>
      </c>
    </row>
    <row r="9" spans="2:8" s="758" customFormat="1" ht="20.100000000000001" customHeight="1">
      <c r="B9" s="752" t="s">
        <v>958</v>
      </c>
      <c r="C9" s="743">
        <v>277.69254999999998</v>
      </c>
      <c r="D9" s="1000"/>
      <c r="E9" s="1000"/>
      <c r="F9" s="743">
        <v>0</v>
      </c>
    </row>
    <row r="10" spans="2:8" s="758" customFormat="1" ht="20.100000000000001" customHeight="1">
      <c r="B10" s="752" t="s">
        <v>935</v>
      </c>
      <c r="C10" s="743">
        <v>2813189.1148104938</v>
      </c>
      <c r="D10" s="743">
        <v>236.82597944999998</v>
      </c>
      <c r="E10" s="743">
        <v>2226139.1614499902</v>
      </c>
      <c r="F10" s="743">
        <v>7332.1770346780004</v>
      </c>
    </row>
    <row r="11" spans="2:8" s="758" customFormat="1" ht="20.100000000000001" customHeight="1">
      <c r="B11" s="752" t="s">
        <v>959</v>
      </c>
      <c r="C11" s="743">
        <v>2539988.0669567115</v>
      </c>
      <c r="D11" s="1000"/>
      <c r="E11" s="1000"/>
      <c r="F11" s="743">
        <v>7332.1770346780004</v>
      </c>
    </row>
    <row r="12" spans="2:8" s="758" customFormat="1" ht="20.100000000000001" customHeight="1" thickBot="1">
      <c r="B12" s="753" t="s">
        <v>960</v>
      </c>
      <c r="C12" s="744">
        <v>89551.124689999997</v>
      </c>
      <c r="D12" s="1001"/>
      <c r="E12" s="1001"/>
      <c r="F12" s="744">
        <v>0</v>
      </c>
    </row>
    <row r="13" spans="2:8" s="758" customFormat="1" ht="12">
      <c r="B13" s="759"/>
      <c r="C13" s="759"/>
    </row>
  </sheetData>
  <mergeCells count="2">
    <mergeCell ref="B1:C1"/>
    <mergeCell ref="B2:F2"/>
  </mergeCells>
  <hyperlinks>
    <hyperlink ref="H1" location="Índice!A1" display="Voltar ao Índice" xr:uid="{6CF01EEC-E959-4D35-B52D-7F3616988732}"/>
  </hyperlinks>
  <printOptions horizontalCentered="1"/>
  <pageMargins left="0.23622047244094491" right="0.23622047244094491" top="0.74803149606299213" bottom="0.74803149606299213" header="0.31496062992125984" footer="0.31496062992125984"/>
  <pageSetup paperSize="9" scale="47" fitToHeight="0" orientation="landscape" cellComments="asDisplayed" r:id="rId1"/>
  <headerFooter scaleWithDoc="0" alignWithMargins="0">
    <oddHeader>&amp;CEN
ANNEX IV&amp;R&amp;G</oddHeader>
    <oddFooter>&amp;C&amp;P</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49F7-4E8D-4029-8015-5E33F137218B}">
  <dimension ref="B1:L22"/>
  <sheetViews>
    <sheetView showGridLines="0" showZeros="0" zoomScale="90" zoomScaleNormal="90" workbookViewId="0">
      <selection activeCell="D25" sqref="D25"/>
    </sheetView>
  </sheetViews>
  <sheetFormatPr defaultColWidth="9.140625" defaultRowHeight="15" customHeight="1"/>
  <cols>
    <col min="1" max="1" width="4.7109375" style="55" customWidth="1"/>
    <col min="2" max="2" width="45.42578125" style="55" customWidth="1"/>
    <col min="3" max="6" width="17.42578125" style="55" customWidth="1"/>
    <col min="7" max="7" width="10.85546875" style="55" customWidth="1"/>
    <col min="8" max="8" width="13.5703125" style="55" customWidth="1"/>
    <col min="9" max="9" width="12.7109375" style="56" customWidth="1"/>
    <col min="10" max="16384" width="9.140625" style="55"/>
  </cols>
  <sheetData>
    <row r="1" spans="2:12" ht="15" customHeight="1">
      <c r="B1" s="1186" t="s">
        <v>961</v>
      </c>
      <c r="C1" s="1186"/>
      <c r="D1" s="1186"/>
      <c r="E1" s="1186"/>
      <c r="F1" s="54"/>
      <c r="G1" s="54"/>
    </row>
    <row r="2" spans="2:12" ht="13.5" customHeight="1">
      <c r="B2" s="121" t="s">
        <v>1107</v>
      </c>
      <c r="C2" s="53"/>
      <c r="D2" s="53"/>
      <c r="E2" s="53"/>
      <c r="F2" s="54"/>
      <c r="G2" s="54"/>
    </row>
    <row r="3" spans="2:12" ht="15" customHeight="1">
      <c r="B3" s="57"/>
      <c r="C3" s="58"/>
      <c r="D3" s="58"/>
      <c r="H3" s="86" t="s">
        <v>924</v>
      </c>
      <c r="I3" s="55"/>
    </row>
    <row r="4" spans="2:12" s="764" customFormat="1" ht="20.100000000000001" customHeight="1">
      <c r="B4" s="766"/>
      <c r="C4" s="1187" t="s">
        <v>962</v>
      </c>
      <c r="D4" s="1187"/>
      <c r="E4" s="1187" t="s">
        <v>963</v>
      </c>
      <c r="F4" s="1187"/>
      <c r="G4" s="95"/>
      <c r="H4" s="762"/>
      <c r="I4" s="763"/>
    </row>
    <row r="5" spans="2:12" s="762" customFormat="1" ht="20.100000000000001" customHeight="1">
      <c r="B5" s="767"/>
      <c r="C5" s="777" t="s">
        <v>1165</v>
      </c>
      <c r="D5" s="777" t="s">
        <v>1257</v>
      </c>
      <c r="E5" s="777" t="s">
        <v>1165</v>
      </c>
      <c r="F5" s="777" t="s">
        <v>1257</v>
      </c>
      <c r="G5" s="96"/>
      <c r="I5" s="763"/>
    </row>
    <row r="6" spans="2:12" s="698" customFormat="1" ht="20.100000000000001" customHeight="1" thickBot="1">
      <c r="B6" s="719" t="s">
        <v>964</v>
      </c>
      <c r="C6" s="719"/>
      <c r="D6" s="719"/>
      <c r="E6" s="719"/>
      <c r="F6" s="719"/>
      <c r="G6" s="96"/>
      <c r="H6" s="762"/>
    </row>
    <row r="7" spans="2:12" s="764" customFormat="1" ht="20.100000000000001" customHeight="1">
      <c r="B7" s="769" t="s">
        <v>965</v>
      </c>
      <c r="C7" s="773">
        <v>6020763.502965319</v>
      </c>
      <c r="D7" s="773">
        <v>6187379.4748545643</v>
      </c>
      <c r="E7" s="773">
        <v>6062830.2899800418</v>
      </c>
      <c r="F7" s="773">
        <v>6193989.0790379914</v>
      </c>
      <c r="G7" s="97"/>
      <c r="H7" s="765"/>
      <c r="I7" s="765"/>
      <c r="J7" s="765"/>
      <c r="K7" s="765"/>
      <c r="L7" s="765"/>
    </row>
    <row r="8" spans="2:12" s="764" customFormat="1" ht="20.100000000000001" customHeight="1">
      <c r="B8" s="770" t="s">
        <v>966</v>
      </c>
      <c r="C8" s="774">
        <v>5485354.8905454343</v>
      </c>
      <c r="D8" s="774">
        <v>5651316.0099477563</v>
      </c>
      <c r="E8" s="774">
        <v>5527099.8576317774</v>
      </c>
      <c r="F8" s="774">
        <v>5657289.3949202457</v>
      </c>
      <c r="G8" s="97"/>
      <c r="H8" s="765"/>
      <c r="I8" s="765"/>
      <c r="J8" s="765"/>
      <c r="K8" s="765"/>
      <c r="L8" s="765"/>
    </row>
    <row r="9" spans="2:12" s="764" customFormat="1" ht="20.100000000000001" customHeight="1">
      <c r="B9" s="770" t="s">
        <v>967</v>
      </c>
      <c r="C9" s="774">
        <v>1023150.3831116466</v>
      </c>
      <c r="D9" s="774">
        <v>1025335.959840434</v>
      </c>
      <c r="E9" s="774">
        <v>1021760.7312587433</v>
      </c>
      <c r="F9" s="774">
        <v>1018263.0312614355</v>
      </c>
      <c r="G9" s="97"/>
      <c r="H9" s="765"/>
      <c r="I9" s="765"/>
      <c r="J9" s="765"/>
      <c r="K9" s="765"/>
      <c r="L9" s="765"/>
    </row>
    <row r="10" spans="2:12" s="764" customFormat="1" ht="20.100000000000001" customHeight="1">
      <c r="B10" s="776" t="s">
        <v>968</v>
      </c>
      <c r="C10" s="778">
        <v>7043913.8860769654</v>
      </c>
      <c r="D10" s="778">
        <v>7212715.4346949989</v>
      </c>
      <c r="E10" s="778">
        <v>7084591.0212387852</v>
      </c>
      <c r="F10" s="778">
        <v>7212252.1102994271</v>
      </c>
      <c r="G10" s="98"/>
      <c r="H10" s="765"/>
      <c r="I10" s="765"/>
      <c r="J10" s="765"/>
      <c r="K10" s="765"/>
      <c r="L10" s="765"/>
    </row>
    <row r="11" spans="2:12" s="698" customFormat="1" ht="20.100000000000001" customHeight="1" thickBot="1">
      <c r="B11" s="719" t="s">
        <v>618</v>
      </c>
      <c r="C11" s="719"/>
      <c r="D11" s="719"/>
      <c r="E11" s="719"/>
      <c r="F11" s="719"/>
      <c r="G11" s="96"/>
      <c r="H11" s="762"/>
    </row>
    <row r="12" spans="2:12" s="764" customFormat="1" ht="20.100000000000001" customHeight="1">
      <c r="B12" s="769" t="s">
        <v>969</v>
      </c>
      <c r="C12" s="773">
        <v>40373897.167278208</v>
      </c>
      <c r="D12" s="773">
        <v>39912807.015124463</v>
      </c>
      <c r="E12" s="773">
        <v>40457979.814589836</v>
      </c>
      <c r="F12" s="773">
        <v>40003475.326642357</v>
      </c>
      <c r="G12" s="97"/>
      <c r="H12" s="765"/>
      <c r="I12" s="765"/>
      <c r="J12" s="765"/>
      <c r="K12" s="765"/>
      <c r="L12" s="765"/>
    </row>
    <row r="13" spans="2:12" s="764" customFormat="1" ht="20.100000000000001" customHeight="1">
      <c r="B13" s="770" t="s">
        <v>970</v>
      </c>
      <c r="C13" s="774">
        <v>2789805.3015257972</v>
      </c>
      <c r="D13" s="774">
        <v>2322057.6018393543</v>
      </c>
      <c r="E13" s="774">
        <v>2789805.3015257972</v>
      </c>
      <c r="F13" s="774">
        <v>2322057.6018393543</v>
      </c>
      <c r="G13" s="97"/>
      <c r="H13" s="765"/>
      <c r="I13" s="765"/>
      <c r="J13" s="765"/>
      <c r="K13" s="765"/>
      <c r="L13" s="765"/>
    </row>
    <row r="14" spans="2:12" s="764" customFormat="1" ht="20.100000000000001" customHeight="1">
      <c r="B14" s="770" t="s">
        <v>101</v>
      </c>
      <c r="C14" s="774">
        <v>4014373.8361557033</v>
      </c>
      <c r="D14" s="774">
        <v>4014373.8361557033</v>
      </c>
      <c r="E14" s="774">
        <v>4014373.8361557033</v>
      </c>
      <c r="F14" s="774">
        <v>4014373.8361557033</v>
      </c>
      <c r="G14" s="97"/>
      <c r="H14" s="765"/>
      <c r="I14" s="765"/>
      <c r="J14" s="765"/>
      <c r="K14" s="765"/>
      <c r="L14" s="765"/>
    </row>
    <row r="15" spans="2:12" s="764" customFormat="1" ht="20.100000000000001" customHeight="1">
      <c r="B15" s="770" t="s">
        <v>971</v>
      </c>
      <c r="C15" s="774">
        <v>116664.46868264457</v>
      </c>
      <c r="D15" s="774">
        <v>73140.832278660004</v>
      </c>
      <c r="E15" s="774">
        <v>116664.46868264457</v>
      </c>
      <c r="F15" s="774">
        <v>73140.832278660004</v>
      </c>
      <c r="G15" s="97"/>
      <c r="H15" s="765"/>
      <c r="I15" s="765"/>
      <c r="J15" s="765"/>
      <c r="K15" s="765"/>
      <c r="L15" s="765"/>
    </row>
    <row r="16" spans="2:12" s="764" customFormat="1" ht="20.100000000000001" customHeight="1">
      <c r="B16" s="775" t="s">
        <v>631</v>
      </c>
      <c r="C16" s="778">
        <v>47294740.773642354</v>
      </c>
      <c r="D16" s="778">
        <v>46322379.285398178</v>
      </c>
      <c r="E16" s="778">
        <v>47378823.420953989</v>
      </c>
      <c r="F16" s="778">
        <v>46413047.59691608</v>
      </c>
      <c r="G16" s="98"/>
      <c r="H16" s="765"/>
      <c r="I16" s="765"/>
      <c r="J16" s="765"/>
      <c r="K16" s="765"/>
      <c r="L16" s="765"/>
    </row>
    <row r="17" spans="2:12" s="698" customFormat="1" ht="20.100000000000001" customHeight="1" thickBot="1">
      <c r="B17" s="719" t="s">
        <v>972</v>
      </c>
      <c r="C17" s="719"/>
      <c r="D17" s="719"/>
      <c r="E17" s="719"/>
      <c r="F17" s="719"/>
      <c r="G17" s="96"/>
      <c r="H17" s="762"/>
    </row>
    <row r="18" spans="2:12" s="764" customFormat="1" ht="20.100000000000001" customHeight="1">
      <c r="B18" s="769" t="s">
        <v>973</v>
      </c>
      <c r="C18" s="779">
        <v>0.11598234393119786</v>
      </c>
      <c r="D18" s="779">
        <v>0.12199969209546138</v>
      </c>
      <c r="E18" s="779">
        <v>0.11665760055973309</v>
      </c>
      <c r="F18" s="779">
        <v>0.1218900651397032</v>
      </c>
      <c r="G18" s="99"/>
      <c r="H18" s="765"/>
      <c r="I18" s="765"/>
      <c r="J18" s="765"/>
      <c r="K18" s="765"/>
      <c r="L18" s="765"/>
    </row>
    <row r="19" spans="2:12" s="764" customFormat="1" ht="20.100000000000001" customHeight="1">
      <c r="B19" s="770" t="s">
        <v>974</v>
      </c>
      <c r="C19" s="780">
        <v>0.12730302364445409</v>
      </c>
      <c r="D19" s="780">
        <v>0.1335721431045957</v>
      </c>
      <c r="E19" s="781">
        <v>0.12796498207886406</v>
      </c>
      <c r="F19" s="780">
        <v>0.13345361702663869</v>
      </c>
      <c r="G19" s="100"/>
      <c r="H19" s="765"/>
      <c r="I19" s="765"/>
      <c r="J19" s="765"/>
      <c r="K19" s="765"/>
      <c r="L19" s="765"/>
    </row>
    <row r="20" spans="2:12" s="764" customFormat="1" ht="20.100000000000001" customHeight="1" thickBot="1">
      <c r="B20" s="772" t="s">
        <v>975</v>
      </c>
      <c r="C20" s="782">
        <v>0.14893651536837646</v>
      </c>
      <c r="D20" s="782">
        <v>0.15570692926320828</v>
      </c>
      <c r="E20" s="782">
        <v>0.14953075044293987</v>
      </c>
      <c r="F20" s="782">
        <v>0.15539277172522165</v>
      </c>
      <c r="G20" s="101"/>
      <c r="H20" s="765"/>
      <c r="I20" s="765"/>
      <c r="J20" s="765"/>
      <c r="K20" s="765"/>
      <c r="L20" s="765"/>
    </row>
    <row r="21" spans="2:12" ht="15" customHeight="1">
      <c r="B21" s="1188"/>
      <c r="C21" s="1188"/>
      <c r="D21" s="1188"/>
      <c r="E21" s="1188"/>
      <c r="F21" s="1188"/>
      <c r="G21" s="102"/>
    </row>
    <row r="22" spans="2:12" ht="39.950000000000003" customHeight="1">
      <c r="B22" s="1189" t="s">
        <v>976</v>
      </c>
      <c r="C22" s="1189"/>
      <c r="D22" s="1189"/>
      <c r="E22" s="1189"/>
      <c r="F22" s="1189"/>
      <c r="G22" s="103"/>
    </row>
  </sheetData>
  <mergeCells count="5">
    <mergeCell ref="B1:E1"/>
    <mergeCell ref="C4:D4"/>
    <mergeCell ref="E4:F4"/>
    <mergeCell ref="B21:F21"/>
    <mergeCell ref="B22:F22"/>
  </mergeCells>
  <hyperlinks>
    <hyperlink ref="H3" location="Índice!A1" display="Voltar ao Índice" xr:uid="{DC1788FC-ECCB-4824-BCD1-05E3C2DD0856}"/>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80BF-B934-40E5-BBD7-57E84D057ABE}">
  <dimension ref="B1:H67"/>
  <sheetViews>
    <sheetView showGridLines="0" showZeros="0" zoomScale="90" zoomScaleNormal="90" workbookViewId="0">
      <selection activeCell="M27" sqref="M27"/>
    </sheetView>
  </sheetViews>
  <sheetFormatPr defaultColWidth="9.140625" defaultRowHeight="15" customHeight="1"/>
  <cols>
    <col min="1" max="2" width="4.7109375" style="59" customWidth="1"/>
    <col min="3" max="3" width="61.140625" style="59" customWidth="1"/>
    <col min="4" max="5" width="21.7109375" style="59" customWidth="1"/>
    <col min="6" max="6" width="15.7109375" style="790" customWidth="1"/>
    <col min="7" max="7" width="15" style="59" customWidth="1"/>
    <col min="8" max="16384" width="9.140625" style="59"/>
  </cols>
  <sheetData>
    <row r="1" spans="2:8" ht="15" customHeight="1">
      <c r="B1" s="1191" t="s">
        <v>977</v>
      </c>
      <c r="C1" s="1191"/>
      <c r="D1" s="1191"/>
      <c r="F1" s="789"/>
    </row>
    <row r="2" spans="2:8" ht="20.100000000000001" customHeight="1">
      <c r="B2" s="121" t="s">
        <v>1107</v>
      </c>
      <c r="C2" s="5"/>
      <c r="D2" s="52"/>
      <c r="G2" s="86" t="s">
        <v>924</v>
      </c>
    </row>
    <row r="3" spans="2:8" ht="20.100000000000001" customHeight="1">
      <c r="B3" s="60"/>
      <c r="C3" s="60"/>
      <c r="D3" s="61"/>
      <c r="E3" s="62"/>
      <c r="F3" s="791"/>
    </row>
    <row r="4" spans="2:8" s="767" customFormat="1" ht="20.100000000000001" customHeight="1" thickBot="1">
      <c r="B4" s="784"/>
      <c r="C4" s="784"/>
      <c r="D4" s="795" t="s">
        <v>1165</v>
      </c>
      <c r="E4" s="795" t="s">
        <v>1258</v>
      </c>
      <c r="F4" s="785"/>
      <c r="G4" s="783"/>
    </row>
    <row r="5" spans="2:8" s="787" customFormat="1" ht="20.100000000000001" customHeight="1">
      <c r="B5" s="800">
        <v>1</v>
      </c>
      <c r="C5" s="801" t="s">
        <v>978</v>
      </c>
      <c r="D5" s="802">
        <v>4725000.0000000009</v>
      </c>
      <c r="E5" s="802">
        <v>4725000.0000000009</v>
      </c>
      <c r="F5" s="786"/>
    </row>
    <row r="6" spans="2:8" s="787" customFormat="1" ht="20.100000000000001" customHeight="1">
      <c r="B6" s="803">
        <v>2</v>
      </c>
      <c r="C6" s="770" t="s">
        <v>979</v>
      </c>
      <c r="D6" s="804">
        <v>-1.0000000009313226E-5</v>
      </c>
      <c r="E6" s="804">
        <v>-39.884519999999995</v>
      </c>
      <c r="F6" s="786"/>
    </row>
    <row r="7" spans="2:8" s="787" customFormat="1" ht="20.100000000000001" customHeight="1">
      <c r="B7" s="803">
        <v>3</v>
      </c>
      <c r="C7" s="770" t="s">
        <v>980</v>
      </c>
      <c r="D7" s="804">
        <v>16470.667119999885</v>
      </c>
      <c r="E7" s="804">
        <v>16470.667119999885</v>
      </c>
      <c r="F7" s="786"/>
    </row>
    <row r="8" spans="2:8" s="787" customFormat="1" ht="20.100000000000001" customHeight="1">
      <c r="B8" s="803">
        <v>4</v>
      </c>
      <c r="C8" s="770" t="s">
        <v>981</v>
      </c>
      <c r="D8" s="804">
        <v>0</v>
      </c>
      <c r="E8" s="804">
        <v>0</v>
      </c>
      <c r="F8" s="786"/>
    </row>
    <row r="9" spans="2:8" s="787" customFormat="1" ht="20.100000000000001" customHeight="1">
      <c r="B9" s="803">
        <v>5</v>
      </c>
      <c r="C9" s="770" t="s">
        <v>982</v>
      </c>
      <c r="D9" s="804">
        <v>399999.99999999994</v>
      </c>
      <c r="E9" s="804">
        <v>399999.99999999994</v>
      </c>
      <c r="F9" s="786"/>
    </row>
    <row r="10" spans="2:8" s="787" customFormat="1" ht="20.100000000000001" customHeight="1">
      <c r="B10" s="803">
        <v>6</v>
      </c>
      <c r="C10" s="770" t="s">
        <v>983</v>
      </c>
      <c r="D10" s="804">
        <v>1114998.1287000002</v>
      </c>
      <c r="E10" s="804">
        <v>896861.35290000041</v>
      </c>
      <c r="F10" s="786"/>
    </row>
    <row r="11" spans="2:8" s="787" customFormat="1" ht="20.100000000000001" customHeight="1">
      <c r="B11" s="805">
        <v>7</v>
      </c>
      <c r="C11" s="776" t="s">
        <v>984</v>
      </c>
      <c r="D11" s="806">
        <v>12266.13763000029</v>
      </c>
      <c r="E11" s="806">
        <v>183011.56330000039</v>
      </c>
      <c r="F11" s="786"/>
    </row>
    <row r="12" spans="2:8" s="698" customFormat="1" ht="20.100000000000001" customHeight="1" thickBot="1">
      <c r="B12" s="720"/>
      <c r="C12" s="720" t="s">
        <v>985</v>
      </c>
      <c r="D12" s="798">
        <v>6268734.9334400026</v>
      </c>
      <c r="E12" s="798">
        <v>6221303.6988000022</v>
      </c>
      <c r="F12" s="171"/>
      <c r="G12" s="96"/>
      <c r="H12" s="762"/>
    </row>
    <row r="13" spans="2:8" s="787" customFormat="1" ht="20.100000000000001" customHeight="1">
      <c r="B13" s="796">
        <v>8</v>
      </c>
      <c r="C13" s="768" t="s">
        <v>986</v>
      </c>
      <c r="D13" s="797">
        <v>1086043.6242500001</v>
      </c>
      <c r="E13" s="797">
        <v>1131248.4140599999</v>
      </c>
      <c r="F13" s="786"/>
    </row>
    <row r="14" spans="2:8" s="698" customFormat="1" ht="20.100000000000001" customHeight="1" thickBot="1">
      <c r="B14" s="720"/>
      <c r="C14" s="720" t="s">
        <v>987</v>
      </c>
      <c r="D14" s="798">
        <v>7354778.557690003</v>
      </c>
      <c r="E14" s="798">
        <v>7352552.1128600016</v>
      </c>
      <c r="F14" s="171"/>
      <c r="G14" s="96"/>
      <c r="H14" s="762"/>
    </row>
    <row r="15" spans="2:8" s="787" customFormat="1" ht="20.100000000000001" customHeight="1">
      <c r="B15" s="807">
        <v>9</v>
      </c>
      <c r="C15" s="769" t="s">
        <v>988</v>
      </c>
      <c r="D15" s="808">
        <v>-1941.1365700000001</v>
      </c>
      <c r="E15" s="808">
        <v>-1822.9409951458003</v>
      </c>
      <c r="F15" s="786"/>
    </row>
    <row r="16" spans="2:8" s="787" customFormat="1" ht="20.100000000000001" customHeight="1">
      <c r="B16" s="803">
        <v>10</v>
      </c>
      <c r="C16" s="770" t="s">
        <v>989</v>
      </c>
      <c r="D16" s="804">
        <v>0</v>
      </c>
      <c r="E16" s="804">
        <v>0</v>
      </c>
      <c r="F16" s="786"/>
    </row>
    <row r="17" spans="2:8" s="787" customFormat="1" ht="20.100000000000001" customHeight="1">
      <c r="B17" s="803">
        <v>11</v>
      </c>
      <c r="C17" s="770" t="s">
        <v>990</v>
      </c>
      <c r="D17" s="804">
        <v>-399999.99999999994</v>
      </c>
      <c r="E17" s="804">
        <v>-399999.99999999994</v>
      </c>
      <c r="F17" s="786"/>
    </row>
    <row r="18" spans="2:8" s="787" customFormat="1" ht="20.100000000000001" customHeight="1">
      <c r="B18" s="803">
        <v>12</v>
      </c>
      <c r="C18" s="770" t="s">
        <v>991</v>
      </c>
      <c r="D18" s="804">
        <v>-18360.42268789011</v>
      </c>
      <c r="E18" s="804">
        <v>-12277.84670172605</v>
      </c>
      <c r="F18" s="786"/>
    </row>
    <row r="19" spans="2:8" s="787" customFormat="1" ht="20.100000000000001" customHeight="1">
      <c r="B19" s="803">
        <v>13</v>
      </c>
      <c r="C19" s="770" t="s">
        <v>992</v>
      </c>
      <c r="D19" s="804">
        <v>-432407.79321044125</v>
      </c>
      <c r="E19" s="804">
        <v>-442926.6797238501</v>
      </c>
      <c r="F19" s="786"/>
    </row>
    <row r="20" spans="2:8" s="787" customFormat="1" ht="20.100000000000001" customHeight="1">
      <c r="B20" s="803">
        <v>14</v>
      </c>
      <c r="C20" s="770" t="s">
        <v>993</v>
      </c>
      <c r="D20" s="804">
        <v>-974969.34758989222</v>
      </c>
      <c r="E20" s="804">
        <v>-838235.25051903259</v>
      </c>
      <c r="F20" s="786"/>
      <c r="G20" s="788"/>
    </row>
    <row r="21" spans="2:8" s="787" customFormat="1" ht="20.100000000000001" customHeight="1">
      <c r="B21" s="803"/>
      <c r="C21" s="803" t="s">
        <v>994</v>
      </c>
      <c r="D21" s="804">
        <v>-36977.323806541477</v>
      </c>
      <c r="E21" s="804">
        <v>-44436.055909801071</v>
      </c>
      <c r="F21" s="786"/>
      <c r="G21" s="788"/>
    </row>
    <row r="22" spans="2:8" s="787" customFormat="1" ht="20.100000000000001" customHeight="1">
      <c r="B22" s="803"/>
      <c r="C22" s="803" t="s">
        <v>995</v>
      </c>
      <c r="D22" s="804">
        <v>-184990.32311119611</v>
      </c>
      <c r="E22" s="804">
        <v>-184990.32311119611</v>
      </c>
      <c r="F22" s="786"/>
      <c r="G22" s="788"/>
    </row>
    <row r="23" spans="2:8" s="787" customFormat="1" ht="20.100000000000001" customHeight="1">
      <c r="B23" s="803"/>
      <c r="C23" s="803" t="s">
        <v>996</v>
      </c>
      <c r="D23" s="804">
        <v>-193348.76328867927</v>
      </c>
      <c r="E23" s="804">
        <v>-176876.11963483423</v>
      </c>
      <c r="F23" s="786"/>
      <c r="G23" s="788"/>
    </row>
    <row r="24" spans="2:8" s="787" customFormat="1" ht="20.100000000000001" customHeight="1">
      <c r="B24" s="805"/>
      <c r="C24" s="805" t="s">
        <v>997</v>
      </c>
      <c r="D24" s="806">
        <v>-559652.93738347536</v>
      </c>
      <c r="E24" s="806">
        <v>-431932.75186320115</v>
      </c>
      <c r="F24" s="786"/>
      <c r="G24" s="788"/>
    </row>
    <row r="25" spans="2:8" s="698" customFormat="1" ht="20.100000000000001" customHeight="1" thickBot="1">
      <c r="B25" s="720"/>
      <c r="C25" s="720" t="s">
        <v>998</v>
      </c>
      <c r="D25" s="798">
        <v>5527099.8576317793</v>
      </c>
      <c r="E25" s="798">
        <v>5657289.3949202467</v>
      </c>
      <c r="F25" s="171"/>
      <c r="G25" s="96"/>
      <c r="H25" s="762"/>
    </row>
    <row r="26" spans="2:8" s="787" customFormat="1" ht="20.100000000000001" customHeight="1">
      <c r="B26" s="807">
        <v>15</v>
      </c>
      <c r="C26" s="769" t="s">
        <v>999</v>
      </c>
      <c r="D26" s="808">
        <v>399999.98</v>
      </c>
      <c r="E26" s="808">
        <v>399999.98</v>
      </c>
      <c r="F26" s="786"/>
    </row>
    <row r="27" spans="2:8" s="787" customFormat="1" ht="20.100000000000001" customHeight="1">
      <c r="B27" s="803">
        <v>16</v>
      </c>
      <c r="C27" s="770" t="s">
        <v>1000</v>
      </c>
      <c r="D27" s="804">
        <v>135730.45234826399</v>
      </c>
      <c r="E27" s="804">
        <v>136699.70411774528</v>
      </c>
      <c r="F27" s="786"/>
    </row>
    <row r="28" spans="2:8" s="787" customFormat="1" ht="20.100000000000001" customHeight="1">
      <c r="B28" s="803">
        <v>17</v>
      </c>
      <c r="C28" s="770" t="s">
        <v>1001</v>
      </c>
      <c r="D28" s="804">
        <v>0</v>
      </c>
      <c r="E28" s="804">
        <v>0</v>
      </c>
      <c r="F28" s="786"/>
    </row>
    <row r="29" spans="2:8" s="787" customFormat="1" ht="20.100000000000001" customHeight="1">
      <c r="B29" s="803">
        <v>18</v>
      </c>
      <c r="C29" s="770" t="s">
        <v>1002</v>
      </c>
      <c r="D29" s="804">
        <v>0</v>
      </c>
      <c r="E29" s="804">
        <v>0</v>
      </c>
      <c r="F29" s="786"/>
    </row>
    <row r="30" spans="2:8" s="787" customFormat="1" ht="20.100000000000001" customHeight="1">
      <c r="B30" s="803"/>
      <c r="C30" s="803" t="s">
        <v>994</v>
      </c>
      <c r="D30" s="804">
        <v>0</v>
      </c>
      <c r="E30" s="804">
        <v>0</v>
      </c>
      <c r="F30" s="786"/>
    </row>
    <row r="31" spans="2:8" s="787" customFormat="1" ht="20.100000000000001" customHeight="1">
      <c r="B31" s="803"/>
      <c r="C31" s="803" t="s">
        <v>1003</v>
      </c>
      <c r="D31" s="804">
        <v>0</v>
      </c>
      <c r="E31" s="804">
        <v>0</v>
      </c>
      <c r="F31" s="786"/>
    </row>
    <row r="32" spans="2:8" s="787" customFormat="1" ht="24.95" customHeight="1">
      <c r="B32" s="809"/>
      <c r="C32" s="809" t="s">
        <v>1004</v>
      </c>
      <c r="D32" s="804">
        <v>0</v>
      </c>
      <c r="E32" s="804">
        <v>0</v>
      </c>
      <c r="F32" s="786"/>
    </row>
    <row r="33" spans="2:8" s="787" customFormat="1" ht="20.100000000000001" customHeight="1">
      <c r="B33" s="810"/>
      <c r="C33" s="810" t="s">
        <v>997</v>
      </c>
      <c r="D33" s="806">
        <v>0</v>
      </c>
      <c r="E33" s="806">
        <v>0</v>
      </c>
      <c r="F33" s="786"/>
    </row>
    <row r="34" spans="2:8" s="698" customFormat="1" ht="20.100000000000001" customHeight="1" thickBot="1">
      <c r="B34" s="720"/>
      <c r="C34" s="720" t="s">
        <v>1005</v>
      </c>
      <c r="D34" s="798">
        <v>6062830.2899800427</v>
      </c>
      <c r="E34" s="798">
        <v>6193989.0790379923</v>
      </c>
      <c r="F34" s="171"/>
      <c r="G34" s="96"/>
      <c r="H34" s="762"/>
    </row>
    <row r="35" spans="2:8" s="787" customFormat="1" ht="20.100000000000001" customHeight="1">
      <c r="B35" s="807">
        <v>19</v>
      </c>
      <c r="C35" s="769" t="s">
        <v>999</v>
      </c>
      <c r="D35" s="808">
        <v>751658.92596247222</v>
      </c>
      <c r="E35" s="808">
        <v>765489.68746142555</v>
      </c>
      <c r="F35" s="786"/>
    </row>
    <row r="36" spans="2:8" s="787" customFormat="1" ht="20.100000000000001" customHeight="1">
      <c r="B36" s="803">
        <v>20</v>
      </c>
      <c r="C36" s="770" t="s">
        <v>1006</v>
      </c>
      <c r="D36" s="804">
        <v>309612.57750147674</v>
      </c>
      <c r="E36" s="804">
        <v>311573.34380000946</v>
      </c>
      <c r="F36" s="786"/>
    </row>
    <row r="37" spans="2:8" s="787" customFormat="1" ht="20.100000000000001" customHeight="1">
      <c r="B37" s="803">
        <v>21</v>
      </c>
      <c r="C37" s="770" t="s">
        <v>1007</v>
      </c>
      <c r="D37" s="804">
        <v>19289.227794794118</v>
      </c>
      <c r="E37" s="804">
        <v>0</v>
      </c>
      <c r="F37" s="786"/>
    </row>
    <row r="38" spans="2:8" s="787" customFormat="1" ht="20.100000000000001" customHeight="1">
      <c r="B38" s="803">
        <v>22</v>
      </c>
      <c r="C38" s="770" t="s">
        <v>1008</v>
      </c>
      <c r="D38" s="804">
        <v>-58800</v>
      </c>
      <c r="E38" s="804">
        <v>-58800</v>
      </c>
      <c r="F38" s="786"/>
    </row>
    <row r="39" spans="2:8" s="787" customFormat="1" ht="20.100000000000001" customHeight="1">
      <c r="B39" s="805">
        <v>23</v>
      </c>
      <c r="C39" s="776" t="s">
        <v>1009</v>
      </c>
      <c r="D39" s="806">
        <v>0</v>
      </c>
      <c r="E39" s="806">
        <v>0</v>
      </c>
      <c r="F39" s="786"/>
    </row>
    <row r="40" spans="2:8" s="698" customFormat="1" ht="20.100000000000001" customHeight="1" thickBot="1">
      <c r="B40" s="720"/>
      <c r="C40" s="720" t="s">
        <v>1010</v>
      </c>
      <c r="D40" s="798">
        <v>1021760.7312587432</v>
      </c>
      <c r="E40" s="798">
        <v>1018263.031261435</v>
      </c>
      <c r="F40" s="171"/>
      <c r="G40" s="96"/>
      <c r="H40" s="762"/>
    </row>
    <row r="41" spans="2:8" s="698" customFormat="1" ht="20.100000000000001" customHeight="1" thickBot="1">
      <c r="B41" s="720"/>
      <c r="C41" s="720" t="s">
        <v>1011</v>
      </c>
      <c r="D41" s="798">
        <v>7084591.0212387862</v>
      </c>
      <c r="E41" s="798">
        <v>7212252.1102994271</v>
      </c>
      <c r="F41" s="171"/>
      <c r="G41" s="96"/>
      <c r="H41" s="762"/>
    </row>
    <row r="42" spans="2:8" s="799" customFormat="1" ht="20.100000000000001" customHeight="1">
      <c r="B42" s="1192" t="s">
        <v>1012</v>
      </c>
      <c r="C42" s="1192"/>
      <c r="D42" s="1192"/>
      <c r="E42" s="1192"/>
      <c r="F42" s="792"/>
    </row>
    <row r="43" spans="2:8" s="799" customFormat="1" ht="20.100000000000001" customHeight="1">
      <c r="B43" s="1193" t="s">
        <v>1013</v>
      </c>
      <c r="C43" s="1193"/>
      <c r="D43" s="1193"/>
      <c r="E43" s="1193"/>
      <c r="F43" s="792"/>
    </row>
    <row r="44" spans="2:8" s="799" customFormat="1" ht="20.100000000000001" customHeight="1">
      <c r="B44" s="1193" t="s">
        <v>1014</v>
      </c>
      <c r="C44" s="1193"/>
      <c r="D44" s="1193"/>
      <c r="E44" s="1193"/>
      <c r="F44" s="792"/>
    </row>
    <row r="45" spans="2:8" s="799" customFormat="1" ht="20.100000000000001" customHeight="1">
      <c r="B45" s="1193" t="s">
        <v>1015</v>
      </c>
      <c r="C45" s="1193"/>
      <c r="D45" s="1193"/>
      <c r="E45" s="1193"/>
      <c r="F45" s="792"/>
    </row>
    <row r="46" spans="2:8" s="799" customFormat="1" ht="20.100000000000001" customHeight="1">
      <c r="B46" s="1193" t="s">
        <v>1016</v>
      </c>
      <c r="C46" s="1193"/>
      <c r="D46" s="1193"/>
      <c r="E46" s="1193"/>
      <c r="F46" s="792"/>
    </row>
    <row r="47" spans="2:8" s="799" customFormat="1" ht="20.100000000000001" customHeight="1">
      <c r="B47" s="1193" t="s">
        <v>1017</v>
      </c>
      <c r="C47" s="1193"/>
      <c r="D47" s="1193"/>
      <c r="E47" s="1193"/>
      <c r="F47" s="792"/>
    </row>
    <row r="48" spans="2:8" s="799" customFormat="1" ht="20.100000000000001" customHeight="1">
      <c r="B48" s="1193" t="s">
        <v>1018</v>
      </c>
      <c r="C48" s="1193"/>
      <c r="D48" s="1193"/>
      <c r="E48" s="1193"/>
      <c r="F48" s="792"/>
    </row>
    <row r="49" spans="2:6" s="799" customFormat="1" ht="20.100000000000001" customHeight="1">
      <c r="B49" s="1193" t="s">
        <v>1019</v>
      </c>
      <c r="C49" s="1193"/>
      <c r="D49" s="1193"/>
      <c r="E49" s="1193"/>
      <c r="F49" s="792"/>
    </row>
    <row r="50" spans="2:6" s="799" customFormat="1" ht="20.100000000000001" customHeight="1">
      <c r="B50" s="1193" t="s">
        <v>1020</v>
      </c>
      <c r="C50" s="1193"/>
      <c r="D50" s="1193"/>
      <c r="E50" s="1193"/>
      <c r="F50" s="792"/>
    </row>
    <row r="51" spans="2:6" s="799" customFormat="1" ht="20.100000000000001" customHeight="1">
      <c r="B51" s="1193" t="s">
        <v>1021</v>
      </c>
      <c r="C51" s="1193"/>
      <c r="D51" s="1193"/>
      <c r="E51" s="1193"/>
      <c r="F51" s="792"/>
    </row>
    <row r="52" spans="2:6" s="63" customFormat="1" ht="15" customHeight="1">
      <c r="B52" s="1190"/>
      <c r="C52" s="1190"/>
      <c r="D52" s="1190"/>
      <c r="E52" s="1190"/>
      <c r="F52" s="793"/>
    </row>
    <row r="53" spans="2:6" s="63" customFormat="1" ht="15" customHeight="1">
      <c r="B53" s="1190"/>
      <c r="C53" s="1190"/>
      <c r="D53" s="1190"/>
      <c r="E53" s="1190"/>
      <c r="F53" s="793"/>
    </row>
    <row r="54" spans="2:6" s="63" customFormat="1" ht="15" customHeight="1">
      <c r="B54" s="1190"/>
      <c r="C54" s="1190"/>
      <c r="D54" s="1190"/>
      <c r="E54" s="1190"/>
      <c r="F54" s="792"/>
    </row>
    <row r="55" spans="2:6" s="63" customFormat="1" ht="15" customHeight="1">
      <c r="B55" s="1190"/>
      <c r="C55" s="1190"/>
      <c r="D55" s="1190"/>
      <c r="E55" s="1190"/>
      <c r="F55" s="792"/>
    </row>
    <row r="56" spans="2:6" s="63" customFormat="1" ht="15" customHeight="1">
      <c r="B56" s="1190"/>
      <c r="C56" s="1190"/>
      <c r="D56" s="1190"/>
      <c r="E56" s="1190"/>
      <c r="F56" s="794"/>
    </row>
    <row r="57" spans="2:6" s="63" customFormat="1" ht="15" customHeight="1">
      <c r="B57" s="1190"/>
      <c r="C57" s="1190"/>
      <c r="D57" s="1190"/>
      <c r="E57" s="1190"/>
      <c r="F57" s="794"/>
    </row>
    <row r="58" spans="2:6" s="63" customFormat="1" ht="15" customHeight="1">
      <c r="B58" s="1190"/>
      <c r="C58" s="1190"/>
      <c r="D58" s="1190"/>
      <c r="E58" s="1190"/>
      <c r="F58" s="794"/>
    </row>
    <row r="59" spans="2:6" s="63" customFormat="1" ht="15" customHeight="1">
      <c r="B59" s="1190"/>
      <c r="C59" s="1190"/>
      <c r="D59" s="1190"/>
      <c r="E59" s="1190"/>
      <c r="F59" s="794"/>
    </row>
    <row r="60" spans="2:6" s="63" customFormat="1" ht="15" customHeight="1">
      <c r="B60" s="1190"/>
      <c r="C60" s="1190"/>
      <c r="D60" s="1190"/>
      <c r="E60" s="1190"/>
      <c r="F60" s="794"/>
    </row>
    <row r="61" spans="2:6" s="63" customFormat="1" ht="15" customHeight="1">
      <c r="F61" s="794"/>
    </row>
    <row r="62" spans="2:6" s="63" customFormat="1" ht="15" customHeight="1">
      <c r="F62" s="794"/>
    </row>
    <row r="63" spans="2:6" s="63" customFormat="1" ht="15" customHeight="1">
      <c r="F63" s="794"/>
    </row>
    <row r="64" spans="2:6" s="63" customFormat="1" ht="15" customHeight="1">
      <c r="F64" s="794"/>
    </row>
    <row r="65" spans="6:6" s="63" customFormat="1" ht="15" customHeight="1">
      <c r="F65" s="794"/>
    </row>
    <row r="66" spans="6:6" s="63" customFormat="1" ht="15" customHeight="1">
      <c r="F66" s="794"/>
    </row>
    <row r="67" spans="6:6" s="63" customFormat="1" ht="15" customHeight="1">
      <c r="F67" s="794"/>
    </row>
  </sheetData>
  <mergeCells count="20">
    <mergeCell ref="B59:E59"/>
    <mergeCell ref="B60:E60"/>
    <mergeCell ref="B53:E53"/>
    <mergeCell ref="B54:E54"/>
    <mergeCell ref="B55:E55"/>
    <mergeCell ref="B56:E56"/>
    <mergeCell ref="B57:E57"/>
    <mergeCell ref="B58:E58"/>
    <mergeCell ref="B52:E52"/>
    <mergeCell ref="B1:D1"/>
    <mergeCell ref="B42:E42"/>
    <mergeCell ref="B43:E43"/>
    <mergeCell ref="B44:E44"/>
    <mergeCell ref="B45:E45"/>
    <mergeCell ref="B46:E46"/>
    <mergeCell ref="B47:E47"/>
    <mergeCell ref="B48:E48"/>
    <mergeCell ref="B49:E49"/>
    <mergeCell ref="B50:E50"/>
    <mergeCell ref="B51:E51"/>
  </mergeCells>
  <hyperlinks>
    <hyperlink ref="G2" location="Índice!A1" display="Voltar ao Índice" xr:uid="{9CD235D5-F44C-4D33-912A-1326F4F42DEF}"/>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FCC0-BDB9-4AEE-B57F-4132C20102F1}">
  <dimension ref="B1:N55"/>
  <sheetViews>
    <sheetView showGridLines="0" topLeftCell="G1" zoomScale="90" zoomScaleNormal="90" workbookViewId="0">
      <selection activeCell="J2" sqref="J2"/>
    </sheetView>
  </sheetViews>
  <sheetFormatPr defaultColWidth="9.140625" defaultRowHeight="11.25"/>
  <cols>
    <col min="1" max="2" width="4.7109375" style="51" customWidth="1"/>
    <col min="3" max="3" width="113.140625" style="51" customWidth="1"/>
    <col min="4" max="8" width="16.28515625" style="51" customWidth="1"/>
    <col min="9" max="9" width="10.7109375" style="51" customWidth="1"/>
    <col min="10" max="10" width="15.85546875" style="51" customWidth="1"/>
    <col min="11" max="16384" width="9.140625" style="51"/>
  </cols>
  <sheetData>
    <row r="1" spans="2:14" ht="15" customHeight="1">
      <c r="B1" s="1194" t="s">
        <v>1022</v>
      </c>
      <c r="C1" s="1194"/>
      <c r="D1" s="67"/>
      <c r="E1" s="67"/>
      <c r="F1" s="67"/>
      <c r="G1" s="67"/>
      <c r="H1" s="67"/>
      <c r="I1" s="67"/>
      <c r="J1" s="59"/>
    </row>
    <row r="2" spans="2:14" ht="15" customHeight="1">
      <c r="B2" s="121" t="s">
        <v>1107</v>
      </c>
      <c r="C2" s="68"/>
      <c r="D2" s="68"/>
      <c r="E2" s="68"/>
      <c r="F2" s="68"/>
      <c r="G2" s="68"/>
      <c r="H2" s="68"/>
      <c r="I2" s="69"/>
      <c r="J2" s="86" t="s">
        <v>924</v>
      </c>
    </row>
    <row r="3" spans="2:14" s="816" customFormat="1" ht="15" customHeight="1">
      <c r="B3" s="814"/>
      <c r="C3" s="814"/>
      <c r="D3" s="814"/>
      <c r="E3" s="814"/>
      <c r="F3" s="814"/>
      <c r="G3" s="814"/>
      <c r="H3" s="815"/>
    </row>
    <row r="4" spans="2:14" s="813" customFormat="1" ht="20.100000000000001" customHeight="1">
      <c r="B4" s="811"/>
      <c r="C4" s="812"/>
      <c r="D4" s="817" t="s">
        <v>1165</v>
      </c>
      <c r="E4" s="818" t="s">
        <v>1166</v>
      </c>
      <c r="F4" s="818" t="s">
        <v>1258</v>
      </c>
      <c r="G4" s="818" t="s">
        <v>1259</v>
      </c>
      <c r="H4" s="819" t="s">
        <v>1334</v>
      </c>
      <c r="I4" s="820"/>
      <c r="J4" s="1195"/>
    </row>
    <row r="5" spans="2:14" s="816" customFormat="1" ht="24" customHeight="1" thickBot="1">
      <c r="B5" s="826" t="s">
        <v>1023</v>
      </c>
      <c r="C5" s="823"/>
      <c r="D5" s="824"/>
      <c r="E5" s="825"/>
      <c r="F5" s="825"/>
      <c r="G5" s="825"/>
      <c r="H5" s="825"/>
      <c r="I5" s="820"/>
      <c r="J5" s="1195"/>
    </row>
    <row r="6" spans="2:14" s="816" customFormat="1" ht="24.95" customHeight="1">
      <c r="B6" s="807">
        <v>1</v>
      </c>
      <c r="C6" s="829" t="s">
        <v>1024</v>
      </c>
      <c r="D6" s="830">
        <v>5527099.8576317774</v>
      </c>
      <c r="E6" s="831">
        <v>5554919.0988797648</v>
      </c>
      <c r="F6" s="831">
        <v>5657289.3949202457</v>
      </c>
      <c r="G6" s="831">
        <v>5654579.3235808555</v>
      </c>
      <c r="H6" s="831">
        <v>5604550.1607352933</v>
      </c>
      <c r="I6" s="827"/>
      <c r="J6" s="828"/>
      <c r="K6" s="828"/>
      <c r="L6" s="828"/>
      <c r="M6" s="828"/>
      <c r="N6" s="828"/>
    </row>
    <row r="7" spans="2:14" s="816" customFormat="1" ht="24.95" customHeight="1">
      <c r="B7" s="803">
        <v>2</v>
      </c>
      <c r="C7" s="832" t="s">
        <v>1025</v>
      </c>
      <c r="D7" s="833">
        <v>5490611.7690163199</v>
      </c>
      <c r="E7" s="834">
        <v>5522993.5947158271</v>
      </c>
      <c r="F7" s="834">
        <v>5642174.3886059299</v>
      </c>
      <c r="G7" s="834">
        <v>5547733.7988141412</v>
      </c>
      <c r="H7" s="834">
        <v>5547733.7988141412</v>
      </c>
      <c r="I7" s="827"/>
      <c r="J7" s="828"/>
      <c r="K7" s="828"/>
      <c r="L7" s="828"/>
      <c r="M7" s="828"/>
      <c r="N7" s="828"/>
    </row>
    <row r="8" spans="2:14" s="816" customFormat="1" ht="24.95" customHeight="1">
      <c r="B8" s="803" t="s">
        <v>222</v>
      </c>
      <c r="C8" s="832" t="s">
        <v>1026</v>
      </c>
      <c r="D8" s="833">
        <v>0</v>
      </c>
      <c r="E8" s="834"/>
      <c r="F8" s="834"/>
      <c r="G8" s="834"/>
      <c r="H8" s="834"/>
      <c r="I8" s="827"/>
      <c r="J8" s="828"/>
      <c r="K8" s="828"/>
      <c r="L8" s="828"/>
      <c r="M8" s="828"/>
      <c r="N8" s="828"/>
    </row>
    <row r="9" spans="2:14" s="816" customFormat="1" ht="24.95" customHeight="1">
      <c r="B9" s="803">
        <v>3</v>
      </c>
      <c r="C9" s="832" t="s">
        <v>196</v>
      </c>
      <c r="D9" s="833">
        <v>6062830.2899800418</v>
      </c>
      <c r="E9" s="834">
        <v>6085090.9809004776</v>
      </c>
      <c r="F9" s="834">
        <v>6193989.0790379914</v>
      </c>
      <c r="G9" s="834">
        <v>6186791.4252703497</v>
      </c>
      <c r="H9" s="834">
        <v>6137886.0691558598</v>
      </c>
      <c r="I9" s="827"/>
      <c r="J9" s="828"/>
      <c r="K9" s="828"/>
      <c r="L9" s="828"/>
      <c r="M9" s="828"/>
      <c r="N9" s="828"/>
    </row>
    <row r="10" spans="2:14" s="816" customFormat="1" ht="24.95" customHeight="1">
      <c r="B10" s="803">
        <v>4</v>
      </c>
      <c r="C10" s="832" t="s">
        <v>1027</v>
      </c>
      <c r="D10" s="833">
        <v>6026020.3814362045</v>
      </c>
      <c r="E10" s="834">
        <v>6052775.9400646742</v>
      </c>
      <c r="F10" s="834">
        <v>6181374.0073126964</v>
      </c>
      <c r="G10" s="834">
        <v>6081069.7072347077</v>
      </c>
      <c r="H10" s="834">
        <v>6081069.7072347077</v>
      </c>
      <c r="I10" s="827"/>
      <c r="J10" s="828"/>
      <c r="K10" s="828"/>
      <c r="L10" s="828"/>
      <c r="M10" s="828"/>
      <c r="N10" s="828"/>
    </row>
    <row r="11" spans="2:14" s="816" customFormat="1" ht="24.95" customHeight="1">
      <c r="B11" s="803" t="s">
        <v>1028</v>
      </c>
      <c r="C11" s="832" t="s">
        <v>1029</v>
      </c>
      <c r="D11" s="833">
        <v>0</v>
      </c>
      <c r="E11" s="834"/>
      <c r="F11" s="834"/>
      <c r="G11" s="834"/>
      <c r="H11" s="834"/>
      <c r="I11" s="827"/>
      <c r="J11" s="828"/>
      <c r="K11" s="828"/>
      <c r="L11" s="828"/>
      <c r="M11" s="828"/>
      <c r="N11" s="828"/>
    </row>
    <row r="12" spans="2:14" s="816" customFormat="1" ht="24.95" customHeight="1">
      <c r="B12" s="803">
        <v>5</v>
      </c>
      <c r="C12" s="832" t="s">
        <v>968</v>
      </c>
      <c r="D12" s="833">
        <v>7084591.0212387852</v>
      </c>
      <c r="E12" s="834">
        <v>7074374.0695827138</v>
      </c>
      <c r="F12" s="834">
        <v>7212252.1102994271</v>
      </c>
      <c r="G12" s="834">
        <v>7206484.7571432106</v>
      </c>
      <c r="H12" s="834">
        <v>7172128.0657244651</v>
      </c>
      <c r="I12" s="827"/>
      <c r="J12" s="828"/>
      <c r="K12" s="828"/>
      <c r="L12" s="828"/>
      <c r="M12" s="828"/>
      <c r="N12" s="828"/>
    </row>
    <row r="13" spans="2:14" s="816" customFormat="1" ht="24.95" customHeight="1">
      <c r="B13" s="803">
        <v>6</v>
      </c>
      <c r="C13" s="832" t="s">
        <v>1030</v>
      </c>
      <c r="D13" s="833">
        <v>7049170.7645478519</v>
      </c>
      <c r="E13" s="834">
        <v>7043891.2856462654</v>
      </c>
      <c r="F13" s="834">
        <v>7209990.3266304722</v>
      </c>
      <c r="G13" s="834">
        <v>7115311.703803313</v>
      </c>
      <c r="H13" s="834">
        <v>7115311.703803313</v>
      </c>
      <c r="I13" s="827"/>
      <c r="J13" s="828"/>
      <c r="K13" s="828"/>
      <c r="L13" s="828"/>
      <c r="M13" s="828"/>
      <c r="N13" s="828"/>
    </row>
    <row r="14" spans="2:14" s="816" customFormat="1" ht="24.95" customHeight="1">
      <c r="B14" s="805" t="s">
        <v>1031</v>
      </c>
      <c r="C14" s="835" t="s">
        <v>1032</v>
      </c>
      <c r="D14" s="836">
        <v>0</v>
      </c>
      <c r="E14" s="837"/>
      <c r="F14" s="837"/>
      <c r="G14" s="837"/>
      <c r="H14" s="837"/>
      <c r="I14" s="827"/>
      <c r="J14" s="828"/>
      <c r="K14" s="828"/>
      <c r="L14" s="828"/>
      <c r="M14" s="828"/>
      <c r="N14" s="828"/>
    </row>
    <row r="15" spans="2:14" s="816" customFormat="1" ht="24" customHeight="1" thickBot="1">
      <c r="B15" s="826" t="s">
        <v>1033</v>
      </c>
      <c r="C15" s="823"/>
      <c r="D15" s="824"/>
      <c r="E15" s="825"/>
      <c r="F15" s="825"/>
      <c r="G15" s="825"/>
      <c r="H15" s="825"/>
      <c r="I15" s="820"/>
      <c r="J15" s="821"/>
    </row>
    <row r="16" spans="2:14" s="816" customFormat="1" ht="19.5" customHeight="1">
      <c r="B16" s="807">
        <v>7</v>
      </c>
      <c r="C16" s="829" t="s">
        <v>1034</v>
      </c>
      <c r="D16" s="830">
        <v>47378823.420953989</v>
      </c>
      <c r="E16" s="831">
        <v>45883407.697058946</v>
      </c>
      <c r="F16" s="831">
        <v>46413047.59691608</v>
      </c>
      <c r="G16" s="831">
        <v>46211407.465736374</v>
      </c>
      <c r="H16" s="831">
        <v>46218106.745614626</v>
      </c>
      <c r="I16" s="820"/>
      <c r="J16" s="821"/>
      <c r="K16" s="821"/>
      <c r="L16" s="821"/>
      <c r="M16" s="821"/>
      <c r="N16" s="821"/>
    </row>
    <row r="17" spans="2:14" s="816" customFormat="1" ht="19.5" customHeight="1">
      <c r="B17" s="805">
        <v>8</v>
      </c>
      <c r="C17" s="835" t="s">
        <v>1035</v>
      </c>
      <c r="D17" s="836">
        <v>47294743.870279305</v>
      </c>
      <c r="E17" s="837">
        <v>45802311.539875194</v>
      </c>
      <c r="F17" s="837">
        <v>46316405.082565986</v>
      </c>
      <c r="G17" s="837">
        <v>46196675.740152068</v>
      </c>
      <c r="H17" s="837">
        <v>46196675.740152068</v>
      </c>
      <c r="I17" s="820"/>
      <c r="J17" s="821"/>
      <c r="K17" s="821"/>
      <c r="L17" s="821"/>
      <c r="M17" s="821"/>
      <c r="N17" s="821"/>
    </row>
    <row r="18" spans="2:14" s="816" customFormat="1" ht="24" customHeight="1" thickBot="1">
      <c r="B18" s="826" t="s">
        <v>1036</v>
      </c>
      <c r="C18" s="823"/>
      <c r="D18" s="824"/>
      <c r="E18" s="825"/>
      <c r="F18" s="825"/>
      <c r="G18" s="825"/>
      <c r="H18" s="825"/>
      <c r="I18" s="820"/>
      <c r="J18" s="821"/>
    </row>
    <row r="19" spans="2:14" s="816" customFormat="1" ht="24.95" customHeight="1">
      <c r="B19" s="807">
        <v>9</v>
      </c>
      <c r="C19" s="829" t="s">
        <v>1037</v>
      </c>
      <c r="D19" s="838">
        <v>0.11665760055973309</v>
      </c>
      <c r="E19" s="839">
        <v>0.12106596649393646</v>
      </c>
      <c r="F19" s="839">
        <v>0.1218900651397032</v>
      </c>
      <c r="G19" s="839">
        <v>0.12236327854271621</v>
      </c>
      <c r="H19" s="839">
        <v>0.121263084002615</v>
      </c>
      <c r="I19" s="827"/>
      <c r="J19" s="828"/>
      <c r="K19" s="828"/>
      <c r="L19" s="828"/>
      <c r="M19" s="828"/>
      <c r="N19" s="828"/>
    </row>
    <row r="20" spans="2:14" s="816" customFormat="1" ht="24.95" customHeight="1">
      <c r="B20" s="803">
        <v>10</v>
      </c>
      <c r="C20" s="832" t="s">
        <v>1038</v>
      </c>
      <c r="D20" s="840">
        <v>0.11609348776845156</v>
      </c>
      <c r="E20" s="841">
        <v>0.12058329392191364</v>
      </c>
      <c r="F20" s="841">
        <v>0.12181805514801726</v>
      </c>
      <c r="G20" s="841">
        <v>0.12008945903422009</v>
      </c>
      <c r="H20" s="841">
        <v>0.12008945903422009</v>
      </c>
      <c r="I20" s="827"/>
      <c r="J20" s="828"/>
      <c r="K20" s="828"/>
      <c r="L20" s="828"/>
      <c r="M20" s="828"/>
      <c r="N20" s="828"/>
    </row>
    <row r="21" spans="2:14" s="816" customFormat="1" ht="24.95" customHeight="1">
      <c r="B21" s="803" t="s">
        <v>1039</v>
      </c>
      <c r="C21" s="832" t="s">
        <v>1040</v>
      </c>
      <c r="D21" s="840">
        <v>0</v>
      </c>
      <c r="E21" s="841"/>
      <c r="F21" s="841"/>
      <c r="G21" s="841"/>
      <c r="H21" s="841"/>
      <c r="I21" s="827"/>
      <c r="J21" s="828"/>
      <c r="K21" s="828"/>
      <c r="L21" s="828"/>
      <c r="M21" s="828"/>
      <c r="N21" s="828"/>
    </row>
    <row r="22" spans="2:14" s="816" customFormat="1" ht="24.95" customHeight="1">
      <c r="B22" s="803">
        <v>11</v>
      </c>
      <c r="C22" s="832" t="s">
        <v>1041</v>
      </c>
      <c r="D22" s="840">
        <v>0.12796498207886406</v>
      </c>
      <c r="E22" s="771">
        <v>0.13262072906783082</v>
      </c>
      <c r="F22" s="771">
        <v>0.13345361702663869</v>
      </c>
      <c r="G22" s="771">
        <v>0.13388017731027929</v>
      </c>
      <c r="H22" s="771">
        <v>0.13280262869569509</v>
      </c>
      <c r="I22" s="827"/>
      <c r="J22" s="828"/>
      <c r="K22" s="828"/>
      <c r="L22" s="828"/>
      <c r="M22" s="828"/>
      <c r="N22" s="828"/>
    </row>
    <row r="23" spans="2:14" s="816" customFormat="1" ht="24.95" customHeight="1">
      <c r="B23" s="803">
        <v>12</v>
      </c>
      <c r="C23" s="832" t="s">
        <v>1042</v>
      </c>
      <c r="D23" s="840">
        <v>0.12741416674048303</v>
      </c>
      <c r="E23" s="841">
        <v>0.13215001026302278</v>
      </c>
      <c r="F23" s="841">
        <v>0.13345971036166265</v>
      </c>
      <c r="G23" s="841">
        <v>0.13163435701390341</v>
      </c>
      <c r="H23" s="841">
        <v>0.13163435701390341</v>
      </c>
      <c r="I23" s="827"/>
      <c r="J23" s="828"/>
      <c r="K23" s="828"/>
      <c r="L23" s="828"/>
      <c r="M23" s="828"/>
      <c r="N23" s="828"/>
    </row>
    <row r="24" spans="2:14" s="816" customFormat="1" ht="24.95" customHeight="1">
      <c r="B24" s="803" t="s">
        <v>1043</v>
      </c>
      <c r="C24" s="832" t="s">
        <v>1044</v>
      </c>
      <c r="D24" s="840">
        <v>0</v>
      </c>
      <c r="E24" s="841"/>
      <c r="F24" s="841"/>
      <c r="G24" s="841"/>
      <c r="H24" s="841"/>
      <c r="I24" s="827"/>
      <c r="J24" s="828"/>
      <c r="K24" s="828"/>
      <c r="L24" s="828"/>
      <c r="M24" s="828"/>
      <c r="N24" s="828"/>
    </row>
    <row r="25" spans="2:14" s="816" customFormat="1" ht="24.95" customHeight="1">
      <c r="B25" s="803">
        <v>13</v>
      </c>
      <c r="C25" s="832" t="s">
        <v>1045</v>
      </c>
      <c r="D25" s="840">
        <v>0.14953075044293987</v>
      </c>
      <c r="E25" s="771">
        <v>0.15418153150896352</v>
      </c>
      <c r="F25" s="771">
        <v>0.15539277172522165</v>
      </c>
      <c r="G25" s="771">
        <v>0.15594601316756013</v>
      </c>
      <c r="H25" s="771">
        <v>0.15518004891892262</v>
      </c>
      <c r="I25" s="827"/>
      <c r="J25" s="828"/>
      <c r="K25" s="828"/>
      <c r="L25" s="828"/>
      <c r="M25" s="828"/>
      <c r="N25" s="828"/>
    </row>
    <row r="26" spans="2:14" s="816" customFormat="1" ht="24.95" customHeight="1">
      <c r="B26" s="805">
        <v>14</v>
      </c>
      <c r="C26" s="835" t="s">
        <v>1046</v>
      </c>
      <c r="D26" s="842">
        <v>0.14904765704794634</v>
      </c>
      <c r="E26" s="843">
        <v>0.1537889911847331</v>
      </c>
      <c r="F26" s="843">
        <v>0.15566817661641866</v>
      </c>
      <c r="G26" s="843">
        <v>0.15402215830042951</v>
      </c>
      <c r="H26" s="843">
        <v>0.15402215830042951</v>
      </c>
      <c r="I26" s="827"/>
      <c r="J26" s="828"/>
      <c r="K26" s="828"/>
      <c r="L26" s="828"/>
      <c r="M26" s="828"/>
      <c r="N26" s="828"/>
    </row>
    <row r="27" spans="2:14" s="816" customFormat="1" ht="24" customHeight="1" thickBot="1">
      <c r="B27" s="826" t="s">
        <v>1047</v>
      </c>
      <c r="C27" s="823"/>
      <c r="D27" s="824"/>
      <c r="E27" s="825"/>
      <c r="F27" s="825"/>
      <c r="G27" s="825"/>
      <c r="H27" s="825"/>
      <c r="I27" s="820"/>
      <c r="J27" s="821"/>
    </row>
    <row r="28" spans="2:14" s="816" customFormat="1" ht="24.95" customHeight="1">
      <c r="B28" s="807">
        <v>15</v>
      </c>
      <c r="C28" s="829" t="s">
        <v>1048</v>
      </c>
      <c r="D28" s="844">
        <v>98284026.823070005</v>
      </c>
      <c r="E28" s="831">
        <v>96065792.561360002</v>
      </c>
      <c r="F28" s="831">
        <v>92784122.611809999</v>
      </c>
      <c r="G28" s="831">
        <v>93001904.69521001</v>
      </c>
      <c r="H28" s="831">
        <v>93544670.47281</v>
      </c>
      <c r="I28" s="820"/>
      <c r="J28" s="821"/>
      <c r="K28" s="821"/>
      <c r="L28" s="821"/>
      <c r="M28" s="821"/>
      <c r="N28" s="821"/>
    </row>
    <row r="29" spans="2:14" s="816" customFormat="1" ht="24.95" customHeight="1">
      <c r="B29" s="803">
        <v>16</v>
      </c>
      <c r="C29" s="832" t="s">
        <v>72</v>
      </c>
      <c r="D29" s="845">
        <v>6.1686832397430003E-2</v>
      </c>
      <c r="E29" s="846">
        <v>6.3299999999999995E-2</v>
      </c>
      <c r="F29" s="846">
        <v>6.6799999999999998E-2</v>
      </c>
      <c r="G29" s="846">
        <v>6.6500000000000004E-2</v>
      </c>
      <c r="H29" s="846">
        <v>6.5600000000000006E-2</v>
      </c>
      <c r="I29" s="820"/>
      <c r="J29" s="821"/>
      <c r="K29" s="821"/>
      <c r="L29" s="821"/>
      <c r="M29" s="821"/>
      <c r="N29" s="821"/>
    </row>
    <row r="30" spans="2:14" s="816" customFormat="1" ht="24.95" customHeight="1">
      <c r="B30" s="803">
        <v>17</v>
      </c>
      <c r="C30" s="832" t="s">
        <v>1049</v>
      </c>
      <c r="D30" s="845">
        <v>6.13E-2</v>
      </c>
      <c r="E30" s="845">
        <v>6.3039575438330414E-2</v>
      </c>
      <c r="F30" s="845">
        <v>6.665442286740908E-2</v>
      </c>
      <c r="G30" s="845">
        <v>6.6161421344537605E-2</v>
      </c>
      <c r="H30" s="845">
        <v>6.5046628410532922E-2</v>
      </c>
      <c r="I30" s="820"/>
      <c r="J30" s="822"/>
      <c r="K30" s="821"/>
      <c r="L30" s="821"/>
      <c r="M30" s="821"/>
      <c r="N30" s="821"/>
    </row>
    <row r="31" spans="2:14" s="816" customFormat="1" ht="24.95" customHeight="1" thickBot="1">
      <c r="B31" s="847" t="s">
        <v>1050</v>
      </c>
      <c r="C31" s="848" t="s">
        <v>1051</v>
      </c>
      <c r="D31" s="849"/>
      <c r="E31" s="850"/>
      <c r="F31" s="850"/>
      <c r="G31" s="850"/>
      <c r="H31" s="850"/>
      <c r="I31" s="820"/>
    </row>
    <row r="32" spans="2:14" s="65" customFormat="1">
      <c r="B32" s="70"/>
      <c r="C32" s="71"/>
      <c r="D32" s="71"/>
      <c r="E32" s="71"/>
      <c r="F32" s="71"/>
      <c r="G32" s="71"/>
      <c r="H32" s="72"/>
      <c r="I32" s="72"/>
      <c r="J32" s="72"/>
    </row>
    <row r="33" spans="2:10" s="65" customFormat="1" ht="15" customHeight="1">
      <c r="B33" s="70"/>
      <c r="C33" s="71"/>
      <c r="D33" s="71"/>
      <c r="E33" s="71"/>
      <c r="F33" s="71"/>
      <c r="G33" s="71"/>
      <c r="H33" s="72"/>
      <c r="I33" s="1196"/>
      <c r="J33" s="72"/>
    </row>
    <row r="34" spans="2:10" ht="15" customHeight="1">
      <c r="B34" s="64"/>
      <c r="C34" s="64"/>
      <c r="D34" s="64"/>
      <c r="E34" s="64"/>
      <c r="F34" s="64"/>
      <c r="G34" s="64"/>
      <c r="H34" s="64"/>
      <c r="I34" s="1196"/>
      <c r="J34" s="64"/>
    </row>
    <row r="35" spans="2:10" ht="15" customHeight="1">
      <c r="B35" s="64"/>
      <c r="C35" s="64"/>
      <c r="D35" s="64"/>
      <c r="E35" s="64"/>
      <c r="F35" s="64"/>
      <c r="G35" s="64"/>
      <c r="H35" s="64"/>
      <c r="I35" s="64"/>
      <c r="J35" s="64"/>
    </row>
    <row r="36" spans="2:10" ht="15" customHeight="1">
      <c r="B36" s="64"/>
      <c r="C36" s="64"/>
      <c r="D36" s="64"/>
      <c r="E36" s="64"/>
      <c r="F36" s="64"/>
      <c r="G36" s="64"/>
      <c r="H36" s="64"/>
      <c r="I36" s="64"/>
      <c r="J36" s="64"/>
    </row>
    <row r="37" spans="2:10" ht="15" customHeight="1">
      <c r="B37" s="64"/>
      <c r="C37" s="64"/>
      <c r="D37" s="64"/>
      <c r="E37" s="64"/>
      <c r="F37" s="64"/>
      <c r="G37" s="64"/>
      <c r="H37" s="64"/>
      <c r="I37" s="64"/>
      <c r="J37" s="64"/>
    </row>
    <row r="38" spans="2:10" ht="15" customHeight="1">
      <c r="B38" s="64"/>
      <c r="C38" s="64"/>
      <c r="D38" s="64"/>
      <c r="E38" s="64"/>
      <c r="F38" s="64"/>
      <c r="G38" s="64"/>
      <c r="H38" s="64"/>
      <c r="I38" s="64"/>
      <c r="J38" s="64"/>
    </row>
    <row r="39" spans="2:10" ht="15" customHeight="1">
      <c r="B39" s="64"/>
      <c r="C39" s="64"/>
      <c r="D39" s="64"/>
      <c r="E39" s="64"/>
      <c r="F39" s="64"/>
      <c r="G39" s="64"/>
      <c r="H39" s="64"/>
      <c r="I39" s="64"/>
      <c r="J39" s="64"/>
    </row>
    <row r="40" spans="2:10" ht="15" customHeight="1">
      <c r="B40" s="1197"/>
      <c r="C40" s="1197"/>
      <c r="D40" s="1197"/>
      <c r="E40" s="1197"/>
      <c r="F40" s="1197"/>
      <c r="G40" s="1197"/>
      <c r="H40" s="1197"/>
      <c r="I40" s="64"/>
      <c r="J40" s="64"/>
    </row>
    <row r="41" spans="2:10" ht="15" customHeight="1">
      <c r="B41" s="1197"/>
      <c r="C41" s="1197"/>
      <c r="D41" s="1197"/>
      <c r="E41" s="1197"/>
      <c r="F41" s="1197"/>
      <c r="G41" s="1197"/>
      <c r="H41" s="1197"/>
      <c r="I41" s="64"/>
      <c r="J41" s="64"/>
    </row>
    <row r="42" spans="2:10" ht="15" customHeight="1">
      <c r="B42" s="64"/>
      <c r="C42" s="64"/>
      <c r="D42" s="64"/>
      <c r="E42" s="64"/>
      <c r="F42" s="64"/>
      <c r="G42" s="64"/>
      <c r="H42" s="64"/>
      <c r="I42" s="64"/>
      <c r="J42" s="64"/>
    </row>
    <row r="43" spans="2:10" ht="15" customHeight="1">
      <c r="B43" s="64"/>
      <c r="C43" s="64"/>
      <c r="D43" s="64"/>
      <c r="E43" s="64"/>
      <c r="F43" s="64"/>
      <c r="G43" s="64"/>
      <c r="H43" s="64"/>
      <c r="I43" s="64"/>
      <c r="J43" s="64"/>
    </row>
    <row r="44" spans="2:10" ht="15" customHeight="1">
      <c r="B44" s="64"/>
      <c r="C44" s="64"/>
      <c r="D44" s="64"/>
      <c r="E44" s="64"/>
      <c r="F44" s="64"/>
      <c r="G44" s="64"/>
      <c r="H44" s="64"/>
      <c r="I44" s="64"/>
      <c r="J44" s="64"/>
    </row>
    <row r="45" spans="2:10" ht="15" customHeight="1">
      <c r="B45" s="64"/>
      <c r="C45" s="64"/>
      <c r="D45" s="64"/>
      <c r="E45" s="64"/>
      <c r="F45" s="64"/>
      <c r="G45" s="64"/>
      <c r="H45" s="64"/>
      <c r="I45" s="64"/>
      <c r="J45" s="64"/>
    </row>
    <row r="46" spans="2:10" ht="15" customHeight="1">
      <c r="B46" s="64"/>
      <c r="C46" s="64"/>
      <c r="D46" s="64"/>
      <c r="E46" s="64"/>
      <c r="F46" s="64"/>
      <c r="G46" s="64"/>
      <c r="H46" s="64"/>
      <c r="I46" s="64"/>
      <c r="J46" s="64"/>
    </row>
    <row r="47" spans="2:10" ht="15" customHeight="1">
      <c r="B47" s="64"/>
      <c r="C47" s="64"/>
      <c r="D47" s="64"/>
      <c r="E47" s="64"/>
      <c r="F47" s="64"/>
      <c r="G47" s="64"/>
      <c r="H47" s="64"/>
      <c r="I47" s="64"/>
      <c r="J47" s="64"/>
    </row>
    <row r="48" spans="2:10" ht="15" customHeight="1">
      <c r="B48" s="64"/>
      <c r="C48" s="64"/>
      <c r="D48" s="64"/>
      <c r="E48" s="64"/>
      <c r="F48" s="64"/>
      <c r="G48" s="64"/>
      <c r="H48" s="64"/>
      <c r="I48" s="64"/>
      <c r="J48" s="64"/>
    </row>
    <row r="49" spans="2:10" ht="15" customHeight="1">
      <c r="B49" s="64"/>
      <c r="C49" s="64"/>
      <c r="D49" s="64"/>
      <c r="E49" s="64"/>
      <c r="F49" s="64"/>
      <c r="G49" s="64"/>
      <c r="H49" s="64"/>
      <c r="I49" s="64"/>
      <c r="J49" s="64"/>
    </row>
    <row r="50" spans="2:10" ht="15" customHeight="1">
      <c r="B50" s="64"/>
      <c r="C50" s="64"/>
      <c r="D50" s="64"/>
      <c r="E50" s="64"/>
      <c r="F50" s="64"/>
      <c r="G50" s="64"/>
      <c r="H50" s="64"/>
      <c r="I50" s="64"/>
      <c r="J50" s="64"/>
    </row>
    <row r="51" spans="2:10" ht="15" customHeight="1">
      <c r="B51" s="64"/>
      <c r="C51" s="64"/>
      <c r="D51" s="64"/>
      <c r="E51" s="64"/>
      <c r="F51" s="64"/>
      <c r="G51" s="64"/>
      <c r="H51" s="64"/>
      <c r="I51" s="64"/>
      <c r="J51" s="64"/>
    </row>
    <row r="52" spans="2:10" ht="15" customHeight="1">
      <c r="B52" s="64"/>
      <c r="C52" s="64"/>
      <c r="D52" s="64"/>
      <c r="E52" s="64"/>
      <c r="F52" s="64"/>
      <c r="G52" s="64"/>
      <c r="H52" s="64"/>
      <c r="I52" s="64"/>
      <c r="J52" s="64"/>
    </row>
    <row r="53" spans="2:10" ht="15" customHeight="1">
      <c r="B53" s="64"/>
      <c r="C53" s="64"/>
      <c r="D53" s="64"/>
      <c r="E53" s="64"/>
      <c r="F53" s="64"/>
      <c r="G53" s="64"/>
      <c r="H53" s="64"/>
      <c r="I53" s="64"/>
      <c r="J53" s="64"/>
    </row>
    <row r="54" spans="2:10" ht="15" customHeight="1">
      <c r="B54" s="64"/>
      <c r="C54" s="64"/>
      <c r="D54" s="64"/>
      <c r="E54" s="64"/>
      <c r="F54" s="64"/>
      <c r="G54" s="64"/>
      <c r="H54" s="64"/>
      <c r="I54" s="64"/>
      <c r="J54" s="64"/>
    </row>
    <row r="55" spans="2:10" ht="15" customHeight="1">
      <c r="B55" s="64"/>
      <c r="C55" s="64"/>
      <c r="D55" s="64"/>
      <c r="E55" s="64"/>
      <c r="F55" s="64"/>
      <c r="G55" s="64"/>
      <c r="H55" s="64"/>
      <c r="I55" s="64"/>
      <c r="J55" s="64"/>
    </row>
  </sheetData>
  <mergeCells count="4">
    <mergeCell ref="B1:C1"/>
    <mergeCell ref="J4:J5"/>
    <mergeCell ref="I33:I34"/>
    <mergeCell ref="B40:H41"/>
  </mergeCells>
  <hyperlinks>
    <hyperlink ref="J2" location="Índice!A1" display="Voltar ao Índice" xr:uid="{7C4523CC-528A-4D93-89AC-6A7AAFE8B6F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AB9E-4680-4CC0-AD84-FC94C19D8F60}">
  <dimension ref="A1:R31"/>
  <sheetViews>
    <sheetView showGridLines="0" zoomScale="90" zoomScaleNormal="90" zoomScalePageLayoutView="70" workbookViewId="0">
      <selection activeCell="P25" sqref="P25"/>
    </sheetView>
  </sheetViews>
  <sheetFormatPr defaultColWidth="9.140625" defaultRowHeight="14.25"/>
  <cols>
    <col min="1" max="1" width="4.7109375" style="5" customWidth="1"/>
    <col min="2" max="2" width="4.5703125" style="5" customWidth="1"/>
    <col min="3" max="3" width="24" style="5" customWidth="1"/>
    <col min="4" max="5" width="15.7109375" style="5" customWidth="1"/>
    <col min="6" max="8" width="16.7109375" style="5" customWidth="1"/>
    <col min="9" max="11" width="15.7109375" style="5" customWidth="1"/>
    <col min="12" max="12" width="16.7109375" style="5" customWidth="1"/>
    <col min="13" max="16" width="15.7109375" style="5" customWidth="1"/>
    <col min="17" max="17" width="9.140625" style="5"/>
    <col min="18" max="18" width="13.140625" style="5" customWidth="1"/>
    <col min="19" max="16384" width="9.140625" style="5"/>
  </cols>
  <sheetData>
    <row r="1" spans="1:18" ht="18.75">
      <c r="C1" s="3" t="s">
        <v>226</v>
      </c>
      <c r="R1" s="86" t="s">
        <v>924</v>
      </c>
    </row>
    <row r="2" spans="1:18">
      <c r="C2" s="121" t="s">
        <v>1107</v>
      </c>
    </row>
    <row r="3" spans="1:18" ht="20.100000000000001" customHeight="1"/>
    <row r="4" spans="1:18" s="123" customFormat="1" ht="20.100000000000001" customHeight="1">
      <c r="D4" s="245" t="s">
        <v>4</v>
      </c>
      <c r="E4" s="245" t="s">
        <v>5</v>
      </c>
      <c r="F4" s="245" t="s">
        <v>6</v>
      </c>
      <c r="G4" s="245" t="s">
        <v>41</v>
      </c>
      <c r="H4" s="245" t="s">
        <v>42</v>
      </c>
      <c r="I4" s="245" t="s">
        <v>97</v>
      </c>
      <c r="J4" s="245" t="s">
        <v>98</v>
      </c>
      <c r="K4" s="245" t="s">
        <v>99</v>
      </c>
      <c r="L4" s="245" t="s">
        <v>227</v>
      </c>
      <c r="M4" s="245" t="s">
        <v>228</v>
      </c>
      <c r="N4" s="245" t="s">
        <v>229</v>
      </c>
      <c r="O4" s="245" t="s">
        <v>230</v>
      </c>
      <c r="P4" s="245" t="s">
        <v>231</v>
      </c>
    </row>
    <row r="5" spans="1:18" s="122" customFormat="1" ht="20.100000000000001" customHeight="1">
      <c r="D5" s="1020" t="s">
        <v>232</v>
      </c>
      <c r="E5" s="1020"/>
      <c r="F5" s="1020" t="s">
        <v>233</v>
      </c>
      <c r="G5" s="1020"/>
      <c r="H5" s="1020" t="s">
        <v>234</v>
      </c>
      <c r="I5" s="1020" t="s">
        <v>235</v>
      </c>
      <c r="J5" s="1020" t="s">
        <v>236</v>
      </c>
      <c r="K5" s="1020"/>
      <c r="L5" s="1020"/>
      <c r="M5" s="1020"/>
      <c r="N5" s="1020" t="s">
        <v>237</v>
      </c>
      <c r="O5" s="1020" t="s">
        <v>238</v>
      </c>
      <c r="P5" s="1020" t="s">
        <v>239</v>
      </c>
    </row>
    <row r="6" spans="1:18" s="122" customFormat="1" ht="20.100000000000001" customHeight="1">
      <c r="D6" s="1020"/>
      <c r="E6" s="1020"/>
      <c r="F6" s="1020"/>
      <c r="G6" s="1020"/>
      <c r="H6" s="1020"/>
      <c r="I6" s="1020"/>
      <c r="J6" s="1020"/>
      <c r="K6" s="1020"/>
      <c r="L6" s="1020"/>
      <c r="M6" s="1021"/>
      <c r="N6" s="1020"/>
      <c r="O6" s="1020"/>
      <c r="P6" s="1020"/>
    </row>
    <row r="7" spans="1:18" s="122" customFormat="1" ht="87.75" customHeight="1" thickBot="1">
      <c r="D7" s="246" t="s">
        <v>240</v>
      </c>
      <c r="E7" s="246" t="s">
        <v>241</v>
      </c>
      <c r="F7" s="246" t="s">
        <v>242</v>
      </c>
      <c r="G7" s="246" t="s">
        <v>243</v>
      </c>
      <c r="H7" s="1021"/>
      <c r="I7" s="1021"/>
      <c r="J7" s="246" t="s">
        <v>244</v>
      </c>
      <c r="K7" s="246" t="s">
        <v>233</v>
      </c>
      <c r="L7" s="246" t="s">
        <v>245</v>
      </c>
      <c r="M7" s="247" t="s">
        <v>246</v>
      </c>
      <c r="N7" s="1021"/>
      <c r="O7" s="1021"/>
      <c r="P7" s="1021"/>
    </row>
    <row r="8" spans="1:18" s="197" customFormat="1" ht="20.100000000000001" customHeight="1">
      <c r="A8" s="274"/>
      <c r="B8" s="275" t="s">
        <v>247</v>
      </c>
      <c r="C8" s="276" t="s">
        <v>248</v>
      </c>
      <c r="D8" s="277"/>
      <c r="E8" s="277"/>
      <c r="F8" s="277"/>
      <c r="G8" s="277"/>
      <c r="H8" s="277"/>
      <c r="I8" s="277"/>
      <c r="J8" s="277"/>
      <c r="K8" s="277"/>
      <c r="L8" s="277"/>
      <c r="M8" s="277"/>
      <c r="N8" s="277"/>
      <c r="O8" s="278"/>
      <c r="P8" s="278"/>
    </row>
    <row r="9" spans="1:18" s="197" customFormat="1" ht="20.100000000000001" customHeight="1">
      <c r="B9" s="256"/>
      <c r="C9" s="257" t="s">
        <v>1172</v>
      </c>
      <c r="D9" s="258">
        <v>69326.933780000007</v>
      </c>
      <c r="E9" s="258">
        <v>252532.42159000001</v>
      </c>
      <c r="F9" s="258">
        <v>0</v>
      </c>
      <c r="G9" s="258">
        <v>0</v>
      </c>
      <c r="H9" s="258">
        <v>0</v>
      </c>
      <c r="I9" s="259">
        <v>321859.35537</v>
      </c>
      <c r="J9" s="258">
        <v>10122.28441</v>
      </c>
      <c r="K9" s="258">
        <v>0</v>
      </c>
      <c r="L9" s="258">
        <v>0</v>
      </c>
      <c r="M9" s="258">
        <v>10122.28441</v>
      </c>
      <c r="N9" s="259">
        <v>4023241.9421250001</v>
      </c>
      <c r="O9" s="260">
        <v>4.2270245181499997E-3</v>
      </c>
      <c r="P9" s="260">
        <v>0</v>
      </c>
    </row>
    <row r="10" spans="1:18" s="197" customFormat="1" ht="20.100000000000001" customHeight="1">
      <c r="B10" s="261"/>
      <c r="C10" s="262" t="s">
        <v>1173</v>
      </c>
      <c r="D10" s="263">
        <v>32275.69829</v>
      </c>
      <c r="E10" s="263">
        <v>119184.59675</v>
      </c>
      <c r="F10" s="263">
        <v>0</v>
      </c>
      <c r="G10" s="263">
        <v>0</v>
      </c>
      <c r="H10" s="263">
        <v>0</v>
      </c>
      <c r="I10" s="264">
        <v>151460.29504</v>
      </c>
      <c r="J10" s="263">
        <v>2783.2830600000002</v>
      </c>
      <c r="K10" s="263">
        <v>0</v>
      </c>
      <c r="L10" s="263">
        <v>0</v>
      </c>
      <c r="M10" s="263">
        <v>2783.2830600000002</v>
      </c>
      <c r="N10" s="264">
        <v>1893253.6880000001</v>
      </c>
      <c r="O10" s="265">
        <v>1.1622876073099999E-3</v>
      </c>
      <c r="P10" s="265">
        <v>0</v>
      </c>
    </row>
    <row r="11" spans="1:18" s="197" customFormat="1" ht="20.100000000000001" customHeight="1">
      <c r="B11" s="261"/>
      <c r="C11" s="262" t="s">
        <v>1174</v>
      </c>
      <c r="D11" s="263">
        <v>7594.8800099999999</v>
      </c>
      <c r="E11" s="263">
        <v>400874.38430000003</v>
      </c>
      <c r="F11" s="263">
        <v>0</v>
      </c>
      <c r="G11" s="263">
        <v>0</v>
      </c>
      <c r="H11" s="263">
        <v>0</v>
      </c>
      <c r="I11" s="264">
        <v>408469.26431</v>
      </c>
      <c r="J11" s="263">
        <v>4039.8891200000003</v>
      </c>
      <c r="K11" s="263">
        <v>0</v>
      </c>
      <c r="L11" s="263">
        <v>0</v>
      </c>
      <c r="M11" s="263">
        <v>4039.8891200000003</v>
      </c>
      <c r="N11" s="264">
        <v>5105865.8038750002</v>
      </c>
      <c r="O11" s="265">
        <v>1.6870411552300001E-3</v>
      </c>
      <c r="P11" s="265">
        <v>0</v>
      </c>
    </row>
    <row r="12" spans="1:18" s="197" customFormat="1" ht="20.100000000000001" customHeight="1">
      <c r="B12" s="261"/>
      <c r="C12" s="262" t="s">
        <v>1175</v>
      </c>
      <c r="D12" s="263">
        <v>154290.11499</v>
      </c>
      <c r="E12" s="263">
        <v>211431.44425</v>
      </c>
      <c r="F12" s="263">
        <v>0</v>
      </c>
      <c r="G12" s="263">
        <v>0</v>
      </c>
      <c r="H12" s="263">
        <v>0</v>
      </c>
      <c r="I12" s="264">
        <v>365721.55924000003</v>
      </c>
      <c r="J12" s="263">
        <v>23387.941940000001</v>
      </c>
      <c r="K12" s="263">
        <v>0</v>
      </c>
      <c r="L12" s="263">
        <v>0</v>
      </c>
      <c r="M12" s="263">
        <v>23387.941940000001</v>
      </c>
      <c r="N12" s="264">
        <v>4571519.4905000003</v>
      </c>
      <c r="O12" s="265">
        <v>9.7667087848699995E-3</v>
      </c>
      <c r="P12" s="265">
        <v>0</v>
      </c>
    </row>
    <row r="13" spans="1:18" s="197" customFormat="1" ht="20.100000000000001" customHeight="1">
      <c r="B13" s="261"/>
      <c r="C13" s="262" t="s">
        <v>1176</v>
      </c>
      <c r="D13" s="263">
        <v>10694.547359999999</v>
      </c>
      <c r="E13" s="263">
        <v>99264.140549999996</v>
      </c>
      <c r="F13" s="263">
        <v>0</v>
      </c>
      <c r="G13" s="263">
        <v>0</v>
      </c>
      <c r="H13" s="263">
        <v>0</v>
      </c>
      <c r="I13" s="264">
        <v>109958.68790999999</v>
      </c>
      <c r="J13" s="263">
        <v>6548.4097599999996</v>
      </c>
      <c r="K13" s="263">
        <v>0</v>
      </c>
      <c r="L13" s="263">
        <v>0</v>
      </c>
      <c r="M13" s="263">
        <v>6548.4097599999996</v>
      </c>
      <c r="N13" s="264">
        <v>1374483.5988749999</v>
      </c>
      <c r="O13" s="265">
        <v>2.7345890992200002E-3</v>
      </c>
      <c r="P13" s="265">
        <v>0</v>
      </c>
    </row>
    <row r="14" spans="1:18" s="197" customFormat="1" ht="20.100000000000001" customHeight="1">
      <c r="B14" s="261"/>
      <c r="C14" s="262" t="s">
        <v>1177</v>
      </c>
      <c r="D14" s="263">
        <v>10782.322539999999</v>
      </c>
      <c r="E14" s="263">
        <v>353012.08689999999</v>
      </c>
      <c r="F14" s="263">
        <v>0</v>
      </c>
      <c r="G14" s="263">
        <v>0</v>
      </c>
      <c r="H14" s="263">
        <v>0</v>
      </c>
      <c r="I14" s="264">
        <v>363794.40944000002</v>
      </c>
      <c r="J14" s="263">
        <v>11914.447300000002</v>
      </c>
      <c r="K14" s="263">
        <v>0</v>
      </c>
      <c r="L14" s="263">
        <v>0</v>
      </c>
      <c r="M14" s="263">
        <v>11914.447300000002</v>
      </c>
      <c r="N14" s="264">
        <v>4547430.1179999998</v>
      </c>
      <c r="O14" s="265">
        <v>4.9754244048200004E-3</v>
      </c>
      <c r="P14" s="265">
        <v>0</v>
      </c>
    </row>
    <row r="15" spans="1:18" s="197" customFormat="1" ht="20.100000000000001" customHeight="1">
      <c r="B15" s="261"/>
      <c r="C15" s="262" t="s">
        <v>1178</v>
      </c>
      <c r="D15" s="263">
        <v>62236.786319999999</v>
      </c>
      <c r="E15" s="263">
        <v>261810.31274000002</v>
      </c>
      <c r="F15" s="263">
        <v>0</v>
      </c>
      <c r="G15" s="263">
        <v>0</v>
      </c>
      <c r="H15" s="263">
        <v>0</v>
      </c>
      <c r="I15" s="264">
        <v>324047.09905999998</v>
      </c>
      <c r="J15" s="263">
        <v>6375.52027</v>
      </c>
      <c r="K15" s="263">
        <v>0</v>
      </c>
      <c r="L15" s="263">
        <v>0</v>
      </c>
      <c r="M15" s="263">
        <v>6375.52027</v>
      </c>
      <c r="N15" s="264">
        <v>4050588.7382499999</v>
      </c>
      <c r="O15" s="265">
        <v>2.6623911582400002E-3</v>
      </c>
      <c r="P15" s="265">
        <v>0</v>
      </c>
    </row>
    <row r="16" spans="1:18" s="197" customFormat="1" ht="20.100000000000001" customHeight="1">
      <c r="B16" s="261"/>
      <c r="C16" s="262" t="s">
        <v>1179</v>
      </c>
      <c r="D16" s="263">
        <v>106859.7577</v>
      </c>
      <c r="E16" s="263">
        <v>9772.6854299999995</v>
      </c>
      <c r="F16" s="263">
        <v>0</v>
      </c>
      <c r="G16" s="263">
        <v>0</v>
      </c>
      <c r="H16" s="263">
        <v>0</v>
      </c>
      <c r="I16" s="264">
        <v>116632.44313</v>
      </c>
      <c r="J16" s="263">
        <v>8064.5455700000002</v>
      </c>
      <c r="K16" s="263">
        <v>0</v>
      </c>
      <c r="L16" s="263">
        <v>0</v>
      </c>
      <c r="M16" s="263">
        <v>8064.5455700000002</v>
      </c>
      <c r="N16" s="264">
        <v>1457905.5391249999</v>
      </c>
      <c r="O16" s="265">
        <v>3.3677212065600002E-3</v>
      </c>
      <c r="P16" s="265">
        <v>0</v>
      </c>
    </row>
    <row r="17" spans="2:16" s="197" customFormat="1" ht="20.100000000000001" customHeight="1">
      <c r="B17" s="261"/>
      <c r="C17" s="262" t="s">
        <v>1180</v>
      </c>
      <c r="D17" s="263">
        <v>0</v>
      </c>
      <c r="E17" s="263">
        <v>0</v>
      </c>
      <c r="F17" s="263">
        <v>0</v>
      </c>
      <c r="G17" s="263">
        <v>0</v>
      </c>
      <c r="H17" s="263">
        <v>0</v>
      </c>
      <c r="I17" s="264">
        <v>0</v>
      </c>
      <c r="J17" s="263">
        <v>0</v>
      </c>
      <c r="K17" s="263">
        <v>0</v>
      </c>
      <c r="L17" s="263">
        <v>0</v>
      </c>
      <c r="M17" s="263">
        <v>0</v>
      </c>
      <c r="N17" s="264">
        <v>0</v>
      </c>
      <c r="O17" s="265">
        <v>1.0630649448399999E-3</v>
      </c>
      <c r="P17" s="265">
        <v>0</v>
      </c>
    </row>
    <row r="18" spans="2:16" s="197" customFormat="1" ht="20.100000000000001" customHeight="1">
      <c r="B18" s="261"/>
      <c r="C18" s="262" t="s">
        <v>1181</v>
      </c>
      <c r="D18" s="266">
        <v>85991.166900000011</v>
      </c>
      <c r="E18" s="266">
        <v>82712.118159999998</v>
      </c>
      <c r="F18" s="263">
        <v>0</v>
      </c>
      <c r="G18" s="263">
        <v>0</v>
      </c>
      <c r="H18" s="263">
        <v>0</v>
      </c>
      <c r="I18" s="264">
        <v>168703.28505999999</v>
      </c>
      <c r="J18" s="266">
        <v>7444.9618300000002</v>
      </c>
      <c r="K18" s="263">
        <v>0</v>
      </c>
      <c r="L18" s="263">
        <v>0</v>
      </c>
      <c r="M18" s="266">
        <v>7444.9618300000002</v>
      </c>
      <c r="N18" s="263">
        <v>2108791.0632500001</v>
      </c>
      <c r="O18" s="267">
        <v>3.1089855724599999E-3</v>
      </c>
      <c r="P18" s="267">
        <v>5.0000000000000001E-3</v>
      </c>
    </row>
    <row r="19" spans="2:16" s="197" customFormat="1" ht="20.100000000000001" customHeight="1">
      <c r="B19" s="261"/>
      <c r="C19" s="262" t="s">
        <v>1182</v>
      </c>
      <c r="D19" s="266">
        <v>440663.12400000001</v>
      </c>
      <c r="E19" s="266">
        <v>136737.29863</v>
      </c>
      <c r="F19" s="263">
        <v>0</v>
      </c>
      <c r="G19" s="263">
        <v>0</v>
      </c>
      <c r="H19" s="263">
        <v>0</v>
      </c>
      <c r="I19" s="264">
        <v>577400.42263000004</v>
      </c>
      <c r="J19" s="266">
        <v>26313.734629999999</v>
      </c>
      <c r="K19" s="263">
        <v>0</v>
      </c>
      <c r="L19" s="263">
        <v>0</v>
      </c>
      <c r="M19" s="266">
        <v>26313.734629999999</v>
      </c>
      <c r="N19" s="263">
        <v>7217505.2828749996</v>
      </c>
      <c r="O19" s="267">
        <v>1.0988507829490001E-2</v>
      </c>
      <c r="P19" s="267">
        <v>0</v>
      </c>
    </row>
    <row r="20" spans="2:16" s="197" customFormat="1" ht="20.100000000000001" customHeight="1">
      <c r="B20" s="261"/>
      <c r="C20" s="262" t="s">
        <v>1183</v>
      </c>
      <c r="D20" s="266">
        <v>30210.376780000002</v>
      </c>
      <c r="E20" s="266">
        <v>1059422.1964</v>
      </c>
      <c r="F20" s="263">
        <v>0</v>
      </c>
      <c r="G20" s="263">
        <v>0</v>
      </c>
      <c r="H20" s="263">
        <v>0</v>
      </c>
      <c r="I20" s="264">
        <v>1089632.5731800001</v>
      </c>
      <c r="J20" s="266">
        <v>58386.956009999994</v>
      </c>
      <c r="K20" s="263">
        <v>0</v>
      </c>
      <c r="L20" s="263">
        <v>0</v>
      </c>
      <c r="M20" s="266">
        <v>58386.956009999994</v>
      </c>
      <c r="N20" s="263">
        <v>13620407.16475</v>
      </c>
      <c r="O20" s="267">
        <v>2.4382153740600002E-2</v>
      </c>
      <c r="P20" s="267">
        <v>0</v>
      </c>
    </row>
    <row r="21" spans="2:16" s="197" customFormat="1" ht="20.100000000000001" customHeight="1">
      <c r="B21" s="261"/>
      <c r="C21" s="262" t="s">
        <v>1184</v>
      </c>
      <c r="D21" s="266">
        <v>10350370.100500001</v>
      </c>
      <c r="E21" s="266">
        <v>7112299.8006300004</v>
      </c>
      <c r="F21" s="263">
        <v>0</v>
      </c>
      <c r="G21" s="263">
        <v>0</v>
      </c>
      <c r="H21" s="263">
        <v>0</v>
      </c>
      <c r="I21" s="264">
        <v>17462669.901130002</v>
      </c>
      <c r="J21" s="266">
        <v>685458.99345000007</v>
      </c>
      <c r="K21" s="263">
        <v>0</v>
      </c>
      <c r="L21" s="263">
        <v>0</v>
      </c>
      <c r="M21" s="266">
        <v>685458.99345000007</v>
      </c>
      <c r="N21" s="263">
        <v>218283373.76412499</v>
      </c>
      <c r="O21" s="267">
        <v>0.28624486878434002</v>
      </c>
      <c r="P21" s="267">
        <v>0</v>
      </c>
    </row>
    <row r="22" spans="2:16" s="197" customFormat="1" ht="20.100000000000001" customHeight="1">
      <c r="B22" s="261"/>
      <c r="C22" s="262" t="s">
        <v>1185</v>
      </c>
      <c r="D22" s="266">
        <v>4440078.9379500002</v>
      </c>
      <c r="E22" s="266">
        <v>43904418.476629995</v>
      </c>
      <c r="F22" s="263">
        <v>1184466.17759</v>
      </c>
      <c r="G22" s="263">
        <v>0</v>
      </c>
      <c r="H22" s="263">
        <v>1157565.496</v>
      </c>
      <c r="I22" s="264">
        <v>50686529.088169992</v>
      </c>
      <c r="J22" s="266">
        <v>1497167.7327100001</v>
      </c>
      <c r="K22" s="263">
        <v>133.02255</v>
      </c>
      <c r="L22" s="263">
        <v>29045.924199999998</v>
      </c>
      <c r="M22" s="266">
        <v>1526346.67946</v>
      </c>
      <c r="N22" s="263">
        <v>633581613.60212493</v>
      </c>
      <c r="O22" s="267">
        <v>0.63739612311856997</v>
      </c>
      <c r="P22" s="267">
        <v>0</v>
      </c>
    </row>
    <row r="23" spans="2:16" s="197" customFormat="1" ht="20.100000000000001" customHeight="1">
      <c r="B23" s="261"/>
      <c r="C23" s="262" t="s">
        <v>1186</v>
      </c>
      <c r="D23" s="266">
        <v>105135.50131000001</v>
      </c>
      <c r="E23" s="266">
        <v>76566.607870000007</v>
      </c>
      <c r="F23" s="263">
        <v>0</v>
      </c>
      <c r="G23" s="263">
        <v>0</v>
      </c>
      <c r="H23" s="263">
        <v>0</v>
      </c>
      <c r="I23" s="264">
        <v>181702.10918</v>
      </c>
      <c r="J23" s="266">
        <v>8108.3300799999997</v>
      </c>
      <c r="K23" s="263">
        <v>0</v>
      </c>
      <c r="L23" s="263">
        <v>0</v>
      </c>
      <c r="M23" s="266">
        <v>8108.3300799999997</v>
      </c>
      <c r="N23" s="263">
        <v>2271276.3647500002</v>
      </c>
      <c r="O23" s="267">
        <v>3.3860054377200001E-3</v>
      </c>
      <c r="P23" s="267">
        <v>0</v>
      </c>
    </row>
    <row r="24" spans="2:16" s="197" customFormat="1" ht="20.100000000000001" customHeight="1" thickBot="1">
      <c r="B24" s="268"/>
      <c r="C24" s="269" t="s">
        <v>1187</v>
      </c>
      <c r="D24" s="270">
        <v>30152.582329999997</v>
      </c>
      <c r="E24" s="270">
        <v>129450.61010999999</v>
      </c>
      <c r="F24" s="271">
        <v>0</v>
      </c>
      <c r="G24" s="271">
        <v>0</v>
      </c>
      <c r="H24" s="271">
        <v>0</v>
      </c>
      <c r="I24" s="272">
        <v>159603.19243999998</v>
      </c>
      <c r="J24" s="270">
        <v>9363.5199400000001</v>
      </c>
      <c r="K24" s="271">
        <v>0</v>
      </c>
      <c r="L24" s="271">
        <v>0</v>
      </c>
      <c r="M24" s="270">
        <v>9363.5199400000001</v>
      </c>
      <c r="N24" s="271">
        <v>1995039.9055000001</v>
      </c>
      <c r="O24" s="273">
        <v>3.9101675823499998E-3</v>
      </c>
      <c r="P24" s="273">
        <v>0</v>
      </c>
    </row>
    <row r="25" spans="2:16" s="123" customFormat="1" ht="20.100000000000001" customHeight="1">
      <c r="B25" s="250" t="s">
        <v>249</v>
      </c>
      <c r="C25" s="251" t="s">
        <v>40</v>
      </c>
      <c r="D25" s="252">
        <v>15936662.830780001</v>
      </c>
      <c r="E25" s="252">
        <v>54209489.180949993</v>
      </c>
      <c r="F25" s="252">
        <v>1184466.17759</v>
      </c>
      <c r="G25" s="252">
        <v>0</v>
      </c>
      <c r="H25" s="252">
        <v>1157565.496</v>
      </c>
      <c r="I25" s="253">
        <v>72488183.68531999</v>
      </c>
      <c r="J25" s="252">
        <v>2365480.5500599998</v>
      </c>
      <c r="K25" s="252">
        <v>133.02255</v>
      </c>
      <c r="L25" s="252">
        <v>29045.924199999998</v>
      </c>
      <c r="M25" s="252">
        <v>2394659.4968099999</v>
      </c>
      <c r="N25" s="253">
        <v>906102296.06649983</v>
      </c>
      <c r="O25" s="252"/>
      <c r="P25" s="254"/>
    </row>
    <row r="26" spans="2:16" s="123" customFormat="1" ht="20.100000000000001" customHeight="1"/>
    <row r="27" spans="2:16" s="123" customFormat="1" ht="20.100000000000001" customHeight="1">
      <c r="D27" s="248"/>
      <c r="E27" s="248"/>
      <c r="F27" s="248"/>
      <c r="G27" s="248"/>
      <c r="H27" s="248"/>
      <c r="I27" s="248"/>
      <c r="J27" s="248"/>
      <c r="K27" s="248"/>
      <c r="L27" s="248"/>
      <c r="M27" s="248"/>
      <c r="N27" s="248"/>
      <c r="O27" s="248"/>
      <c r="P27" s="248"/>
    </row>
    <row r="28" spans="2:16" ht="20.100000000000001" customHeight="1">
      <c r="D28" s="249"/>
      <c r="E28" s="249"/>
      <c r="F28" s="249"/>
      <c r="G28" s="249"/>
      <c r="H28" s="249"/>
      <c r="I28" s="249"/>
      <c r="J28" s="249"/>
      <c r="K28" s="249"/>
      <c r="L28" s="249"/>
      <c r="M28" s="249"/>
      <c r="N28" s="249"/>
      <c r="O28" s="249"/>
      <c r="P28" s="249"/>
    </row>
    <row r="29" spans="2:16" ht="20.100000000000001" customHeight="1"/>
    <row r="30" spans="2:16" ht="20.100000000000001" customHeight="1"/>
    <row r="31" spans="2:16" ht="20.100000000000001" customHeight="1"/>
  </sheetData>
  <mergeCells count="8">
    <mergeCell ref="O5:O7"/>
    <mergeCell ref="P5:P7"/>
    <mergeCell ref="D5:E6"/>
    <mergeCell ref="F5:G6"/>
    <mergeCell ref="H5:H7"/>
    <mergeCell ref="I5:I7"/>
    <mergeCell ref="J5:M6"/>
    <mergeCell ref="N5:N7"/>
  </mergeCells>
  <conditionalFormatting sqref="D8:H8 J8:N8">
    <cfRule type="cellIs" dxfId="5" priority="8" stopIfTrue="1" operator="lessThan">
      <formula>0</formula>
    </cfRule>
  </conditionalFormatting>
  <conditionalFormatting sqref="I8">
    <cfRule type="cellIs" dxfId="4" priority="4" stopIfTrue="1" operator="lessThan">
      <formula>0</formula>
    </cfRule>
  </conditionalFormatting>
  <conditionalFormatting sqref="D9:P24">
    <cfRule type="cellIs" dxfId="3" priority="3" stopIfTrue="1" operator="lessThan">
      <formula>0</formula>
    </cfRule>
  </conditionalFormatting>
  <conditionalFormatting sqref="P25">
    <cfRule type="cellIs" dxfId="2" priority="1" stopIfTrue="1" operator="lessThan">
      <formula>0</formula>
    </cfRule>
  </conditionalFormatting>
  <conditionalFormatting sqref="D25:O25">
    <cfRule type="cellIs" dxfId="1" priority="2" stopIfTrue="1" operator="lessThan">
      <formula>0</formula>
    </cfRule>
  </conditionalFormatting>
  <hyperlinks>
    <hyperlink ref="R1" location="Índice!A1" display="Voltar ao Índice" xr:uid="{E80C2FB5-62AC-48EC-83A3-0CE2E627C68D}"/>
  </hyperlinks>
  <pageMargins left="0.70866141732283472" right="0.70866141732283472" top="0.74803149606299213" bottom="0.74803149606299213" header="0.31496062992125984" footer="0.31496062992125984"/>
  <pageSetup paperSize="9" scale="50" orientation="landscape" r:id="rId1"/>
  <headerFooter>
    <oddHeader>&amp;CPT
Anexo IX</oddHeader>
    <oddFooter>&amp;C&amp;P</oddFooter>
  </headerFooter>
  <ignoredErrors>
    <ignoredError sqref="B26:C26 B8:C8 B9 B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5304-0BDE-47DA-8F91-C648DC133DF3}">
  <dimension ref="B1:F8"/>
  <sheetViews>
    <sheetView showGridLines="0" zoomScale="90" zoomScaleNormal="90" zoomScalePageLayoutView="85" workbookViewId="0">
      <selection activeCell="C16" sqref="C16"/>
    </sheetView>
  </sheetViews>
  <sheetFormatPr defaultColWidth="9.140625" defaultRowHeight="14.25"/>
  <cols>
    <col min="1" max="1" width="4.7109375" style="5" customWidth="1"/>
    <col min="2" max="2" width="10.42578125" style="5" customWidth="1"/>
    <col min="3" max="3" width="76.7109375" style="5" customWidth="1"/>
    <col min="4" max="4" width="32.5703125" style="5" customWidth="1"/>
    <col min="5" max="5" width="12" style="5" customWidth="1"/>
    <col min="6" max="6" width="11.5703125" style="5" bestFit="1" customWidth="1"/>
    <col min="7" max="7" width="26.5703125" style="5" customWidth="1"/>
    <col min="8" max="8" width="44" style="5" bestFit="1" customWidth="1"/>
    <col min="9" max="9" width="16.5703125" style="5" customWidth="1"/>
    <col min="10" max="10" width="25.85546875" style="5" bestFit="1" customWidth="1"/>
    <col min="11" max="11" width="14" style="5" customWidth="1"/>
    <col min="12" max="12" width="25.85546875" style="5" bestFit="1" customWidth="1"/>
    <col min="13" max="16384" width="9.140625" style="5"/>
  </cols>
  <sheetData>
    <row r="1" spans="2:6" ht="24">
      <c r="B1" s="3" t="s">
        <v>225</v>
      </c>
      <c r="F1" s="86" t="s">
        <v>924</v>
      </c>
    </row>
    <row r="2" spans="2:6">
      <c r="B2" s="121" t="s">
        <v>1107</v>
      </c>
      <c r="C2" s="121"/>
      <c r="D2" s="121"/>
    </row>
    <row r="3" spans="2:6" s="6" customFormat="1" ht="12.75">
      <c r="B3" s="123"/>
      <c r="C3" s="123"/>
      <c r="D3" s="123"/>
    </row>
    <row r="4" spans="2:6" s="6" customFormat="1" ht="13.5" thickBot="1">
      <c r="B4" s="111"/>
      <c r="C4" s="111"/>
      <c r="D4" s="279" t="s">
        <v>4</v>
      </c>
    </row>
    <row r="5" spans="2:6" s="6" customFormat="1" ht="20.100000000000001" customHeight="1">
      <c r="B5" s="280">
        <v>1</v>
      </c>
      <c r="C5" s="281" t="s">
        <v>193</v>
      </c>
      <c r="D5" s="282">
        <v>47378823.421429999</v>
      </c>
    </row>
    <row r="6" spans="2:6" s="6" customFormat="1" ht="20.100000000000001" customHeight="1">
      <c r="B6" s="283">
        <v>2</v>
      </c>
      <c r="C6" s="284" t="s">
        <v>250</v>
      </c>
      <c r="D6" s="285">
        <v>1.5544927814034154E-5</v>
      </c>
    </row>
    <row r="7" spans="2:6" s="6" customFormat="1" ht="20.100000000000001" customHeight="1">
      <c r="B7" s="286">
        <v>3</v>
      </c>
      <c r="C7" s="287" t="s">
        <v>251</v>
      </c>
      <c r="D7" s="288">
        <v>736.50039000000004</v>
      </c>
    </row>
    <row r="8" spans="2:6" s="6" customFormat="1" ht="12.75">
      <c r="B8" s="111"/>
      <c r="C8" s="111"/>
      <c r="D8" s="111"/>
    </row>
  </sheetData>
  <conditionalFormatting sqref="D5:D7">
    <cfRule type="cellIs" dxfId="0" priority="1" stopIfTrue="1" operator="lessThan">
      <formula>0</formula>
    </cfRule>
  </conditionalFormatting>
  <hyperlinks>
    <hyperlink ref="F1" location="Índice!A1" display="Voltar ao Índice" xr:uid="{370F4C3C-FD3B-4E7C-9985-858BFBC52CB0}"/>
  </hyperlinks>
  <pageMargins left="0.70866141732283472" right="0.70866141732283472" top="0.74803149606299213" bottom="0.74803149606299213" header="0.31496062992125984" footer="0.31496062992125984"/>
  <pageSetup paperSize="9" orientation="landscape" verticalDpi="1200" r:id="rId1"/>
  <headerFooter>
    <oddHeader>&amp;CPT
Anexo IX</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C016-4A6B-46E8-B16F-99B0650C8ADF}">
  <sheetPr>
    <pageSetUpPr fitToPage="1"/>
  </sheetPr>
  <dimension ref="B1:L38"/>
  <sheetViews>
    <sheetView showGridLines="0" zoomScale="90" zoomScaleNormal="90" zoomScalePageLayoutView="70" workbookViewId="0">
      <selection activeCell="D9" sqref="D9:D16"/>
    </sheetView>
  </sheetViews>
  <sheetFormatPr defaultColWidth="9.140625" defaultRowHeight="14.25"/>
  <cols>
    <col min="1" max="1" width="4.7109375" style="5" customWidth="1"/>
    <col min="2" max="2" width="9.140625" style="9" customWidth="1"/>
    <col min="3" max="3" width="71.5703125" style="5" customWidth="1"/>
    <col min="4" max="11" width="12.5703125" style="5" customWidth="1"/>
    <col min="12" max="12" width="13.42578125" style="5" customWidth="1"/>
    <col min="13" max="16384" width="9.140625" style="5"/>
  </cols>
  <sheetData>
    <row r="1" spans="2:12" ht="18.75">
      <c r="B1" s="3" t="s">
        <v>720</v>
      </c>
      <c r="C1" s="9"/>
      <c r="L1" s="66"/>
    </row>
    <row r="2" spans="2:12">
      <c r="B2" s="121" t="s">
        <v>1107</v>
      </c>
      <c r="L2" s="86" t="s">
        <v>924</v>
      </c>
    </row>
    <row r="3" spans="2:12" s="4" customFormat="1" ht="12">
      <c r="B3" s="93"/>
      <c r="C3" s="289"/>
      <c r="D3" s="93"/>
      <c r="E3" s="93"/>
      <c r="F3" s="93"/>
      <c r="G3" s="93"/>
      <c r="H3" s="93"/>
      <c r="I3" s="93"/>
      <c r="J3" s="93"/>
      <c r="K3" s="93"/>
      <c r="L3" s="289"/>
    </row>
    <row r="4" spans="2:12" s="255" customFormat="1" ht="20.100000000000001" customHeight="1">
      <c r="B4" s="235"/>
      <c r="C4" s="204"/>
      <c r="D4" s="315" t="s">
        <v>4</v>
      </c>
      <c r="E4" s="315" t="s">
        <v>5</v>
      </c>
      <c r="F4" s="315" t="s">
        <v>6</v>
      </c>
      <c r="G4" s="315" t="s">
        <v>41</v>
      </c>
      <c r="H4" s="315" t="s">
        <v>42</v>
      </c>
      <c r="I4" s="315" t="s">
        <v>97</v>
      </c>
      <c r="J4" s="315" t="s">
        <v>98</v>
      </c>
      <c r="K4" s="315" t="s">
        <v>99</v>
      </c>
      <c r="L4" s="290"/>
    </row>
    <row r="5" spans="2:12" s="255" customFormat="1" ht="73.5" customHeight="1" thickBot="1">
      <c r="B5" s="294"/>
      <c r="C5" s="292"/>
      <c r="D5" s="313" t="s">
        <v>726</v>
      </c>
      <c r="E5" s="313" t="s">
        <v>727</v>
      </c>
      <c r="F5" s="313" t="s">
        <v>728</v>
      </c>
      <c r="G5" s="313" t="s">
        <v>1356</v>
      </c>
      <c r="H5" s="313" t="s">
        <v>729</v>
      </c>
      <c r="I5" s="313" t="s">
        <v>730</v>
      </c>
      <c r="J5" s="313" t="s">
        <v>93</v>
      </c>
      <c r="K5" s="313" t="s">
        <v>731</v>
      </c>
      <c r="L5" s="290"/>
    </row>
    <row r="6" spans="2:12" s="197" customFormat="1" ht="20.100000000000001" customHeight="1">
      <c r="B6" s="295" t="s">
        <v>345</v>
      </c>
      <c r="C6" s="296" t="s">
        <v>732</v>
      </c>
      <c r="D6" s="297">
        <v>0</v>
      </c>
      <c r="E6" s="298">
        <v>0</v>
      </c>
      <c r="F6" s="299"/>
      <c r="G6" s="300" t="s">
        <v>733</v>
      </c>
      <c r="H6" s="301">
        <v>0</v>
      </c>
      <c r="I6" s="301">
        <v>0</v>
      </c>
      <c r="J6" s="301">
        <v>0</v>
      </c>
      <c r="K6" s="301">
        <v>0</v>
      </c>
      <c r="L6" s="302"/>
    </row>
    <row r="7" spans="2:12" s="197" customFormat="1" ht="20.100000000000001" customHeight="1">
      <c r="B7" s="213" t="s">
        <v>347</v>
      </c>
      <c r="C7" s="143" t="s">
        <v>734</v>
      </c>
      <c r="D7" s="303">
        <v>0</v>
      </c>
      <c r="E7" s="303">
        <v>0</v>
      </c>
      <c r="F7" s="304"/>
      <c r="G7" s="305" t="s">
        <v>733</v>
      </c>
      <c r="H7" s="306">
        <v>0</v>
      </c>
      <c r="I7" s="306">
        <v>0</v>
      </c>
      <c r="J7" s="306">
        <v>0</v>
      </c>
      <c r="K7" s="306">
        <v>0</v>
      </c>
      <c r="L7" s="302"/>
    </row>
    <row r="8" spans="2:12" s="197" customFormat="1" ht="20.100000000000001" customHeight="1">
      <c r="B8" s="213">
        <v>1</v>
      </c>
      <c r="C8" s="143" t="s">
        <v>735</v>
      </c>
      <c r="D8" s="303">
        <v>220985.57746999999</v>
      </c>
      <c r="E8" s="303">
        <v>121757.59481000001</v>
      </c>
      <c r="F8" s="307"/>
      <c r="G8" s="305" t="s">
        <v>733</v>
      </c>
      <c r="H8" s="303">
        <v>479840.44118999998</v>
      </c>
      <c r="I8" s="303">
        <v>479840.44118999998</v>
      </c>
      <c r="J8" s="303">
        <v>479840.44118999998</v>
      </c>
      <c r="K8" s="303">
        <v>350125.72895999998</v>
      </c>
      <c r="L8" s="302"/>
    </row>
    <row r="9" spans="2:12" s="197" customFormat="1" ht="20.100000000000001" customHeight="1">
      <c r="B9" s="213">
        <v>2</v>
      </c>
      <c r="C9" s="143" t="s">
        <v>736</v>
      </c>
      <c r="D9" s="307"/>
      <c r="E9" s="307"/>
      <c r="F9" s="306">
        <v>0</v>
      </c>
      <c r="G9" s="306">
        <v>0</v>
      </c>
      <c r="H9" s="306">
        <v>0</v>
      </c>
      <c r="I9" s="306">
        <v>0</v>
      </c>
      <c r="J9" s="306">
        <v>0</v>
      </c>
      <c r="K9" s="306">
        <v>0</v>
      </c>
      <c r="L9" s="302"/>
    </row>
    <row r="10" spans="2:12" s="197" customFormat="1" ht="20.100000000000001" customHeight="1">
      <c r="B10" s="213" t="s">
        <v>222</v>
      </c>
      <c r="C10" s="143" t="s">
        <v>737</v>
      </c>
      <c r="D10" s="307"/>
      <c r="E10" s="307"/>
      <c r="F10" s="306">
        <v>0</v>
      </c>
      <c r="G10" s="307"/>
      <c r="H10" s="306">
        <v>0</v>
      </c>
      <c r="I10" s="306">
        <v>0</v>
      </c>
      <c r="J10" s="306">
        <v>0</v>
      </c>
      <c r="K10" s="306">
        <v>0</v>
      </c>
      <c r="L10" s="302"/>
    </row>
    <row r="11" spans="2:12" s="197" customFormat="1" ht="20.100000000000001" customHeight="1">
      <c r="B11" s="213" t="s">
        <v>738</v>
      </c>
      <c r="C11" s="143" t="s">
        <v>739</v>
      </c>
      <c r="D11" s="307"/>
      <c r="E11" s="307"/>
      <c r="F11" s="306">
        <v>0</v>
      </c>
      <c r="G11" s="307"/>
      <c r="H11" s="306">
        <v>0</v>
      </c>
      <c r="I11" s="306">
        <v>0</v>
      </c>
      <c r="J11" s="306">
        <v>0</v>
      </c>
      <c r="K11" s="306">
        <v>0</v>
      </c>
      <c r="L11" s="302"/>
    </row>
    <row r="12" spans="2:12" s="197" customFormat="1" ht="20.100000000000001" customHeight="1">
      <c r="B12" s="213" t="s">
        <v>740</v>
      </c>
      <c r="C12" s="143" t="s">
        <v>741</v>
      </c>
      <c r="D12" s="307"/>
      <c r="E12" s="307"/>
      <c r="F12" s="306">
        <v>0</v>
      </c>
      <c r="G12" s="307"/>
      <c r="H12" s="306">
        <v>0</v>
      </c>
      <c r="I12" s="306">
        <v>0</v>
      </c>
      <c r="J12" s="306">
        <v>0</v>
      </c>
      <c r="K12" s="306">
        <v>0</v>
      </c>
      <c r="L12" s="302"/>
    </row>
    <row r="13" spans="2:12" s="197" customFormat="1" ht="20.100000000000001" customHeight="1">
      <c r="B13" s="213">
        <v>3</v>
      </c>
      <c r="C13" s="143" t="s">
        <v>742</v>
      </c>
      <c r="D13" s="307"/>
      <c r="E13" s="307"/>
      <c r="F13" s="307"/>
      <c r="G13" s="307"/>
      <c r="H13" s="306">
        <v>0</v>
      </c>
      <c r="I13" s="306">
        <v>0</v>
      </c>
      <c r="J13" s="306">
        <v>0</v>
      </c>
      <c r="K13" s="306">
        <v>0</v>
      </c>
      <c r="L13" s="302"/>
    </row>
    <row r="14" spans="2:12" s="197" customFormat="1" ht="20.100000000000001" customHeight="1">
      <c r="B14" s="213">
        <v>4</v>
      </c>
      <c r="C14" s="143" t="s">
        <v>743</v>
      </c>
      <c r="D14" s="307"/>
      <c r="E14" s="307"/>
      <c r="F14" s="307"/>
      <c r="G14" s="307"/>
      <c r="H14" s="303">
        <v>4066.1849999999999</v>
      </c>
      <c r="I14" s="303">
        <v>173.94820000000001</v>
      </c>
      <c r="J14" s="303">
        <v>173.94820000000001</v>
      </c>
      <c r="K14" s="303">
        <v>173.94820000000001</v>
      </c>
      <c r="L14" s="302"/>
    </row>
    <row r="15" spans="2:12" s="197" customFormat="1" ht="20.100000000000001" customHeight="1">
      <c r="B15" s="308">
        <v>5</v>
      </c>
      <c r="C15" s="309" t="s">
        <v>744</v>
      </c>
      <c r="D15" s="310"/>
      <c r="E15" s="310"/>
      <c r="F15" s="310"/>
      <c r="G15" s="310"/>
      <c r="H15" s="311">
        <v>0</v>
      </c>
      <c r="I15" s="311">
        <v>0</v>
      </c>
      <c r="J15" s="311">
        <v>0</v>
      </c>
      <c r="K15" s="311">
        <v>0</v>
      </c>
      <c r="L15" s="302"/>
    </row>
    <row r="16" spans="2:12" s="197" customFormat="1" ht="20.100000000000001" customHeight="1" thickBot="1">
      <c r="B16" s="346">
        <v>6</v>
      </c>
      <c r="C16" s="347" t="s">
        <v>40</v>
      </c>
      <c r="D16" s="348"/>
      <c r="E16" s="348"/>
      <c r="F16" s="348"/>
      <c r="G16" s="348"/>
      <c r="H16" s="349">
        <v>483906.62618999998</v>
      </c>
      <c r="I16" s="349">
        <v>480014.38938999997</v>
      </c>
      <c r="J16" s="349">
        <v>480014.38938999997</v>
      </c>
      <c r="K16" s="349">
        <v>350299.67716000002</v>
      </c>
      <c r="L16" s="302"/>
    </row>
    <row r="17" spans="2:11" s="255" customFormat="1" ht="12">
      <c r="B17" s="291"/>
    </row>
    <row r="18" spans="2:11" s="255" customFormat="1" ht="12">
      <c r="B18" s="291"/>
    </row>
    <row r="19" spans="2:11" s="255" customFormat="1" ht="12">
      <c r="B19" s="291"/>
      <c r="H19" s="314"/>
      <c r="I19" s="314"/>
      <c r="J19" s="314"/>
      <c r="K19" s="314"/>
    </row>
    <row r="20" spans="2:11" s="6" customFormat="1" ht="12.75">
      <c r="B20" s="87"/>
    </row>
    <row r="21" spans="2:11" s="6" customFormat="1" ht="12.75">
      <c r="B21" s="87"/>
    </row>
    <row r="37" spans="12:12" ht="23.25">
      <c r="L37" s="34"/>
    </row>
    <row r="38" spans="12:12" ht="15">
      <c r="L38" s="17"/>
    </row>
  </sheetData>
  <hyperlinks>
    <hyperlink ref="L2" location="Índice!A1" display="Voltar ao Índice" xr:uid="{4627E9A0-A8C9-4AD2-8388-42FDF3DEB694}"/>
  </hyperlinks>
  <pageMargins left="0.70866141732283472" right="0.70866141732283472" top="0.74803149606299213" bottom="0.74803149606299213" header="0.31496062992125984" footer="0.31496062992125984"/>
  <pageSetup paperSize="9" scale="67" orientation="landscape" r:id="rId1"/>
  <headerFooter>
    <oddHeader>&amp;CPT
Anexo XXV</oddHeader>
    <oddFooter>&amp;C&amp;P</oddFooter>
  </headerFooter>
  <ignoredErrors>
    <ignoredError sqref="G6:G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10E24-6DF1-410B-8DB1-2B0F5149DAD3}">
  <sheetPr>
    <pageSetUpPr fitToPage="1"/>
  </sheetPr>
  <dimension ref="A1:G21"/>
  <sheetViews>
    <sheetView showGridLines="0" zoomScale="90" zoomScaleNormal="90" zoomScalePageLayoutView="70" workbookViewId="0">
      <selection activeCell="C17" sqref="C17"/>
    </sheetView>
  </sheetViews>
  <sheetFormatPr defaultColWidth="9.140625" defaultRowHeight="14.25"/>
  <cols>
    <col min="1" max="1" width="4.7109375" style="5" customWidth="1"/>
    <col min="2" max="2" width="9.140625" style="5"/>
    <col min="3" max="3" width="79.42578125" style="5" customWidth="1"/>
    <col min="4" max="5" width="15.5703125" style="5" customWidth="1"/>
    <col min="6" max="6" width="9.140625" style="5"/>
    <col min="7" max="7" width="15.140625" style="5" customWidth="1"/>
    <col min="8" max="16384" width="9.140625" style="5"/>
  </cols>
  <sheetData>
    <row r="1" spans="1:7" ht="18.75">
      <c r="B1" s="3" t="s">
        <v>721</v>
      </c>
      <c r="G1" s="66"/>
    </row>
    <row r="2" spans="1:7" ht="13.5" customHeight="1">
      <c r="B2" s="121" t="s">
        <v>1107</v>
      </c>
      <c r="C2" s="121"/>
      <c r="D2" s="123"/>
      <c r="E2" s="123"/>
      <c r="G2" s="86" t="s">
        <v>924</v>
      </c>
    </row>
    <row r="3" spans="1:7" s="6" customFormat="1" ht="12.75">
      <c r="B3" s="205"/>
      <c r="C3" s="318"/>
      <c r="D3" s="321" t="s">
        <v>4</v>
      </c>
      <c r="E3" s="321" t="s">
        <v>5</v>
      </c>
    </row>
    <row r="4" spans="1:7" s="6" customFormat="1" ht="12.75">
      <c r="B4" s="205"/>
      <c r="C4" s="1022"/>
      <c r="D4" s="1024" t="s">
        <v>93</v>
      </c>
      <c r="E4" s="1024" t="s">
        <v>731</v>
      </c>
    </row>
    <row r="5" spans="1:7" s="6" customFormat="1" ht="15" customHeight="1" thickBot="1">
      <c r="B5" s="320"/>
      <c r="C5" s="1023"/>
      <c r="D5" s="1025"/>
      <c r="E5" s="1025"/>
    </row>
    <row r="6" spans="1:7" s="6" customFormat="1" ht="24" customHeight="1">
      <c r="A6" s="139"/>
      <c r="B6" s="295">
        <v>1</v>
      </c>
      <c r="C6" s="296" t="s">
        <v>745</v>
      </c>
      <c r="D6" s="323">
        <v>0</v>
      </c>
      <c r="E6" s="323">
        <v>0</v>
      </c>
    </row>
    <row r="7" spans="1:7" s="6" customFormat="1" ht="20.100000000000001" customHeight="1">
      <c r="A7" s="139"/>
      <c r="B7" s="213">
        <v>2</v>
      </c>
      <c r="C7" s="214" t="s">
        <v>746</v>
      </c>
      <c r="D7" s="324"/>
      <c r="E7" s="325"/>
    </row>
    <row r="8" spans="1:7" s="6" customFormat="1" ht="20.100000000000001" customHeight="1">
      <c r="A8" s="139"/>
      <c r="B8" s="213">
        <v>3</v>
      </c>
      <c r="C8" s="214" t="s">
        <v>747</v>
      </c>
      <c r="D8" s="324"/>
      <c r="E8" s="325"/>
    </row>
    <row r="9" spans="1:7" s="6" customFormat="1" ht="20.100000000000001" customHeight="1">
      <c r="A9" s="139"/>
      <c r="B9" s="213">
        <v>4</v>
      </c>
      <c r="C9" s="143" t="s">
        <v>748</v>
      </c>
      <c r="D9" s="325">
        <v>230331.42221000002</v>
      </c>
      <c r="E9" s="325">
        <v>116664.46868000001</v>
      </c>
    </row>
    <row r="10" spans="1:7" s="6" customFormat="1" ht="20.100000000000001" customHeight="1">
      <c r="A10" s="139"/>
      <c r="B10" s="213" t="s">
        <v>351</v>
      </c>
      <c r="C10" s="326" t="s">
        <v>1357</v>
      </c>
      <c r="D10" s="325">
        <v>0</v>
      </c>
      <c r="E10" s="325">
        <v>0</v>
      </c>
    </row>
    <row r="11" spans="1:7" s="6" customFormat="1" ht="20.100000000000001" customHeight="1" thickBot="1">
      <c r="A11" s="139"/>
      <c r="B11" s="345">
        <v>5</v>
      </c>
      <c r="C11" s="223" t="s">
        <v>749</v>
      </c>
      <c r="D11" s="322">
        <v>230331.42221000002</v>
      </c>
      <c r="E11" s="322">
        <v>116664.46868000001</v>
      </c>
    </row>
    <row r="12" spans="1:7">
      <c r="B12" s="121"/>
      <c r="C12" s="121"/>
      <c r="D12" s="121"/>
      <c r="E12" s="121"/>
    </row>
    <row r="13" spans="1:7">
      <c r="B13" s="316"/>
      <c r="C13" s="121"/>
      <c r="D13" s="121"/>
      <c r="E13" s="121"/>
    </row>
    <row r="14" spans="1:7">
      <c r="B14" s="316"/>
      <c r="C14" s="121"/>
      <c r="D14" s="121"/>
      <c r="E14" s="121"/>
    </row>
    <row r="15" spans="1:7">
      <c r="B15" s="121"/>
      <c r="C15" s="121"/>
      <c r="D15" s="121"/>
      <c r="E15" s="121"/>
    </row>
    <row r="16" spans="1:7">
      <c r="B16" s="121"/>
      <c r="C16" s="121"/>
      <c r="D16" s="121"/>
      <c r="E16" s="121"/>
    </row>
    <row r="17" spans="2:5">
      <c r="B17" s="121"/>
      <c r="C17" s="121"/>
      <c r="D17" s="121"/>
      <c r="E17" s="121"/>
    </row>
    <row r="18" spans="2:5">
      <c r="B18" s="121"/>
      <c r="C18" s="121"/>
      <c r="D18" s="121"/>
      <c r="E18" s="121"/>
    </row>
    <row r="19" spans="2:5">
      <c r="B19" s="121"/>
      <c r="C19" s="121"/>
      <c r="D19" s="121"/>
      <c r="E19" s="121"/>
    </row>
    <row r="20" spans="2:5">
      <c r="B20" s="121"/>
      <c r="C20" s="121"/>
      <c r="D20" s="121"/>
      <c r="E20" s="121"/>
    </row>
    <row r="21" spans="2:5">
      <c r="B21" s="121"/>
      <c r="C21" s="121"/>
      <c r="D21" s="121"/>
      <c r="E21" s="121"/>
    </row>
  </sheetData>
  <mergeCells count="3">
    <mergeCell ref="C4:C5"/>
    <mergeCell ref="D4:D5"/>
    <mergeCell ref="E4:E5"/>
  </mergeCells>
  <hyperlinks>
    <hyperlink ref="G2" location="Índice!A1" display="Voltar ao Índice" xr:uid="{75E3D295-EE4B-4262-B9DE-6A90462E606F}"/>
  </hyperlinks>
  <pageMargins left="0.70866141732283472" right="0.70866141732283472" top="0.74803149606299213" bottom="0.74803149606299213" header="0.31496062992125984" footer="0.31496062992125984"/>
  <pageSetup paperSize="9" scale="99" orientation="landscape" r:id="rId1"/>
  <headerFooter>
    <oddHeader>&amp;CPT
Anexo XXV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25B761-EB72-4566-AB9F-C1B9FA81A263}"/>
</file>

<file path=customXml/itemProps2.xml><?xml version="1.0" encoding="utf-8"?>
<ds:datastoreItem xmlns:ds="http://schemas.openxmlformats.org/officeDocument/2006/customXml" ds:itemID="{AAA48E5A-91D5-4190-80DE-1DB3FE772A78}"/>
</file>

<file path=customXml/itemProps3.xml><?xml version="1.0" encoding="utf-8"?>
<ds:datastoreItem xmlns:ds="http://schemas.openxmlformats.org/officeDocument/2006/customXml" ds:itemID="{03E23F23-F240-4A2B-BBD8-5F57DDD39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10</vt:i4>
      </vt:variant>
    </vt:vector>
  </HeadingPairs>
  <TitlesOfParts>
    <vt:vector size="66"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'39'!_ftn1</vt:lpstr>
      <vt:lpstr>'39'!_ftnref1</vt:lpstr>
      <vt:lpstr>'1'!Print_Area</vt:lpstr>
      <vt:lpstr>'19'!Print_Area</vt:lpstr>
      <vt:lpstr>'23'!Print_Area</vt:lpstr>
      <vt:lpstr>'31'!Print_Area</vt:lpstr>
      <vt:lpstr>'44'!Print_Area</vt:lpstr>
      <vt:lpstr>'45'!Print_Area</vt:lpstr>
      <vt:lpstr>'46'!Print_Area</vt:lpstr>
      <vt:lpstr>'1'!Print_Titles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2021-11-12T17:59:23Z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